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1llxvc-my.sharepoint.com/personal/ngothihoai_1llxvc_onmicrosoft_com/Documents/2023-2024/TKB NĂM 23-24/"/>
    </mc:Choice>
  </mc:AlternateContent>
  <xr:revisionPtr revIDLastSave="0" documentId="14_{5BB9B017-AEB8-472C-9720-28B9C762E2C3}" xr6:coauthVersionLast="47" xr6:coauthVersionMax="47" xr10:uidLastSave="{00000000-0000-0000-0000-000000000000}"/>
  <bookViews>
    <workbookView xWindow="-108" yWindow="-108" windowWidth="23256" windowHeight="12456" tabRatio="683" activeTab="1" xr2:uid="{00000000-000D-0000-FFFF-FFFF00000000}"/>
  </bookViews>
  <sheets>
    <sheet name="HDSD" sheetId="21" r:id="rId1"/>
    <sheet name="TKB theo lop" sheetId="1" r:id="rId2"/>
    <sheet name="TKB tunglop" sheetId="20" r:id="rId3"/>
    <sheet name="TKBGV" sheetId="10" r:id="rId4"/>
    <sheet name="Phan cong" sheetId="2" r:id="rId5"/>
    <sheet name="PCCM2" sheetId="12" state="hidden" r:id="rId6"/>
    <sheet name="BDHSG" sheetId="8" state="hidden" r:id="rId7"/>
    <sheet name="mau TKB" sheetId="11" state="hidden" r:id="rId8"/>
    <sheet name="Truc" sheetId="13" r:id="rId9"/>
    <sheet name="pcld" sheetId="24" r:id="rId10"/>
  </sheets>
  <externalReferences>
    <externalReference r:id="rId11"/>
  </externalReferences>
  <definedNames>
    <definedName name="Hóa" localSheetId="5">'Phan cong'!#REF!</definedName>
    <definedName name="Hóa" localSheetId="2">'Phan cong'!#REF!</definedName>
    <definedName name="Hóa">'Phan cong'!#REF!</definedName>
    <definedName name="Lí" localSheetId="5">'Phan cong'!#REF!</definedName>
    <definedName name="Lí" localSheetId="2">'Phan cong'!#REF!</definedName>
    <definedName name="Lí">'Phan cong'!#REF!</definedName>
    <definedName name="T.Anh" localSheetId="5">'Phan cong'!#REF!</definedName>
    <definedName name="T.Anh" localSheetId="2">'Phan cong'!#REF!</definedName>
    <definedName name="T.Anh">'Phan cong'!#REF!</definedName>
    <definedName name="Toán" localSheetId="5">'Phan cong'!#REF!</definedName>
    <definedName name="Toán" localSheetId="2">'Phan cong'!#REF!</definedName>
    <definedName name="Toán">'Phan cong'!#REF!</definedName>
    <definedName name="Văn" localSheetId="5">'Phan cong'!#REF!</definedName>
    <definedName name="Văn" localSheetId="2">'Phan cong'!#REF!</definedName>
    <definedName name="Văn">'Phan cong'!#REF!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24" l="1"/>
  <c r="Q20" i="1"/>
  <c r="E53" i="1"/>
  <c r="E24" i="1"/>
  <c r="K12" i="24"/>
  <c r="K18" i="24"/>
  <c r="H8" i="24"/>
  <c r="H7" i="24"/>
  <c r="K14" i="24" l="1"/>
  <c r="K9" i="24"/>
  <c r="K8" i="24"/>
  <c r="K7" i="24"/>
  <c r="S11" i="1"/>
  <c r="Q11" i="1"/>
  <c r="O11" i="1"/>
  <c r="K11" i="1"/>
  <c r="I11" i="1"/>
  <c r="G11" i="1"/>
  <c r="E11" i="1"/>
  <c r="S10" i="1"/>
  <c r="Q10" i="1"/>
  <c r="O10" i="1"/>
  <c r="M10" i="1"/>
  <c r="K10" i="1"/>
  <c r="G10" i="1"/>
  <c r="E10" i="1"/>
  <c r="S9" i="1"/>
  <c r="Q9" i="1"/>
  <c r="O9" i="1"/>
  <c r="M9" i="1"/>
  <c r="K9" i="1"/>
  <c r="I9" i="1"/>
  <c r="G9" i="1"/>
  <c r="E9" i="1"/>
  <c r="S8" i="1"/>
  <c r="Q8" i="1"/>
  <c r="O8" i="1"/>
  <c r="M8" i="1"/>
  <c r="K8" i="1"/>
  <c r="G8" i="1"/>
  <c r="E8" i="1"/>
  <c r="G14" i="1" l="1"/>
  <c r="K14" i="1"/>
  <c r="G33" i="1"/>
  <c r="E33" i="1"/>
  <c r="E16" i="1"/>
  <c r="M32" i="1" l="1"/>
  <c r="M31" i="1"/>
  <c r="O30" i="1"/>
  <c r="O32" i="1"/>
  <c r="O31" i="1"/>
  <c r="E44" i="1" l="1"/>
  <c r="K32" i="1" l="1"/>
  <c r="Q45" i="1" l="1"/>
  <c r="T82" i="1" l="1"/>
  <c r="V82" i="1"/>
  <c r="X82" i="1"/>
  <c r="Z82" i="1"/>
  <c r="AB82" i="1"/>
  <c r="AD82" i="1"/>
  <c r="AF82" i="1"/>
  <c r="AH82" i="1"/>
  <c r="AJ82" i="1"/>
  <c r="AL82" i="1"/>
  <c r="AN82" i="1"/>
  <c r="A3" i="10" l="1"/>
  <c r="E69" i="8" l="1"/>
  <c r="I127" i="20" l="1"/>
  <c r="A127" i="20"/>
  <c r="I110" i="20"/>
  <c r="A110" i="20"/>
  <c r="I98" i="20"/>
  <c r="A98" i="20"/>
  <c r="I86" i="20"/>
  <c r="A86" i="20"/>
  <c r="A74" i="20"/>
  <c r="I74" i="20"/>
  <c r="I62" i="20"/>
  <c r="A62" i="20"/>
  <c r="I50" i="20"/>
  <c r="A50" i="20"/>
  <c r="I38" i="20"/>
  <c r="A38" i="20"/>
  <c r="I26" i="20"/>
  <c r="A26" i="20"/>
  <c r="I14" i="20"/>
  <c r="A14" i="20"/>
  <c r="I2" i="20"/>
  <c r="A2" i="20"/>
  <c r="AN5" i="1" l="1"/>
  <c r="A109" i="20" s="1"/>
  <c r="AL5" i="1"/>
  <c r="AJ5" i="1"/>
  <c r="A97" i="20" s="1"/>
  <c r="AH5" i="1"/>
  <c r="I85" i="20" s="1"/>
  <c r="AF5" i="1"/>
  <c r="A85" i="20" s="1"/>
  <c r="AD5" i="1"/>
  <c r="I73" i="20" s="1"/>
  <c r="AB5" i="1"/>
  <c r="A73" i="20" s="1"/>
  <c r="Z5" i="1"/>
  <c r="I61" i="20" s="1"/>
  <c r="X5" i="1"/>
  <c r="V5" i="1"/>
  <c r="I49" i="20" s="1"/>
  <c r="T5" i="1"/>
  <c r="A49" i="20" s="1"/>
  <c r="R5" i="1"/>
  <c r="I37" i="20" s="1"/>
  <c r="P5" i="1"/>
  <c r="A37" i="20" s="1"/>
  <c r="N5" i="1"/>
  <c r="I25" i="20" s="1"/>
  <c r="L5" i="1"/>
  <c r="A25" i="20" s="1"/>
  <c r="J5" i="1"/>
  <c r="I13" i="20" s="1"/>
  <c r="H5" i="1"/>
  <c r="A13" i="20" s="1"/>
  <c r="F5" i="1"/>
  <c r="I1" i="20" s="1"/>
  <c r="D5" i="1"/>
  <c r="G111" i="20"/>
  <c r="G112" i="20"/>
  <c r="G113" i="20"/>
  <c r="G114" i="20"/>
  <c r="G115" i="20"/>
  <c r="G116" i="20"/>
  <c r="G117" i="20"/>
  <c r="G118" i="20"/>
  <c r="G119" i="20"/>
  <c r="F111" i="20"/>
  <c r="F112" i="20"/>
  <c r="F113" i="20"/>
  <c r="F114" i="20"/>
  <c r="F115" i="20"/>
  <c r="F116" i="20"/>
  <c r="F117" i="20"/>
  <c r="F118" i="20"/>
  <c r="F119" i="20"/>
  <c r="G110" i="20"/>
  <c r="E111" i="20"/>
  <c r="E112" i="20"/>
  <c r="E113" i="20"/>
  <c r="E114" i="20"/>
  <c r="E115" i="20"/>
  <c r="E116" i="20"/>
  <c r="E117" i="20"/>
  <c r="E118" i="20"/>
  <c r="E119" i="20"/>
  <c r="F110" i="20"/>
  <c r="E110" i="20"/>
  <c r="D111" i="20"/>
  <c r="D112" i="20"/>
  <c r="D113" i="20"/>
  <c r="D114" i="20"/>
  <c r="D115" i="20"/>
  <c r="D116" i="20"/>
  <c r="D117" i="20"/>
  <c r="D118" i="20"/>
  <c r="D119" i="20"/>
  <c r="C111" i="20"/>
  <c r="C112" i="20"/>
  <c r="C113" i="20"/>
  <c r="C114" i="20"/>
  <c r="C115" i="20"/>
  <c r="C116" i="20"/>
  <c r="C117" i="20"/>
  <c r="C118" i="20"/>
  <c r="C119" i="20"/>
  <c r="D110" i="20"/>
  <c r="B111" i="20"/>
  <c r="B112" i="20"/>
  <c r="B113" i="20"/>
  <c r="B114" i="20"/>
  <c r="B115" i="20"/>
  <c r="B116" i="20"/>
  <c r="B117" i="20"/>
  <c r="B118" i="20"/>
  <c r="B119" i="20"/>
  <c r="C110" i="20"/>
  <c r="O99" i="20"/>
  <c r="O100" i="20"/>
  <c r="O101" i="20"/>
  <c r="O102" i="20"/>
  <c r="O103" i="20"/>
  <c r="O104" i="20"/>
  <c r="O105" i="20"/>
  <c r="O106" i="20"/>
  <c r="O107" i="20"/>
  <c r="O98" i="20"/>
  <c r="N99" i="20"/>
  <c r="N100" i="20"/>
  <c r="N101" i="20"/>
  <c r="N102" i="20"/>
  <c r="N103" i="20"/>
  <c r="N104" i="20"/>
  <c r="N105" i="20"/>
  <c r="N106" i="20"/>
  <c r="N107" i="20"/>
  <c r="M99" i="20"/>
  <c r="M100" i="20"/>
  <c r="M101" i="20"/>
  <c r="M102" i="20"/>
  <c r="M103" i="20"/>
  <c r="M104" i="20"/>
  <c r="M105" i="20"/>
  <c r="M106" i="20"/>
  <c r="M107" i="20"/>
  <c r="N98" i="20"/>
  <c r="L99" i="20"/>
  <c r="L100" i="20"/>
  <c r="L101" i="20"/>
  <c r="L102" i="20"/>
  <c r="L103" i="20"/>
  <c r="L104" i="20"/>
  <c r="L105" i="20"/>
  <c r="L106" i="20"/>
  <c r="L107" i="20"/>
  <c r="M98" i="20"/>
  <c r="K99" i="20"/>
  <c r="K100" i="20"/>
  <c r="K101" i="20"/>
  <c r="K102" i="20"/>
  <c r="K103" i="20"/>
  <c r="K104" i="20"/>
  <c r="K105" i="20"/>
  <c r="K106" i="20"/>
  <c r="K107" i="20"/>
  <c r="L98" i="20"/>
  <c r="J99" i="20"/>
  <c r="J100" i="20"/>
  <c r="J101" i="20"/>
  <c r="J102" i="20"/>
  <c r="J103" i="20"/>
  <c r="J104" i="20"/>
  <c r="J105" i="20"/>
  <c r="J106" i="20"/>
  <c r="J107" i="20"/>
  <c r="K98" i="20"/>
  <c r="G99" i="20"/>
  <c r="G100" i="20"/>
  <c r="G101" i="20"/>
  <c r="G102" i="20"/>
  <c r="G103" i="20"/>
  <c r="G104" i="20"/>
  <c r="G105" i="20"/>
  <c r="G106" i="20"/>
  <c r="G107" i="20"/>
  <c r="F99" i="20"/>
  <c r="F100" i="20"/>
  <c r="F101" i="20"/>
  <c r="F102" i="20"/>
  <c r="F103" i="20"/>
  <c r="F104" i="20"/>
  <c r="F105" i="20"/>
  <c r="F106" i="20"/>
  <c r="F107" i="20"/>
  <c r="G98" i="20"/>
  <c r="E99" i="20"/>
  <c r="E100" i="20"/>
  <c r="E101" i="20"/>
  <c r="E102" i="20"/>
  <c r="E103" i="20"/>
  <c r="E104" i="20"/>
  <c r="E105" i="20"/>
  <c r="E106" i="20"/>
  <c r="E107" i="20"/>
  <c r="F98" i="20"/>
  <c r="D99" i="20"/>
  <c r="D100" i="20"/>
  <c r="D101" i="20"/>
  <c r="D102" i="20"/>
  <c r="D103" i="20"/>
  <c r="D104" i="20"/>
  <c r="D105" i="20"/>
  <c r="D106" i="20"/>
  <c r="D107" i="20"/>
  <c r="E98" i="20"/>
  <c r="C99" i="20"/>
  <c r="C100" i="20"/>
  <c r="C101" i="20"/>
  <c r="C102" i="20"/>
  <c r="C103" i="20"/>
  <c r="C104" i="20"/>
  <c r="C105" i="20"/>
  <c r="C106" i="20"/>
  <c r="C107" i="20"/>
  <c r="D98" i="20"/>
  <c r="B99" i="20"/>
  <c r="B100" i="20"/>
  <c r="B101" i="20"/>
  <c r="B102" i="20"/>
  <c r="B103" i="20"/>
  <c r="B104" i="20"/>
  <c r="B105" i="20"/>
  <c r="B106" i="20"/>
  <c r="B107" i="20"/>
  <c r="C98" i="20"/>
  <c r="O87" i="20"/>
  <c r="O88" i="20"/>
  <c r="O89" i="20"/>
  <c r="O90" i="20"/>
  <c r="O91" i="20"/>
  <c r="O92" i="20"/>
  <c r="O93" i="20"/>
  <c r="O94" i="20"/>
  <c r="O95" i="20"/>
  <c r="O86" i="20"/>
  <c r="N87" i="20"/>
  <c r="N88" i="20"/>
  <c r="N89" i="20"/>
  <c r="N90" i="20"/>
  <c r="N91" i="20"/>
  <c r="N92" i="20"/>
  <c r="N93" i="20"/>
  <c r="N94" i="20"/>
  <c r="N95" i="20"/>
  <c r="M87" i="20"/>
  <c r="M88" i="20"/>
  <c r="M89" i="20"/>
  <c r="M90" i="20"/>
  <c r="M91" i="20"/>
  <c r="M92" i="20"/>
  <c r="M93" i="20"/>
  <c r="M94" i="20"/>
  <c r="M95" i="20"/>
  <c r="N86" i="20"/>
  <c r="L87" i="20"/>
  <c r="L88" i="20"/>
  <c r="L89" i="20"/>
  <c r="L90" i="20"/>
  <c r="L91" i="20"/>
  <c r="L92" i="20"/>
  <c r="L93" i="20"/>
  <c r="L94" i="20"/>
  <c r="L95" i="20"/>
  <c r="M86" i="20"/>
  <c r="K87" i="20"/>
  <c r="K88" i="20"/>
  <c r="K89" i="20"/>
  <c r="K90" i="20"/>
  <c r="K91" i="20"/>
  <c r="K92" i="20"/>
  <c r="K93" i="20"/>
  <c r="K94" i="20"/>
  <c r="K95" i="20"/>
  <c r="L86" i="20"/>
  <c r="J87" i="20"/>
  <c r="J88" i="20"/>
  <c r="J89" i="20"/>
  <c r="J90" i="20"/>
  <c r="J91" i="20"/>
  <c r="J92" i="20"/>
  <c r="J93" i="20"/>
  <c r="J94" i="20"/>
  <c r="J95" i="20"/>
  <c r="K86" i="20"/>
  <c r="G87" i="20"/>
  <c r="G88" i="20"/>
  <c r="G89" i="20"/>
  <c r="G90" i="20"/>
  <c r="G91" i="20"/>
  <c r="G92" i="20"/>
  <c r="G93" i="20"/>
  <c r="G94" i="20"/>
  <c r="G95" i="20"/>
  <c r="F87" i="20"/>
  <c r="F88" i="20"/>
  <c r="F89" i="20"/>
  <c r="F90" i="20"/>
  <c r="F91" i="20"/>
  <c r="F92" i="20"/>
  <c r="F93" i="20"/>
  <c r="F94" i="20"/>
  <c r="F95" i="20"/>
  <c r="G86" i="20"/>
  <c r="E87" i="20"/>
  <c r="E88" i="20"/>
  <c r="E89" i="20"/>
  <c r="E90" i="20"/>
  <c r="E91" i="20"/>
  <c r="E92" i="20"/>
  <c r="E93" i="20"/>
  <c r="E94" i="20"/>
  <c r="E95" i="20"/>
  <c r="F86" i="20"/>
  <c r="D87" i="20"/>
  <c r="D88" i="20"/>
  <c r="D89" i="20"/>
  <c r="D90" i="20"/>
  <c r="D91" i="20"/>
  <c r="D92" i="20"/>
  <c r="D93" i="20"/>
  <c r="D94" i="20"/>
  <c r="D95" i="20"/>
  <c r="E86" i="20"/>
  <c r="C87" i="20"/>
  <c r="C88" i="20"/>
  <c r="C89" i="20"/>
  <c r="C90" i="20"/>
  <c r="C91" i="20"/>
  <c r="C92" i="20"/>
  <c r="C93" i="20"/>
  <c r="C94" i="20"/>
  <c r="C95" i="20"/>
  <c r="D86" i="20"/>
  <c r="C86" i="20"/>
  <c r="B95" i="20"/>
  <c r="B87" i="20"/>
  <c r="B88" i="20"/>
  <c r="B89" i="20"/>
  <c r="B90" i="20"/>
  <c r="B91" i="20"/>
  <c r="B92" i="20"/>
  <c r="B93" i="20"/>
  <c r="B94" i="20"/>
  <c r="O75" i="20"/>
  <c r="O76" i="20"/>
  <c r="O77" i="20"/>
  <c r="O78" i="20"/>
  <c r="O79" i="20"/>
  <c r="O80" i="20"/>
  <c r="O81" i="20"/>
  <c r="O82" i="20"/>
  <c r="O83" i="20"/>
  <c r="N75" i="20"/>
  <c r="N76" i="20"/>
  <c r="N77" i="20"/>
  <c r="N78" i="20"/>
  <c r="N79" i="20"/>
  <c r="N80" i="20"/>
  <c r="N81" i="20"/>
  <c r="N82" i="20"/>
  <c r="N83" i="20"/>
  <c r="O74" i="20"/>
  <c r="M75" i="20"/>
  <c r="M76" i="20"/>
  <c r="M77" i="20"/>
  <c r="M78" i="20"/>
  <c r="M79" i="20"/>
  <c r="M80" i="20"/>
  <c r="M81" i="20"/>
  <c r="M82" i="20"/>
  <c r="M83" i="20"/>
  <c r="N74" i="20"/>
  <c r="L75" i="20"/>
  <c r="L76" i="20"/>
  <c r="L77" i="20"/>
  <c r="L78" i="20"/>
  <c r="L79" i="20"/>
  <c r="L80" i="20"/>
  <c r="L81" i="20"/>
  <c r="L82" i="20"/>
  <c r="L83" i="20"/>
  <c r="M74" i="20"/>
  <c r="K75" i="20"/>
  <c r="K76" i="20"/>
  <c r="K77" i="20"/>
  <c r="K78" i="20"/>
  <c r="K79" i="20"/>
  <c r="K80" i="20"/>
  <c r="K81" i="20"/>
  <c r="K82" i="20"/>
  <c r="K83" i="20"/>
  <c r="L74" i="20"/>
  <c r="J75" i="20"/>
  <c r="J76" i="20"/>
  <c r="J77" i="20"/>
  <c r="J78" i="20"/>
  <c r="J79" i="20"/>
  <c r="J80" i="20"/>
  <c r="J81" i="20"/>
  <c r="J82" i="20"/>
  <c r="J83" i="20"/>
  <c r="K74" i="20"/>
  <c r="G75" i="20"/>
  <c r="G76" i="20"/>
  <c r="G77" i="20"/>
  <c r="G78" i="20"/>
  <c r="G79" i="20"/>
  <c r="G80" i="20"/>
  <c r="G81" i="20"/>
  <c r="G82" i="20"/>
  <c r="G83" i="20"/>
  <c r="F75" i="20"/>
  <c r="F76" i="20"/>
  <c r="F77" i="20"/>
  <c r="F78" i="20"/>
  <c r="F79" i="20"/>
  <c r="F80" i="20"/>
  <c r="F81" i="20"/>
  <c r="F82" i="20"/>
  <c r="F83" i="20"/>
  <c r="G74" i="20"/>
  <c r="E75" i="20"/>
  <c r="E76" i="20"/>
  <c r="E77" i="20"/>
  <c r="E78" i="20"/>
  <c r="E79" i="20"/>
  <c r="E80" i="20"/>
  <c r="E81" i="20"/>
  <c r="E82" i="20"/>
  <c r="E83" i="20"/>
  <c r="F74" i="20"/>
  <c r="D75" i="20"/>
  <c r="D76" i="20"/>
  <c r="D77" i="20"/>
  <c r="D78" i="20"/>
  <c r="D79" i="20"/>
  <c r="D80" i="20"/>
  <c r="D81" i="20"/>
  <c r="D82" i="20"/>
  <c r="D83" i="20"/>
  <c r="E74" i="20"/>
  <c r="C75" i="20"/>
  <c r="C76" i="20"/>
  <c r="C77" i="20"/>
  <c r="C78" i="20"/>
  <c r="C79" i="20"/>
  <c r="C80" i="20"/>
  <c r="C81" i="20"/>
  <c r="C82" i="20"/>
  <c r="C83" i="20"/>
  <c r="D74" i="20"/>
  <c r="B75" i="20"/>
  <c r="B76" i="20"/>
  <c r="B77" i="20"/>
  <c r="B78" i="20"/>
  <c r="B79" i="20"/>
  <c r="B80" i="20"/>
  <c r="B81" i="20"/>
  <c r="B82" i="20"/>
  <c r="B83" i="20"/>
  <c r="C74" i="20"/>
  <c r="O63" i="20"/>
  <c r="O64" i="20"/>
  <c r="O65" i="20"/>
  <c r="O66" i="20"/>
  <c r="O67" i="20"/>
  <c r="O68" i="20"/>
  <c r="O69" i="20"/>
  <c r="O70" i="20"/>
  <c r="O71" i="20"/>
  <c r="N63" i="20"/>
  <c r="N64" i="20"/>
  <c r="N65" i="20"/>
  <c r="N66" i="20"/>
  <c r="N67" i="20"/>
  <c r="N68" i="20"/>
  <c r="N69" i="20"/>
  <c r="N70" i="20"/>
  <c r="N71" i="20"/>
  <c r="O62" i="20"/>
  <c r="M63" i="20"/>
  <c r="M64" i="20"/>
  <c r="M65" i="20"/>
  <c r="M66" i="20"/>
  <c r="M67" i="20"/>
  <c r="M68" i="20"/>
  <c r="M69" i="20"/>
  <c r="M70" i="20"/>
  <c r="M71" i="20"/>
  <c r="N62" i="20"/>
  <c r="L63" i="20"/>
  <c r="L64" i="20"/>
  <c r="L65" i="20"/>
  <c r="L66" i="20"/>
  <c r="L67" i="20"/>
  <c r="L68" i="20"/>
  <c r="L69" i="20"/>
  <c r="L70" i="20"/>
  <c r="L71" i="20"/>
  <c r="M62" i="20"/>
  <c r="K63" i="20"/>
  <c r="K64" i="20"/>
  <c r="K65" i="20"/>
  <c r="K66" i="20"/>
  <c r="K67" i="20"/>
  <c r="K68" i="20"/>
  <c r="K69" i="20"/>
  <c r="K70" i="20"/>
  <c r="K71" i="20"/>
  <c r="L62" i="20"/>
  <c r="J63" i="20"/>
  <c r="J64" i="20"/>
  <c r="J65" i="20"/>
  <c r="J66" i="20"/>
  <c r="J67" i="20"/>
  <c r="J68" i="20"/>
  <c r="J69" i="20"/>
  <c r="J70" i="20"/>
  <c r="J71" i="20"/>
  <c r="K62" i="20"/>
  <c r="G63" i="20"/>
  <c r="G64" i="20"/>
  <c r="G65" i="20"/>
  <c r="G66" i="20"/>
  <c r="G67" i="20"/>
  <c r="G68" i="20"/>
  <c r="G69" i="20"/>
  <c r="G70" i="20"/>
  <c r="G71" i="20"/>
  <c r="G72" i="20"/>
  <c r="F63" i="20"/>
  <c r="F64" i="20"/>
  <c r="F65" i="20"/>
  <c r="F66" i="20"/>
  <c r="F67" i="20"/>
  <c r="F68" i="20"/>
  <c r="F69" i="20"/>
  <c r="F70" i="20"/>
  <c r="F71" i="20"/>
  <c r="G62" i="20"/>
  <c r="E63" i="20"/>
  <c r="E64" i="20"/>
  <c r="E65" i="20"/>
  <c r="E66" i="20"/>
  <c r="E67" i="20"/>
  <c r="E68" i="20"/>
  <c r="E69" i="20"/>
  <c r="E70" i="20"/>
  <c r="E71" i="20"/>
  <c r="F62" i="20"/>
  <c r="D63" i="20"/>
  <c r="D64" i="20"/>
  <c r="D65" i="20"/>
  <c r="D66" i="20"/>
  <c r="D67" i="20"/>
  <c r="D68" i="20"/>
  <c r="D69" i="20"/>
  <c r="D70" i="20"/>
  <c r="D71" i="20"/>
  <c r="E62" i="20"/>
  <c r="C63" i="20"/>
  <c r="C64" i="20"/>
  <c r="C65" i="20"/>
  <c r="C66" i="20"/>
  <c r="C67" i="20"/>
  <c r="C68" i="20"/>
  <c r="C69" i="20"/>
  <c r="C70" i="20"/>
  <c r="C71" i="20"/>
  <c r="D62" i="20"/>
  <c r="B64" i="20"/>
  <c r="B65" i="20"/>
  <c r="B66" i="20"/>
  <c r="B67" i="20"/>
  <c r="B68" i="20"/>
  <c r="B69" i="20"/>
  <c r="B70" i="20"/>
  <c r="B71" i="20"/>
  <c r="C62" i="20"/>
  <c r="B63" i="20"/>
  <c r="O51" i="20"/>
  <c r="O52" i="20"/>
  <c r="O53" i="20"/>
  <c r="O54" i="20"/>
  <c r="O55" i="20"/>
  <c r="O56" i="20"/>
  <c r="O57" i="20"/>
  <c r="O58" i="20"/>
  <c r="O59" i="20"/>
  <c r="N51" i="20"/>
  <c r="N52" i="20"/>
  <c r="N53" i="20"/>
  <c r="N54" i="20"/>
  <c r="N55" i="20"/>
  <c r="N56" i="20"/>
  <c r="N57" i="20"/>
  <c r="N58" i="20"/>
  <c r="N59" i="20"/>
  <c r="O50" i="20"/>
  <c r="M51" i="20"/>
  <c r="M52" i="20"/>
  <c r="M53" i="20"/>
  <c r="M54" i="20"/>
  <c r="M55" i="20"/>
  <c r="M56" i="20"/>
  <c r="M57" i="20"/>
  <c r="M58" i="20"/>
  <c r="M59" i="20"/>
  <c r="N50" i="20"/>
  <c r="L51" i="20"/>
  <c r="L52" i="20"/>
  <c r="L53" i="20"/>
  <c r="L54" i="20"/>
  <c r="L55" i="20"/>
  <c r="L56" i="20"/>
  <c r="L57" i="20"/>
  <c r="L58" i="20"/>
  <c r="L59" i="20"/>
  <c r="M50" i="20"/>
  <c r="K51" i="20"/>
  <c r="K52" i="20"/>
  <c r="K53" i="20"/>
  <c r="K54" i="20"/>
  <c r="K55" i="20"/>
  <c r="K56" i="20"/>
  <c r="K57" i="20"/>
  <c r="K58" i="20"/>
  <c r="K59" i="20"/>
  <c r="L50" i="20"/>
  <c r="J52" i="20"/>
  <c r="J53" i="20"/>
  <c r="J54" i="20"/>
  <c r="J55" i="20"/>
  <c r="J56" i="20"/>
  <c r="J57" i="20"/>
  <c r="J58" i="20"/>
  <c r="J59" i="20"/>
  <c r="K50" i="20"/>
  <c r="J51" i="20"/>
  <c r="G51" i="20"/>
  <c r="G52" i="20"/>
  <c r="G53" i="20"/>
  <c r="G54" i="20"/>
  <c r="G55" i="20"/>
  <c r="G56" i="20"/>
  <c r="G57" i="20"/>
  <c r="G58" i="20"/>
  <c r="G59" i="20"/>
  <c r="F51" i="20"/>
  <c r="F52" i="20"/>
  <c r="F53" i="20"/>
  <c r="F54" i="20"/>
  <c r="F55" i="20"/>
  <c r="F56" i="20"/>
  <c r="F57" i="20"/>
  <c r="F58" i="20"/>
  <c r="F59" i="20"/>
  <c r="G50" i="20"/>
  <c r="E51" i="20"/>
  <c r="E52" i="20"/>
  <c r="E53" i="20"/>
  <c r="E54" i="20"/>
  <c r="E55" i="20"/>
  <c r="E56" i="20"/>
  <c r="E57" i="20"/>
  <c r="E58" i="20"/>
  <c r="E59" i="20"/>
  <c r="F50" i="20"/>
  <c r="D51" i="20"/>
  <c r="D52" i="20"/>
  <c r="D53" i="20"/>
  <c r="D54" i="20"/>
  <c r="D55" i="20"/>
  <c r="D56" i="20"/>
  <c r="D57" i="20"/>
  <c r="D58" i="20"/>
  <c r="D59" i="20"/>
  <c r="E50" i="20"/>
  <c r="C51" i="20"/>
  <c r="C52" i="20"/>
  <c r="C53" i="20"/>
  <c r="C54" i="20"/>
  <c r="C55" i="20"/>
  <c r="C56" i="20"/>
  <c r="C57" i="20"/>
  <c r="C58" i="20"/>
  <c r="C59" i="20"/>
  <c r="D50" i="20"/>
  <c r="C50" i="20"/>
  <c r="B52" i="20"/>
  <c r="B53" i="20"/>
  <c r="B54" i="20"/>
  <c r="B55" i="20"/>
  <c r="B56" i="20"/>
  <c r="B57" i="20"/>
  <c r="B58" i="20"/>
  <c r="B59" i="20"/>
  <c r="B51" i="20"/>
  <c r="O39" i="20"/>
  <c r="O40" i="20"/>
  <c r="O41" i="20"/>
  <c r="O42" i="20"/>
  <c r="O43" i="20"/>
  <c r="O44" i="20"/>
  <c r="O45" i="20"/>
  <c r="O46" i="20"/>
  <c r="O47" i="20"/>
  <c r="N39" i="20"/>
  <c r="N40" i="20"/>
  <c r="N41" i="20"/>
  <c r="N42" i="20"/>
  <c r="N43" i="20"/>
  <c r="N44" i="20"/>
  <c r="N45" i="20"/>
  <c r="N46" i="20"/>
  <c r="N47" i="20"/>
  <c r="O38" i="20"/>
  <c r="N38" i="20"/>
  <c r="M39" i="20"/>
  <c r="M40" i="20"/>
  <c r="M41" i="20"/>
  <c r="M42" i="20"/>
  <c r="M43" i="20"/>
  <c r="M44" i="20"/>
  <c r="M45" i="20"/>
  <c r="M46" i="20"/>
  <c r="M47" i="20"/>
  <c r="L39" i="20"/>
  <c r="L40" i="20"/>
  <c r="L41" i="20"/>
  <c r="L42" i="20"/>
  <c r="L43" i="20"/>
  <c r="L44" i="20"/>
  <c r="L45" i="20"/>
  <c r="L46" i="20"/>
  <c r="L47" i="20"/>
  <c r="M38" i="20"/>
  <c r="K39" i="20"/>
  <c r="K40" i="20"/>
  <c r="K41" i="20"/>
  <c r="K42" i="20"/>
  <c r="K43" i="20"/>
  <c r="K44" i="20"/>
  <c r="K45" i="20"/>
  <c r="K46" i="20"/>
  <c r="K47" i="20"/>
  <c r="L38" i="20"/>
  <c r="J40" i="20"/>
  <c r="J41" i="20"/>
  <c r="J42" i="20"/>
  <c r="J43" i="20"/>
  <c r="J44" i="20"/>
  <c r="J45" i="20"/>
  <c r="J46" i="20"/>
  <c r="J47" i="20"/>
  <c r="K38" i="20"/>
  <c r="J39" i="20"/>
  <c r="G39" i="20"/>
  <c r="G40" i="20"/>
  <c r="G41" i="20"/>
  <c r="G42" i="20"/>
  <c r="G43" i="20"/>
  <c r="G44" i="20"/>
  <c r="G45" i="20"/>
  <c r="G46" i="20"/>
  <c r="G47" i="20"/>
  <c r="F39" i="20"/>
  <c r="F40" i="20"/>
  <c r="F41" i="20"/>
  <c r="F42" i="20"/>
  <c r="F43" i="20"/>
  <c r="F44" i="20"/>
  <c r="F45" i="20"/>
  <c r="F46" i="20"/>
  <c r="F47" i="20"/>
  <c r="G38" i="20"/>
  <c r="E39" i="20"/>
  <c r="E40" i="20"/>
  <c r="E41" i="20"/>
  <c r="E42" i="20"/>
  <c r="E43" i="20"/>
  <c r="E44" i="20"/>
  <c r="E45" i="20"/>
  <c r="E46" i="20"/>
  <c r="E47" i="20"/>
  <c r="F38" i="20"/>
  <c r="D39" i="20"/>
  <c r="D40" i="20"/>
  <c r="D41" i="20"/>
  <c r="D42" i="20"/>
  <c r="D43" i="20"/>
  <c r="D44" i="20"/>
  <c r="D45" i="20"/>
  <c r="D46" i="20"/>
  <c r="D47" i="20"/>
  <c r="E38" i="20"/>
  <c r="D38" i="20"/>
  <c r="C39" i="20"/>
  <c r="C40" i="20"/>
  <c r="C41" i="20"/>
  <c r="C42" i="20"/>
  <c r="C43" i="20"/>
  <c r="C44" i="20"/>
  <c r="C45" i="20"/>
  <c r="C46" i="20"/>
  <c r="C47" i="20"/>
  <c r="B40" i="20"/>
  <c r="B41" i="20"/>
  <c r="B42" i="20"/>
  <c r="B43" i="20"/>
  <c r="B44" i="20"/>
  <c r="B45" i="20"/>
  <c r="B46" i="20"/>
  <c r="B47" i="20"/>
  <c r="C38" i="20"/>
  <c r="B39" i="20"/>
  <c r="O27" i="20"/>
  <c r="O28" i="20"/>
  <c r="O29" i="20"/>
  <c r="O30" i="20"/>
  <c r="O31" i="20"/>
  <c r="O32" i="20"/>
  <c r="O33" i="20"/>
  <c r="O34" i="20"/>
  <c r="O35" i="20"/>
  <c r="N27" i="20"/>
  <c r="N28" i="20"/>
  <c r="N29" i="20"/>
  <c r="N30" i="20"/>
  <c r="N31" i="20"/>
  <c r="N32" i="20"/>
  <c r="N33" i="20"/>
  <c r="N34" i="20"/>
  <c r="N35" i="20"/>
  <c r="O26" i="20"/>
  <c r="M27" i="20"/>
  <c r="M28" i="20"/>
  <c r="M29" i="20"/>
  <c r="M30" i="20"/>
  <c r="M31" i="20"/>
  <c r="M32" i="20"/>
  <c r="M33" i="20"/>
  <c r="M34" i="20"/>
  <c r="M35" i="20"/>
  <c r="N26" i="20"/>
  <c r="M26" i="20"/>
  <c r="L27" i="20"/>
  <c r="L28" i="20"/>
  <c r="L29" i="20"/>
  <c r="L30" i="20"/>
  <c r="L31" i="20"/>
  <c r="L32" i="20"/>
  <c r="L33" i="20"/>
  <c r="L34" i="20"/>
  <c r="L35" i="20"/>
  <c r="K27" i="20"/>
  <c r="K28" i="20"/>
  <c r="K29" i="20"/>
  <c r="K30" i="20"/>
  <c r="K31" i="20"/>
  <c r="K32" i="20"/>
  <c r="K33" i="20"/>
  <c r="K34" i="20"/>
  <c r="K35" i="20"/>
  <c r="L26" i="20"/>
  <c r="J28" i="20"/>
  <c r="J29" i="20"/>
  <c r="J30" i="20"/>
  <c r="J31" i="20"/>
  <c r="J32" i="20"/>
  <c r="J33" i="20"/>
  <c r="J34" i="20"/>
  <c r="J35" i="20"/>
  <c r="K26" i="20"/>
  <c r="J27" i="20"/>
  <c r="G27" i="20"/>
  <c r="G28" i="20"/>
  <c r="G29" i="20"/>
  <c r="G30" i="20"/>
  <c r="G31" i="20"/>
  <c r="G32" i="20"/>
  <c r="G33" i="20"/>
  <c r="G34" i="20"/>
  <c r="G35" i="20"/>
  <c r="F27" i="20"/>
  <c r="F28" i="20"/>
  <c r="F29" i="20"/>
  <c r="F30" i="20"/>
  <c r="F31" i="20"/>
  <c r="F32" i="20"/>
  <c r="F33" i="20"/>
  <c r="F34" i="20"/>
  <c r="F35" i="20"/>
  <c r="G26" i="20"/>
  <c r="F26" i="20"/>
  <c r="E27" i="20"/>
  <c r="E28" i="20"/>
  <c r="E29" i="20"/>
  <c r="E30" i="20"/>
  <c r="E31" i="20"/>
  <c r="E32" i="20"/>
  <c r="E33" i="20"/>
  <c r="E34" i="20"/>
  <c r="E35" i="20"/>
  <c r="D27" i="20"/>
  <c r="D28" i="20"/>
  <c r="D29" i="20"/>
  <c r="D30" i="20"/>
  <c r="D31" i="20"/>
  <c r="D32" i="20"/>
  <c r="D33" i="20"/>
  <c r="D34" i="20"/>
  <c r="D35" i="20"/>
  <c r="E26" i="20"/>
  <c r="C27" i="20"/>
  <c r="C28" i="20"/>
  <c r="C29" i="20"/>
  <c r="C30" i="20"/>
  <c r="C31" i="20"/>
  <c r="C32" i="20"/>
  <c r="C33" i="20"/>
  <c r="C34" i="20"/>
  <c r="C35" i="20"/>
  <c r="D26" i="20"/>
  <c r="B28" i="20"/>
  <c r="B29" i="20"/>
  <c r="B30" i="20"/>
  <c r="B31" i="20"/>
  <c r="B32" i="20"/>
  <c r="B33" i="20"/>
  <c r="B34" i="20"/>
  <c r="B35" i="20"/>
  <c r="C26" i="20"/>
  <c r="B27" i="20"/>
  <c r="O15" i="20"/>
  <c r="O16" i="20"/>
  <c r="O17" i="20"/>
  <c r="O18" i="20"/>
  <c r="O19" i="20"/>
  <c r="O20" i="20"/>
  <c r="O21" i="20"/>
  <c r="O22" i="20"/>
  <c r="O23" i="20"/>
  <c r="N15" i="20"/>
  <c r="N16" i="20"/>
  <c r="N17" i="20"/>
  <c r="N18" i="20"/>
  <c r="N19" i="20"/>
  <c r="N20" i="20"/>
  <c r="N21" i="20"/>
  <c r="N22" i="20"/>
  <c r="N23" i="20"/>
  <c r="O14" i="20"/>
  <c r="M15" i="20"/>
  <c r="M16" i="20"/>
  <c r="M17" i="20"/>
  <c r="M18" i="20"/>
  <c r="M19" i="20"/>
  <c r="M20" i="20"/>
  <c r="M21" i="20"/>
  <c r="M22" i="20"/>
  <c r="M23" i="20"/>
  <c r="N14" i="20"/>
  <c r="L15" i="20"/>
  <c r="L16" i="20"/>
  <c r="L17" i="20"/>
  <c r="L18" i="20"/>
  <c r="L19" i="20"/>
  <c r="L20" i="20"/>
  <c r="L21" i="20"/>
  <c r="L22" i="20"/>
  <c r="L23" i="20"/>
  <c r="M14" i="20"/>
  <c r="K15" i="20"/>
  <c r="K16" i="20"/>
  <c r="K17" i="20"/>
  <c r="K18" i="20"/>
  <c r="K19" i="20"/>
  <c r="K20" i="20"/>
  <c r="K21" i="20"/>
  <c r="K22" i="20"/>
  <c r="K23" i="20"/>
  <c r="L14" i="20"/>
  <c r="J16" i="20"/>
  <c r="J17" i="20"/>
  <c r="J18" i="20"/>
  <c r="J19" i="20"/>
  <c r="J20" i="20"/>
  <c r="J21" i="20"/>
  <c r="J22" i="20"/>
  <c r="J23" i="20"/>
  <c r="K14" i="20"/>
  <c r="J15" i="20"/>
  <c r="G23" i="20"/>
  <c r="G15" i="20"/>
  <c r="G16" i="20"/>
  <c r="G17" i="20"/>
  <c r="G18" i="20"/>
  <c r="G19" i="20"/>
  <c r="G20" i="20"/>
  <c r="G21" i="20"/>
  <c r="G22" i="20"/>
  <c r="F15" i="20"/>
  <c r="F16" i="20"/>
  <c r="F17" i="20"/>
  <c r="F18" i="20"/>
  <c r="F19" i="20"/>
  <c r="F20" i="20"/>
  <c r="F21" i="20"/>
  <c r="F22" i="20"/>
  <c r="F23" i="20"/>
  <c r="G14" i="20"/>
  <c r="E15" i="20"/>
  <c r="E16" i="20"/>
  <c r="E17" i="20"/>
  <c r="E18" i="20"/>
  <c r="E19" i="20"/>
  <c r="E20" i="20"/>
  <c r="E21" i="20"/>
  <c r="E22" i="20"/>
  <c r="E23" i="20"/>
  <c r="F14" i="20"/>
  <c r="D15" i="20"/>
  <c r="D16" i="20"/>
  <c r="D17" i="20"/>
  <c r="D18" i="20"/>
  <c r="D19" i="20"/>
  <c r="D20" i="20"/>
  <c r="D21" i="20"/>
  <c r="D22" i="20"/>
  <c r="D23" i="20"/>
  <c r="E14" i="20"/>
  <c r="C15" i="20"/>
  <c r="C16" i="20"/>
  <c r="C17" i="20"/>
  <c r="C18" i="20"/>
  <c r="C19" i="20"/>
  <c r="C20" i="20"/>
  <c r="C21" i="20"/>
  <c r="C22" i="20"/>
  <c r="C23" i="20"/>
  <c r="D14" i="20"/>
  <c r="C14" i="20"/>
  <c r="B16" i="20"/>
  <c r="B17" i="20"/>
  <c r="B18" i="20"/>
  <c r="B19" i="20"/>
  <c r="B20" i="20"/>
  <c r="B21" i="20"/>
  <c r="B22" i="20"/>
  <c r="B23" i="20"/>
  <c r="B15" i="20"/>
  <c r="O3" i="20"/>
  <c r="O4" i="20"/>
  <c r="O5" i="20"/>
  <c r="O6" i="20"/>
  <c r="O7" i="20"/>
  <c r="O8" i="20"/>
  <c r="O9" i="20"/>
  <c r="O10" i="20"/>
  <c r="O11" i="20"/>
  <c r="N3" i="20"/>
  <c r="N4" i="20"/>
  <c r="N5" i="20"/>
  <c r="N6" i="20"/>
  <c r="N7" i="20"/>
  <c r="N8" i="20"/>
  <c r="N9" i="20"/>
  <c r="N10" i="20"/>
  <c r="N11" i="20"/>
  <c r="O2" i="20"/>
  <c r="M3" i="20"/>
  <c r="M4" i="20"/>
  <c r="M5" i="20"/>
  <c r="M6" i="20"/>
  <c r="M7" i="20"/>
  <c r="M8" i="20"/>
  <c r="M9" i="20"/>
  <c r="M10" i="20"/>
  <c r="M11" i="20"/>
  <c r="N2" i="20"/>
  <c r="L3" i="20"/>
  <c r="L4" i="20"/>
  <c r="L5" i="20"/>
  <c r="L6" i="20"/>
  <c r="L7" i="20"/>
  <c r="L8" i="20"/>
  <c r="L9" i="20"/>
  <c r="L10" i="20"/>
  <c r="L11" i="20"/>
  <c r="M2" i="20"/>
  <c r="K3" i="20"/>
  <c r="K4" i="20"/>
  <c r="K5" i="20"/>
  <c r="K6" i="20"/>
  <c r="K7" i="20"/>
  <c r="K8" i="20"/>
  <c r="K9" i="20"/>
  <c r="K10" i="20"/>
  <c r="K11" i="20"/>
  <c r="L2" i="20"/>
  <c r="J4" i="20"/>
  <c r="J5" i="20"/>
  <c r="J6" i="20"/>
  <c r="J7" i="20"/>
  <c r="J8" i="20"/>
  <c r="J9" i="20"/>
  <c r="J10" i="20"/>
  <c r="J11" i="20"/>
  <c r="K2" i="20"/>
  <c r="J3" i="20"/>
  <c r="I109" i="20"/>
  <c r="I97" i="20"/>
  <c r="A61" i="20"/>
  <c r="A1" i="20"/>
  <c r="G3" i="20"/>
  <c r="G4" i="20"/>
  <c r="G5" i="20"/>
  <c r="G6" i="20"/>
  <c r="G7" i="20"/>
  <c r="G8" i="20"/>
  <c r="G9" i="20"/>
  <c r="G10" i="20"/>
  <c r="G11" i="20"/>
  <c r="F11" i="20"/>
  <c r="G2" i="20"/>
  <c r="F3" i="20"/>
  <c r="F4" i="20"/>
  <c r="F5" i="20"/>
  <c r="F6" i="20"/>
  <c r="F7" i="20"/>
  <c r="F8" i="20"/>
  <c r="F9" i="20"/>
  <c r="F10" i="20"/>
  <c r="E3" i="20"/>
  <c r="E4" i="20"/>
  <c r="E5" i="20"/>
  <c r="E6" i="20"/>
  <c r="E7" i="20"/>
  <c r="E8" i="20"/>
  <c r="E9" i="20"/>
  <c r="E10" i="20"/>
  <c r="E11" i="20"/>
  <c r="F2" i="20"/>
  <c r="D3" i="20"/>
  <c r="D4" i="20"/>
  <c r="D5" i="20"/>
  <c r="D6" i="20"/>
  <c r="D7" i="20"/>
  <c r="D8" i="20"/>
  <c r="D9" i="20"/>
  <c r="D10" i="20"/>
  <c r="D11" i="20"/>
  <c r="E2" i="20"/>
  <c r="D2" i="20"/>
  <c r="C3" i="20"/>
  <c r="C4" i="20"/>
  <c r="C5" i="20"/>
  <c r="C6" i="20"/>
  <c r="C7" i="20"/>
  <c r="C8" i="20"/>
  <c r="C9" i="20"/>
  <c r="C10" i="20"/>
  <c r="C11" i="20"/>
  <c r="B4" i="20"/>
  <c r="B5" i="20"/>
  <c r="B6" i="20"/>
  <c r="B7" i="20"/>
  <c r="B8" i="20"/>
  <c r="B9" i="20"/>
  <c r="B10" i="20"/>
  <c r="B11" i="20"/>
  <c r="C2" i="20"/>
  <c r="B3" i="20"/>
  <c r="A59" i="20" l="1"/>
  <c r="A11" i="20"/>
  <c r="I11" i="20"/>
  <c r="A23" i="20"/>
  <c r="I23" i="20"/>
  <c r="A35" i="20"/>
  <c r="I35" i="20"/>
  <c r="A47" i="20"/>
  <c r="I47" i="20"/>
  <c r="A71" i="20"/>
  <c r="I71" i="20"/>
  <c r="A83" i="20"/>
  <c r="I83" i="20"/>
  <c r="A95" i="20"/>
  <c r="I95" i="20"/>
  <c r="S44" i="1" l="1"/>
  <c r="U44" i="1"/>
  <c r="W44" i="1"/>
  <c r="Y44" i="1"/>
  <c r="AA44" i="1"/>
  <c r="AC44" i="1"/>
  <c r="AE44" i="1"/>
  <c r="AG44" i="1"/>
  <c r="AI44" i="1"/>
  <c r="AK44" i="1"/>
  <c r="AM44" i="1"/>
  <c r="AO44" i="1"/>
  <c r="S45" i="1"/>
  <c r="U45" i="1"/>
  <c r="W45" i="1"/>
  <c r="Y45" i="1"/>
  <c r="AA45" i="1"/>
  <c r="AC45" i="1"/>
  <c r="AE45" i="1"/>
  <c r="AG45" i="1"/>
  <c r="AI45" i="1"/>
  <c r="AK45" i="1"/>
  <c r="AM45" i="1"/>
  <c r="AO45" i="1"/>
  <c r="S46" i="1"/>
  <c r="U46" i="1"/>
  <c r="W46" i="1"/>
  <c r="Y46" i="1"/>
  <c r="AA46" i="1"/>
  <c r="AC46" i="1"/>
  <c r="AE46" i="1"/>
  <c r="AG46" i="1"/>
  <c r="AI46" i="1"/>
  <c r="AK46" i="1"/>
  <c r="AM46" i="1"/>
  <c r="AO46" i="1"/>
  <c r="S47" i="1"/>
  <c r="U47" i="1"/>
  <c r="W47" i="1"/>
  <c r="Y47" i="1"/>
  <c r="AA47" i="1"/>
  <c r="AC47" i="1"/>
  <c r="AE47" i="1"/>
  <c r="AG47" i="1"/>
  <c r="AI47" i="1"/>
  <c r="AK47" i="1"/>
  <c r="AM47" i="1"/>
  <c r="AO47" i="1"/>
  <c r="S48" i="1"/>
  <c r="U48" i="1"/>
  <c r="W48" i="1"/>
  <c r="Y48" i="1"/>
  <c r="AA48" i="1"/>
  <c r="AC48" i="1"/>
  <c r="AE48" i="1"/>
  <c r="AG48" i="1"/>
  <c r="AI48" i="1"/>
  <c r="AK48" i="1"/>
  <c r="AM48" i="1"/>
  <c r="AO48" i="1"/>
  <c r="J2" i="20"/>
  <c r="I6" i="20" s="1"/>
  <c r="B14" i="20"/>
  <c r="A18" i="20" s="1"/>
  <c r="J14" i="20"/>
  <c r="I18" i="20" s="1"/>
  <c r="B26" i="20"/>
  <c r="A30" i="20" s="1"/>
  <c r="J26" i="20"/>
  <c r="I30" i="20" s="1"/>
  <c r="B38" i="20"/>
  <c r="A42" i="20" s="1"/>
  <c r="G44" i="1"/>
  <c r="M44" i="1"/>
  <c r="O44" i="1"/>
  <c r="Q44" i="1"/>
  <c r="E45" i="1"/>
  <c r="G45" i="1"/>
  <c r="I45" i="1"/>
  <c r="K45" i="1"/>
  <c r="M45" i="1"/>
  <c r="O45" i="1"/>
  <c r="E46" i="1"/>
  <c r="G46" i="1"/>
  <c r="I46" i="1"/>
  <c r="K46" i="1"/>
  <c r="M46" i="1"/>
  <c r="O46" i="1"/>
  <c r="Q46" i="1"/>
  <c r="E47" i="1"/>
  <c r="G47" i="1"/>
  <c r="I47" i="1"/>
  <c r="O47" i="1"/>
  <c r="Q47" i="1"/>
  <c r="E48" i="1"/>
  <c r="G48" i="1"/>
  <c r="I48" i="1"/>
  <c r="K48" i="1"/>
  <c r="M48" i="1"/>
  <c r="O48" i="1"/>
  <c r="Q48" i="1"/>
  <c r="A109" i="10" l="1"/>
  <c r="I97" i="10"/>
  <c r="A97" i="10"/>
  <c r="I85" i="10"/>
  <c r="A85" i="10"/>
  <c r="I73" i="10"/>
  <c r="A73" i="10"/>
  <c r="I61" i="10"/>
  <c r="A61" i="10"/>
  <c r="I49" i="10"/>
  <c r="A49" i="10"/>
  <c r="M82" i="10" l="1"/>
  <c r="M81" i="10"/>
  <c r="M83" i="10"/>
  <c r="M79" i="10"/>
  <c r="M80" i="10"/>
  <c r="E68" i="10"/>
  <c r="E70" i="10"/>
  <c r="E69" i="10"/>
  <c r="E71" i="10"/>
  <c r="E67" i="10"/>
  <c r="M71" i="10"/>
  <c r="M68" i="10"/>
  <c r="M70" i="10"/>
  <c r="M67" i="10"/>
  <c r="M69" i="10"/>
  <c r="M94" i="10"/>
  <c r="M92" i="10"/>
  <c r="M93" i="10"/>
  <c r="M95" i="10"/>
  <c r="M91" i="10"/>
  <c r="M57" i="10"/>
  <c r="M55" i="10"/>
  <c r="M59" i="10"/>
  <c r="M56" i="10"/>
  <c r="M58" i="10"/>
  <c r="E94" i="10"/>
  <c r="E92" i="10"/>
  <c r="E93" i="10"/>
  <c r="E95" i="10"/>
  <c r="E91" i="10"/>
  <c r="E56" i="10"/>
  <c r="E59" i="10"/>
  <c r="E58" i="10"/>
  <c r="E57" i="10"/>
  <c r="E55" i="10"/>
  <c r="E81" i="10"/>
  <c r="E83" i="10"/>
  <c r="E79" i="10"/>
  <c r="E82" i="10"/>
  <c r="E80" i="10"/>
  <c r="E107" i="10"/>
  <c r="E103" i="10"/>
  <c r="E104" i="10"/>
  <c r="E106" i="10"/>
  <c r="E105" i="10"/>
  <c r="M106" i="10"/>
  <c r="M107" i="10"/>
  <c r="M104" i="10"/>
  <c r="M103" i="10"/>
  <c r="M105" i="10"/>
  <c r="E115" i="10"/>
  <c r="E116" i="10"/>
  <c r="E119" i="10"/>
  <c r="E118" i="10"/>
  <c r="E117" i="10"/>
  <c r="AE24" i="2"/>
  <c r="AF81" i="1" l="1"/>
  <c r="F81" i="1"/>
  <c r="G100" i="1" s="1"/>
  <c r="H81" i="1"/>
  <c r="I101" i="1" s="1"/>
  <c r="J81" i="1"/>
  <c r="K98" i="1" s="1"/>
  <c r="L81" i="1"/>
  <c r="M98" i="1" s="1"/>
  <c r="N81" i="1"/>
  <c r="O98" i="1" s="1"/>
  <c r="P81" i="1"/>
  <c r="Q99" i="1" s="1"/>
  <c r="R81" i="1"/>
  <c r="T81" i="1"/>
  <c r="V81" i="1"/>
  <c r="X81" i="1"/>
  <c r="Z81" i="1"/>
  <c r="AB81" i="1"/>
  <c r="AD81" i="1"/>
  <c r="AH81" i="1"/>
  <c r="AJ81" i="1"/>
  <c r="AL81" i="1"/>
  <c r="AN81" i="1"/>
  <c r="I229" i="10"/>
  <c r="A229" i="10"/>
  <c r="I217" i="10"/>
  <c r="A217" i="10"/>
  <c r="I205" i="10"/>
  <c r="A205" i="10"/>
  <c r="I193" i="10"/>
  <c r="A193" i="10"/>
  <c r="I181" i="10"/>
  <c r="A181" i="10"/>
  <c r="I169" i="10"/>
  <c r="A169" i="10"/>
  <c r="I157" i="10"/>
  <c r="A157" i="10"/>
  <c r="I145" i="10"/>
  <c r="A145" i="10"/>
  <c r="I133" i="10"/>
  <c r="A133" i="10"/>
  <c r="I121" i="10"/>
  <c r="A121" i="10"/>
  <c r="I109" i="10"/>
  <c r="I230" i="10"/>
  <c r="A230" i="10"/>
  <c r="I218" i="10"/>
  <c r="A218" i="10"/>
  <c r="I206" i="10"/>
  <c r="A206" i="10"/>
  <c r="I194" i="10"/>
  <c r="A194" i="10"/>
  <c r="I182" i="10"/>
  <c r="A182" i="10"/>
  <c r="I170" i="10"/>
  <c r="A170" i="10"/>
  <c r="I158" i="10"/>
  <c r="A158" i="10"/>
  <c r="I146" i="10"/>
  <c r="A146" i="10"/>
  <c r="I134" i="10"/>
  <c r="A134" i="10"/>
  <c r="I122" i="10"/>
  <c r="A122" i="10"/>
  <c r="AI101" i="1" l="1"/>
  <c r="AI82" i="1"/>
  <c r="Y100" i="1"/>
  <c r="Y82" i="1"/>
  <c r="AK101" i="1"/>
  <c r="AK82" i="1"/>
  <c r="S100" i="1"/>
  <c r="S84" i="1"/>
  <c r="S82" i="1"/>
  <c r="S83" i="1"/>
  <c r="AO100" i="1"/>
  <c r="AO82" i="1"/>
  <c r="AE98" i="1"/>
  <c r="AE82" i="1"/>
  <c r="W101" i="1"/>
  <c r="W82" i="1"/>
  <c r="AA100" i="1"/>
  <c r="AA82" i="1"/>
  <c r="AM98" i="1"/>
  <c r="AM82" i="1"/>
  <c r="AC101" i="1"/>
  <c r="AC82" i="1"/>
  <c r="U101" i="1"/>
  <c r="U82" i="1"/>
  <c r="AG99" i="1"/>
  <c r="AG82" i="1"/>
  <c r="E130" i="10"/>
  <c r="E129" i="10"/>
  <c r="E127" i="10"/>
  <c r="E131" i="10"/>
  <c r="E128" i="10"/>
  <c r="E178" i="10"/>
  <c r="E177" i="10"/>
  <c r="E179" i="10"/>
  <c r="E176" i="10"/>
  <c r="E175" i="10"/>
  <c r="M154" i="10"/>
  <c r="M152" i="10"/>
  <c r="M153" i="10"/>
  <c r="M151" i="10"/>
  <c r="M155" i="10"/>
  <c r="M225" i="10"/>
  <c r="M223" i="10"/>
  <c r="M224" i="10"/>
  <c r="M226" i="10"/>
  <c r="M227" i="10"/>
  <c r="E140" i="10"/>
  <c r="E143" i="10"/>
  <c r="E139" i="10"/>
  <c r="E142" i="10"/>
  <c r="E141" i="10"/>
  <c r="E167" i="10"/>
  <c r="E163" i="10"/>
  <c r="E164" i="10"/>
  <c r="E166" i="10"/>
  <c r="E165" i="10"/>
  <c r="E191" i="10"/>
  <c r="E190" i="10"/>
  <c r="E188" i="10"/>
  <c r="E189" i="10"/>
  <c r="E187" i="10"/>
  <c r="E215" i="10"/>
  <c r="E213" i="10"/>
  <c r="E212" i="10"/>
  <c r="E214" i="10"/>
  <c r="E211" i="10"/>
  <c r="E236" i="10"/>
  <c r="E239" i="10"/>
  <c r="E235" i="10"/>
  <c r="E237" i="10"/>
  <c r="E238" i="10"/>
  <c r="E154" i="10"/>
  <c r="E152" i="10"/>
  <c r="E153" i="10"/>
  <c r="E155" i="10"/>
  <c r="E151" i="10"/>
  <c r="E201" i="10"/>
  <c r="E199" i="10"/>
  <c r="E200" i="10"/>
  <c r="E202" i="10"/>
  <c r="E203" i="10"/>
  <c r="M128" i="10"/>
  <c r="M130" i="10"/>
  <c r="M127" i="10"/>
  <c r="M129" i="10"/>
  <c r="M131" i="10"/>
  <c r="M178" i="10"/>
  <c r="M177" i="10"/>
  <c r="M176" i="10"/>
  <c r="M179" i="10"/>
  <c r="M175" i="10"/>
  <c r="M200" i="10"/>
  <c r="M199" i="10"/>
  <c r="M202" i="10"/>
  <c r="M201" i="10"/>
  <c r="M203" i="10"/>
  <c r="M117" i="10"/>
  <c r="M119" i="10"/>
  <c r="M118" i="10"/>
  <c r="M116" i="10"/>
  <c r="M115" i="10"/>
  <c r="M141" i="10"/>
  <c r="M139" i="10"/>
  <c r="M143" i="10"/>
  <c r="M140" i="10"/>
  <c r="M142" i="10"/>
  <c r="M165" i="10"/>
  <c r="M163" i="10"/>
  <c r="M167" i="10"/>
  <c r="M166" i="10"/>
  <c r="M164" i="10"/>
  <c r="M190" i="10"/>
  <c r="M191" i="10"/>
  <c r="M187" i="10"/>
  <c r="M189" i="10"/>
  <c r="M188" i="10"/>
  <c r="M213" i="10"/>
  <c r="M214" i="10"/>
  <c r="M212" i="10"/>
  <c r="M215" i="10"/>
  <c r="M211" i="10"/>
  <c r="M238" i="10"/>
  <c r="M235" i="10"/>
  <c r="M236" i="10"/>
  <c r="M237" i="10"/>
  <c r="M239" i="10"/>
  <c r="E225" i="10"/>
  <c r="E226" i="10"/>
  <c r="E223" i="10"/>
  <c r="E227" i="10"/>
  <c r="E224" i="10"/>
  <c r="AK84" i="1"/>
  <c r="AK98" i="1"/>
  <c r="AI90" i="1"/>
  <c r="AG96" i="1"/>
  <c r="AC84" i="1"/>
  <c r="AC98" i="1"/>
  <c r="AA97" i="1"/>
  <c r="AA89" i="1"/>
  <c r="U92" i="1"/>
  <c r="U100" i="1"/>
  <c r="S87" i="1"/>
  <c r="S95" i="1"/>
  <c r="AE87" i="1"/>
  <c r="AE95" i="1"/>
  <c r="S89" i="1"/>
  <c r="S97" i="1"/>
  <c r="U84" i="1"/>
  <c r="U94" i="1"/>
  <c r="AA83" i="1"/>
  <c r="AA91" i="1"/>
  <c r="AA99" i="1"/>
  <c r="AC92" i="1"/>
  <c r="AC100" i="1"/>
  <c r="AE89" i="1"/>
  <c r="AE97" i="1"/>
  <c r="AG84" i="1"/>
  <c r="AG98" i="1"/>
  <c r="AI94" i="1"/>
  <c r="AK90" i="1"/>
  <c r="AK100" i="1"/>
  <c r="S91" i="1"/>
  <c r="S99" i="1"/>
  <c r="U86" i="1"/>
  <c r="U96" i="1"/>
  <c r="AA85" i="1"/>
  <c r="AA93" i="1"/>
  <c r="AA101" i="1"/>
  <c r="AC94" i="1"/>
  <c r="AE83" i="1"/>
  <c r="AE91" i="1"/>
  <c r="AE99" i="1"/>
  <c r="AG92" i="1"/>
  <c r="AG100" i="1"/>
  <c r="AI98" i="1"/>
  <c r="AK94" i="1"/>
  <c r="S85" i="1"/>
  <c r="S93" i="1"/>
  <c r="S101" i="1"/>
  <c r="U88" i="1"/>
  <c r="U98" i="1"/>
  <c r="AA87" i="1"/>
  <c r="AA95" i="1"/>
  <c r="AC96" i="1"/>
  <c r="AE85" i="1"/>
  <c r="AE93" i="1"/>
  <c r="AE101" i="1"/>
  <c r="AG94" i="1"/>
  <c r="AK96" i="1"/>
  <c r="Q84" i="1"/>
  <c r="Q92" i="1"/>
  <c r="Q100" i="1"/>
  <c r="Q88" i="1"/>
  <c r="Q96" i="1"/>
  <c r="Q82" i="1"/>
  <c r="Q90" i="1"/>
  <c r="Q98" i="1"/>
  <c r="Q86" i="1"/>
  <c r="Q94" i="1"/>
  <c r="O89" i="1"/>
  <c r="O99" i="1"/>
  <c r="O97" i="1"/>
  <c r="O83" i="1"/>
  <c r="O91" i="1"/>
  <c r="O85" i="1"/>
  <c r="O93" i="1"/>
  <c r="O101" i="1"/>
  <c r="O87" i="1"/>
  <c r="O95" i="1"/>
  <c r="AO85" i="1"/>
  <c r="AO89" i="1"/>
  <c r="AO93" i="1"/>
  <c r="AO97" i="1"/>
  <c r="AO101" i="1"/>
  <c r="AO90" i="1"/>
  <c r="AO94" i="1"/>
  <c r="AO98" i="1"/>
  <c r="AO83" i="1"/>
  <c r="AO87" i="1"/>
  <c r="AO95" i="1"/>
  <c r="AO99" i="1"/>
  <c r="AO84" i="1"/>
  <c r="AO96" i="1"/>
  <c r="AM85" i="1"/>
  <c r="AM93" i="1"/>
  <c r="AM101" i="1"/>
  <c r="AM87" i="1"/>
  <c r="AM95" i="1"/>
  <c r="AM89" i="1"/>
  <c r="AM97" i="1"/>
  <c r="AM83" i="1"/>
  <c r="AM99" i="1"/>
  <c r="AM84" i="1"/>
  <c r="AM96" i="1"/>
  <c r="AM100" i="1"/>
  <c r="AM90" i="1"/>
  <c r="AM94" i="1"/>
  <c r="AK83" i="1"/>
  <c r="AK87" i="1"/>
  <c r="AK95" i="1"/>
  <c r="AK99" i="1"/>
  <c r="AK85" i="1"/>
  <c r="AK89" i="1"/>
  <c r="AK93" i="1"/>
  <c r="AK97" i="1"/>
  <c r="AI83" i="1"/>
  <c r="AI87" i="1"/>
  <c r="AI95" i="1"/>
  <c r="AI99" i="1"/>
  <c r="AI84" i="1"/>
  <c r="AI96" i="1"/>
  <c r="AI100" i="1"/>
  <c r="AI85" i="1"/>
  <c r="AI89" i="1"/>
  <c r="AI93" i="1"/>
  <c r="AI97" i="1"/>
  <c r="AG85" i="1"/>
  <c r="AG89" i="1"/>
  <c r="AG93" i="1"/>
  <c r="AG97" i="1"/>
  <c r="AG101" i="1"/>
  <c r="AG83" i="1"/>
  <c r="AG87" i="1"/>
  <c r="AG91" i="1"/>
  <c r="AG95" i="1"/>
  <c r="AE84" i="1"/>
  <c r="AE92" i="1"/>
  <c r="AE96" i="1"/>
  <c r="AE100" i="1"/>
  <c r="AE94" i="1"/>
  <c r="AC83" i="1"/>
  <c r="AC87" i="1"/>
  <c r="AC91" i="1"/>
  <c r="AC95" i="1"/>
  <c r="AC99" i="1"/>
  <c r="AC85" i="1"/>
  <c r="AC89" i="1"/>
  <c r="AC93" i="1"/>
  <c r="AC97" i="1"/>
  <c r="AA94" i="1"/>
  <c r="AA98" i="1"/>
  <c r="AA84" i="1"/>
  <c r="AA92" i="1"/>
  <c r="AA96" i="1"/>
  <c r="Y85" i="1"/>
  <c r="Y89" i="1"/>
  <c r="Y93" i="1"/>
  <c r="Y101" i="1"/>
  <c r="Y94" i="1"/>
  <c r="Y98" i="1"/>
  <c r="Y97" i="1"/>
  <c r="Y83" i="1"/>
  <c r="Y87" i="1"/>
  <c r="Y91" i="1"/>
  <c r="Y95" i="1"/>
  <c r="Y99" i="1"/>
  <c r="Y84" i="1"/>
  <c r="Y92" i="1"/>
  <c r="Y96" i="1"/>
  <c r="U83" i="1"/>
  <c r="U87" i="1"/>
  <c r="U91" i="1"/>
  <c r="U95" i="1"/>
  <c r="U99" i="1"/>
  <c r="U85" i="1"/>
  <c r="U89" i="1"/>
  <c r="U93" i="1"/>
  <c r="U97" i="1"/>
  <c r="S86" i="1"/>
  <c r="S94" i="1"/>
  <c r="S98" i="1"/>
  <c r="S88" i="1"/>
  <c r="S92" i="1"/>
  <c r="S96" i="1"/>
  <c r="Q85" i="1"/>
  <c r="Q89" i="1"/>
  <c r="Q93" i="1"/>
  <c r="Q97" i="1"/>
  <c r="Q101" i="1"/>
  <c r="Q83" i="1"/>
  <c r="Q87" i="1"/>
  <c r="Q91" i="1"/>
  <c r="Q95" i="1"/>
  <c r="O84" i="1"/>
  <c r="O88" i="1"/>
  <c r="O92" i="1"/>
  <c r="O96" i="1"/>
  <c r="O100" i="1"/>
  <c r="O82" i="1"/>
  <c r="O86" i="1"/>
  <c r="O90" i="1"/>
  <c r="O94" i="1"/>
  <c r="M83" i="1"/>
  <c r="M87" i="1"/>
  <c r="M91" i="1"/>
  <c r="M95" i="1"/>
  <c r="M99" i="1"/>
  <c r="M84" i="1"/>
  <c r="M88" i="1"/>
  <c r="M92" i="1"/>
  <c r="M96" i="1"/>
  <c r="M100" i="1"/>
  <c r="M85" i="1"/>
  <c r="M89" i="1"/>
  <c r="M93" i="1"/>
  <c r="M97" i="1"/>
  <c r="M101" i="1"/>
  <c r="M82" i="1"/>
  <c r="M86" i="1"/>
  <c r="M94" i="1"/>
  <c r="K83" i="1"/>
  <c r="K87" i="1"/>
  <c r="K91" i="1"/>
  <c r="K95" i="1"/>
  <c r="K99" i="1"/>
  <c r="K84" i="1"/>
  <c r="K92" i="1"/>
  <c r="K96" i="1"/>
  <c r="K100" i="1"/>
  <c r="K85" i="1"/>
  <c r="K89" i="1"/>
  <c r="K93" i="1"/>
  <c r="K97" i="1"/>
  <c r="K101" i="1"/>
  <c r="K82" i="1"/>
  <c r="K94" i="1"/>
  <c r="I82" i="1"/>
  <c r="I94" i="1"/>
  <c r="I98" i="1"/>
  <c r="I83" i="1"/>
  <c r="I87" i="1"/>
  <c r="I91" i="1"/>
  <c r="I95" i="1"/>
  <c r="I99" i="1"/>
  <c r="I84" i="1"/>
  <c r="I92" i="1"/>
  <c r="I96" i="1"/>
  <c r="I100" i="1"/>
  <c r="I85" i="1"/>
  <c r="I89" i="1"/>
  <c r="I93" i="1"/>
  <c r="I97" i="1"/>
  <c r="G85" i="1"/>
  <c r="G89" i="1"/>
  <c r="G93" i="1"/>
  <c r="G97" i="1"/>
  <c r="G101" i="1"/>
  <c r="G82" i="1"/>
  <c r="G94" i="1"/>
  <c r="G98" i="1"/>
  <c r="G83" i="1"/>
  <c r="G87" i="1"/>
  <c r="G95" i="1"/>
  <c r="G99" i="1"/>
  <c r="G84" i="1"/>
  <c r="G96" i="1"/>
  <c r="W94" i="1"/>
  <c r="W98" i="1"/>
  <c r="W83" i="1"/>
  <c r="W87" i="1"/>
  <c r="W91" i="1"/>
  <c r="W95" i="1"/>
  <c r="W99" i="1"/>
  <c r="W84" i="1"/>
  <c r="W92" i="1"/>
  <c r="W96" i="1"/>
  <c r="W100" i="1"/>
  <c r="W85" i="1"/>
  <c r="W89" i="1"/>
  <c r="W93" i="1"/>
  <c r="W97" i="1"/>
  <c r="I25" i="10"/>
  <c r="A25" i="10"/>
  <c r="I13" i="10"/>
  <c r="A13" i="10"/>
  <c r="I1" i="10"/>
  <c r="A1" i="10"/>
  <c r="E7" i="10" s="1"/>
  <c r="Q102" i="1" l="1"/>
  <c r="O102" i="1"/>
  <c r="E10" i="10"/>
  <c r="E8" i="10"/>
  <c r="E9" i="10"/>
  <c r="E11" i="10"/>
  <c r="O12" i="10"/>
  <c r="M11" i="10"/>
  <c r="M10" i="10"/>
  <c r="M7" i="10"/>
  <c r="M8" i="10"/>
  <c r="M9" i="10"/>
  <c r="M20" i="10"/>
  <c r="M21" i="10"/>
  <c r="M23" i="10"/>
  <c r="M19" i="10"/>
  <c r="M22" i="10"/>
  <c r="M32" i="10"/>
  <c r="M35" i="10"/>
  <c r="M34" i="10"/>
  <c r="M31" i="10"/>
  <c r="M33" i="10"/>
  <c r="E31" i="10"/>
  <c r="E35" i="10"/>
  <c r="E32" i="10"/>
  <c r="E33" i="10"/>
  <c r="E34" i="10"/>
  <c r="E20" i="10"/>
  <c r="E23" i="10"/>
  <c r="E19" i="10"/>
  <c r="E22" i="10"/>
  <c r="E21" i="10"/>
  <c r="AO10" i="1"/>
  <c r="AO11" i="1"/>
  <c r="AO12"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9" i="1"/>
  <c r="AO50" i="1"/>
  <c r="AO51" i="1"/>
  <c r="AO52" i="1"/>
  <c r="AO53" i="1"/>
  <c r="AO54" i="1"/>
  <c r="AO55" i="1"/>
  <c r="AO56" i="1"/>
  <c r="AO57" i="1"/>
  <c r="AO58" i="1"/>
  <c r="AO59" i="1"/>
  <c r="AO60" i="1"/>
  <c r="AO61" i="1"/>
  <c r="AO62" i="1"/>
  <c r="AO63" i="1"/>
  <c r="AO64" i="1"/>
  <c r="AO65" i="1"/>
  <c r="AO66" i="1"/>
  <c r="AO67" i="1"/>
  <c r="AO68" i="1"/>
  <c r="AM10" i="1"/>
  <c r="AM11" i="1"/>
  <c r="AM12"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9" i="1"/>
  <c r="AM50" i="1"/>
  <c r="AM51" i="1"/>
  <c r="AM52" i="1"/>
  <c r="AM53" i="1"/>
  <c r="AM54" i="1"/>
  <c r="AM55" i="1"/>
  <c r="AM56" i="1"/>
  <c r="AM57" i="1"/>
  <c r="AM58" i="1"/>
  <c r="AM59" i="1"/>
  <c r="AM60" i="1"/>
  <c r="AM61" i="1"/>
  <c r="AM62" i="1"/>
  <c r="AM63" i="1"/>
  <c r="AM64" i="1"/>
  <c r="AM65" i="1"/>
  <c r="AM66" i="1"/>
  <c r="AM67" i="1"/>
  <c r="AM68" i="1"/>
  <c r="AK10" i="1"/>
  <c r="AK11" i="1"/>
  <c r="AK12"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9" i="1"/>
  <c r="AK50" i="1"/>
  <c r="AK51" i="1"/>
  <c r="AK52" i="1"/>
  <c r="AK53" i="1"/>
  <c r="AK54" i="1"/>
  <c r="AK55" i="1"/>
  <c r="AK56" i="1"/>
  <c r="AK57" i="1"/>
  <c r="AK58" i="1"/>
  <c r="AK59" i="1"/>
  <c r="AK60" i="1"/>
  <c r="AK61" i="1"/>
  <c r="AK62" i="1"/>
  <c r="AK63" i="1"/>
  <c r="AK64" i="1"/>
  <c r="AK65" i="1"/>
  <c r="AK66" i="1"/>
  <c r="AK67" i="1"/>
  <c r="AK68" i="1"/>
  <c r="AI10" i="1"/>
  <c r="AI11" i="1"/>
  <c r="AI12"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9" i="1"/>
  <c r="AI50" i="1"/>
  <c r="AI51" i="1"/>
  <c r="AI52" i="1"/>
  <c r="AI53" i="1"/>
  <c r="AI54" i="1"/>
  <c r="AI55" i="1"/>
  <c r="AI56" i="1"/>
  <c r="AI57" i="1"/>
  <c r="AI58" i="1"/>
  <c r="AI59" i="1"/>
  <c r="AI60" i="1"/>
  <c r="AI61" i="1"/>
  <c r="AI62" i="1"/>
  <c r="AI63" i="1"/>
  <c r="AI64" i="1"/>
  <c r="AI65" i="1"/>
  <c r="AI66" i="1"/>
  <c r="AI67" i="1"/>
  <c r="AI68" i="1"/>
  <c r="AG10" i="1"/>
  <c r="AG11" i="1"/>
  <c r="AG12"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9" i="1"/>
  <c r="AG50" i="1"/>
  <c r="AG51" i="1"/>
  <c r="AG52" i="1"/>
  <c r="AG53" i="1"/>
  <c r="AG54" i="1"/>
  <c r="AG55" i="1"/>
  <c r="AG56" i="1"/>
  <c r="AG57" i="1"/>
  <c r="AG58" i="1"/>
  <c r="AG59" i="1"/>
  <c r="AG60" i="1"/>
  <c r="AG61" i="1"/>
  <c r="AG62" i="1"/>
  <c r="AG63" i="1"/>
  <c r="AG64" i="1"/>
  <c r="AG65" i="1"/>
  <c r="AG66" i="1"/>
  <c r="AG67" i="1"/>
  <c r="AG68" i="1"/>
  <c r="AE10" i="1"/>
  <c r="AE11" i="1"/>
  <c r="AE12"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9" i="1"/>
  <c r="AE50" i="1"/>
  <c r="AE51" i="1"/>
  <c r="AE52" i="1"/>
  <c r="AE53" i="1"/>
  <c r="AE54" i="1"/>
  <c r="AE55" i="1"/>
  <c r="AE56" i="1"/>
  <c r="AE57" i="1"/>
  <c r="AE58" i="1"/>
  <c r="AE59" i="1"/>
  <c r="AE60" i="1"/>
  <c r="AE61" i="1"/>
  <c r="AE62" i="1"/>
  <c r="AE63" i="1"/>
  <c r="AE64" i="1"/>
  <c r="AE65" i="1"/>
  <c r="AE66" i="1"/>
  <c r="AE67" i="1"/>
  <c r="AE68" i="1"/>
  <c r="AC10" i="1"/>
  <c r="AC11" i="1"/>
  <c r="AC12"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9" i="1"/>
  <c r="AC50" i="1"/>
  <c r="AC51" i="1"/>
  <c r="AC52" i="1"/>
  <c r="AC53" i="1"/>
  <c r="AC54" i="1"/>
  <c r="AC55" i="1"/>
  <c r="AC56" i="1"/>
  <c r="AC57" i="1"/>
  <c r="AC58" i="1"/>
  <c r="AC59" i="1"/>
  <c r="AC60" i="1"/>
  <c r="AC61" i="1"/>
  <c r="AC62" i="1"/>
  <c r="AC63" i="1"/>
  <c r="AC64" i="1"/>
  <c r="AC65" i="1"/>
  <c r="AC66" i="1"/>
  <c r="AC67" i="1"/>
  <c r="AC68" i="1"/>
  <c r="AA10" i="1"/>
  <c r="AA11" i="1"/>
  <c r="AA12"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9" i="1"/>
  <c r="AA50" i="1"/>
  <c r="AA51" i="1"/>
  <c r="AA52" i="1"/>
  <c r="AA53" i="1"/>
  <c r="AA54" i="1"/>
  <c r="AA55" i="1"/>
  <c r="AA56" i="1"/>
  <c r="AA57" i="1"/>
  <c r="AA58" i="1"/>
  <c r="AA59" i="1"/>
  <c r="AA60" i="1"/>
  <c r="AA61" i="1"/>
  <c r="AA62" i="1"/>
  <c r="AA63" i="1"/>
  <c r="AA64" i="1"/>
  <c r="AA65" i="1"/>
  <c r="AA66" i="1"/>
  <c r="AA67" i="1"/>
  <c r="AA68" i="1"/>
  <c r="Y10" i="1"/>
  <c r="Y11" i="1"/>
  <c r="Y12"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9" i="1"/>
  <c r="Y50" i="1"/>
  <c r="Y51" i="1"/>
  <c r="Y52" i="1"/>
  <c r="Y53" i="1"/>
  <c r="Y54" i="1"/>
  <c r="Y55" i="1"/>
  <c r="Y56" i="1"/>
  <c r="Y57" i="1"/>
  <c r="Y58" i="1"/>
  <c r="Y59" i="1"/>
  <c r="Y60" i="1"/>
  <c r="Y61" i="1"/>
  <c r="Y62" i="1"/>
  <c r="Y63" i="1"/>
  <c r="Y64" i="1"/>
  <c r="Y65" i="1"/>
  <c r="Y66" i="1"/>
  <c r="Y67" i="1"/>
  <c r="Y68" i="1"/>
  <c r="W10" i="1"/>
  <c r="W11" i="1"/>
  <c r="W12"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9" i="1"/>
  <c r="W50" i="1"/>
  <c r="W51" i="1"/>
  <c r="W52" i="1"/>
  <c r="W53" i="1"/>
  <c r="W54" i="1"/>
  <c r="W55" i="1"/>
  <c r="W56" i="1"/>
  <c r="W57" i="1"/>
  <c r="W58" i="1"/>
  <c r="W59" i="1"/>
  <c r="W60" i="1"/>
  <c r="W61" i="1"/>
  <c r="W62" i="1"/>
  <c r="W63" i="1"/>
  <c r="W64" i="1"/>
  <c r="W65" i="1"/>
  <c r="W66" i="1"/>
  <c r="W67" i="1"/>
  <c r="W68" i="1"/>
  <c r="U10" i="1"/>
  <c r="U11" i="1"/>
  <c r="U12"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9" i="1"/>
  <c r="U50" i="1"/>
  <c r="U51" i="1"/>
  <c r="U52" i="1"/>
  <c r="U53" i="1"/>
  <c r="U54" i="1"/>
  <c r="U55" i="1"/>
  <c r="U56" i="1"/>
  <c r="U57" i="1"/>
  <c r="U58" i="1"/>
  <c r="U59" i="1"/>
  <c r="U60" i="1"/>
  <c r="U61" i="1"/>
  <c r="U62" i="1"/>
  <c r="U63" i="1"/>
  <c r="U64" i="1"/>
  <c r="U65" i="1"/>
  <c r="U66" i="1"/>
  <c r="U67" i="1"/>
  <c r="U68" i="1"/>
  <c r="AO9" i="1"/>
  <c r="AM9" i="1"/>
  <c r="AK9" i="1"/>
  <c r="AI9" i="1"/>
  <c r="AG9" i="1"/>
  <c r="AE9" i="1"/>
  <c r="AC9" i="1"/>
  <c r="AA9" i="1"/>
  <c r="Y9" i="1"/>
  <c r="W9" i="1"/>
  <c r="U9" i="1"/>
  <c r="S14" i="1"/>
  <c r="S15" i="1"/>
  <c r="S16" i="1"/>
  <c r="S18" i="1"/>
  <c r="S19" i="1"/>
  <c r="S20" i="1"/>
  <c r="S21" i="1"/>
  <c r="S22" i="1"/>
  <c r="S23" i="1"/>
  <c r="S24" i="1"/>
  <c r="S25" i="1"/>
  <c r="S26" i="1"/>
  <c r="S27" i="1"/>
  <c r="S28" i="1"/>
  <c r="S29" i="1"/>
  <c r="S30" i="1"/>
  <c r="S31" i="1"/>
  <c r="S32" i="1"/>
  <c r="S33" i="1"/>
  <c r="S37" i="1"/>
  <c r="S38" i="1"/>
  <c r="S39" i="1"/>
  <c r="S40" i="1"/>
  <c r="S41" i="1"/>
  <c r="S42" i="1"/>
  <c r="S43" i="1"/>
  <c r="S49" i="1"/>
  <c r="S50" i="1"/>
  <c r="S51" i="1"/>
  <c r="S52" i="1"/>
  <c r="S53" i="1"/>
  <c r="S54" i="1"/>
  <c r="S55" i="1"/>
  <c r="S56" i="1"/>
  <c r="S57" i="1"/>
  <c r="S58" i="1"/>
  <c r="S59" i="1"/>
  <c r="S60" i="1"/>
  <c r="S61" i="1"/>
  <c r="S62" i="1"/>
  <c r="S63" i="1"/>
  <c r="S64" i="1"/>
  <c r="S65" i="1"/>
  <c r="S66" i="1"/>
  <c r="S67" i="1"/>
  <c r="S68" i="1"/>
  <c r="Q14" i="1"/>
  <c r="Q15" i="1"/>
  <c r="Q16" i="1"/>
  <c r="Q17" i="1"/>
  <c r="Q18" i="1"/>
  <c r="Q19" i="1"/>
  <c r="Q21" i="1"/>
  <c r="Q22" i="1"/>
  <c r="Q23" i="1"/>
  <c r="Q24" i="1"/>
  <c r="Q25" i="1"/>
  <c r="Q26" i="1"/>
  <c r="Q27" i="1"/>
  <c r="Q28" i="1"/>
  <c r="Q29" i="1"/>
  <c r="Q30" i="1"/>
  <c r="Q31" i="1"/>
  <c r="Q32" i="1"/>
  <c r="Q33" i="1"/>
  <c r="Q37" i="1"/>
  <c r="Q38" i="1"/>
  <c r="Q39" i="1"/>
  <c r="Q40" i="1"/>
  <c r="Q41" i="1"/>
  <c r="Q42" i="1"/>
  <c r="Q43" i="1"/>
  <c r="Q49" i="1"/>
  <c r="Q50" i="1"/>
  <c r="Q51" i="1"/>
  <c r="Q52" i="1"/>
  <c r="Q53" i="1"/>
  <c r="Q56" i="1"/>
  <c r="Q57" i="1"/>
  <c r="Q58" i="1"/>
  <c r="Q59" i="1"/>
  <c r="Q60" i="1"/>
  <c r="Q61" i="1"/>
  <c r="Q62" i="1"/>
  <c r="Q63" i="1"/>
  <c r="Q64" i="1"/>
  <c r="Q65" i="1"/>
  <c r="Q66" i="1"/>
  <c r="Q67" i="1"/>
  <c r="Q68" i="1"/>
  <c r="O14" i="1"/>
  <c r="O15" i="1"/>
  <c r="O16" i="1"/>
  <c r="O17" i="1"/>
  <c r="O18" i="1"/>
  <c r="O19" i="1"/>
  <c r="O20" i="1"/>
  <c r="O21" i="1"/>
  <c r="O22" i="1"/>
  <c r="O23" i="1"/>
  <c r="O24" i="1"/>
  <c r="O25" i="1"/>
  <c r="O26" i="1"/>
  <c r="O27" i="1"/>
  <c r="O28" i="1"/>
  <c r="O37" i="1"/>
  <c r="O38" i="1"/>
  <c r="O39" i="1"/>
  <c r="O40" i="1"/>
  <c r="O41" i="1"/>
  <c r="O42" i="1"/>
  <c r="O49" i="1"/>
  <c r="O50" i="1"/>
  <c r="O51" i="1"/>
  <c r="O52" i="1"/>
  <c r="O53" i="1"/>
  <c r="O56" i="1"/>
  <c r="O57" i="1"/>
  <c r="O58" i="1"/>
  <c r="O59" i="1"/>
  <c r="O60" i="1"/>
  <c r="O61" i="1"/>
  <c r="O62" i="1"/>
  <c r="O63" i="1"/>
  <c r="O64" i="1"/>
  <c r="O65" i="1"/>
  <c r="O66" i="1"/>
  <c r="O67" i="1"/>
  <c r="O68" i="1"/>
  <c r="M15" i="1"/>
  <c r="M16" i="1"/>
  <c r="M17" i="1"/>
  <c r="M18" i="1"/>
  <c r="M19" i="1"/>
  <c r="M20" i="1"/>
  <c r="M21" i="1"/>
  <c r="M22" i="1"/>
  <c r="M23" i="1"/>
  <c r="M24" i="1"/>
  <c r="M25" i="1"/>
  <c r="M26" i="1"/>
  <c r="M27" i="1"/>
  <c r="M28" i="1"/>
  <c r="M33" i="1"/>
  <c r="M37" i="1"/>
  <c r="M38" i="1"/>
  <c r="M40" i="1"/>
  <c r="M41" i="1"/>
  <c r="M43" i="1"/>
  <c r="M49" i="1"/>
  <c r="M51" i="1"/>
  <c r="M53" i="1"/>
  <c r="M56" i="1"/>
  <c r="M57" i="1"/>
  <c r="M58" i="1"/>
  <c r="M59" i="1"/>
  <c r="M60" i="1"/>
  <c r="M61" i="1"/>
  <c r="M62" i="1"/>
  <c r="M63" i="1"/>
  <c r="M64" i="1"/>
  <c r="M65" i="1"/>
  <c r="M66" i="1"/>
  <c r="M67" i="1"/>
  <c r="M68" i="1"/>
  <c r="K16" i="1"/>
  <c r="K18" i="1"/>
  <c r="K19" i="1"/>
  <c r="K20" i="1"/>
  <c r="K21" i="1"/>
  <c r="K22" i="1"/>
  <c r="K23" i="1"/>
  <c r="K24" i="1"/>
  <c r="K25" i="1"/>
  <c r="K26" i="1"/>
  <c r="K27" i="1"/>
  <c r="K28" i="1"/>
  <c r="K29" i="1"/>
  <c r="K30" i="1"/>
  <c r="K31" i="1"/>
  <c r="K33" i="1"/>
  <c r="K37" i="1"/>
  <c r="K38" i="1"/>
  <c r="K39" i="1"/>
  <c r="K40" i="1"/>
  <c r="K41" i="1"/>
  <c r="K42" i="1"/>
  <c r="K43" i="1"/>
  <c r="K49" i="1"/>
  <c r="K50" i="1"/>
  <c r="K51" i="1"/>
  <c r="K53" i="1"/>
  <c r="K56" i="1"/>
  <c r="K57" i="1"/>
  <c r="K58" i="1"/>
  <c r="K59" i="1"/>
  <c r="K60" i="1"/>
  <c r="K61" i="1"/>
  <c r="K62" i="1"/>
  <c r="K63" i="1"/>
  <c r="K64" i="1"/>
  <c r="K65" i="1"/>
  <c r="K66" i="1"/>
  <c r="K67" i="1"/>
  <c r="K68" i="1"/>
  <c r="I17" i="1"/>
  <c r="I19" i="1"/>
  <c r="I20" i="1"/>
  <c r="I21" i="1"/>
  <c r="I22" i="1"/>
  <c r="I23" i="1"/>
  <c r="I24" i="1"/>
  <c r="I25" i="1"/>
  <c r="I26" i="1"/>
  <c r="I27" i="1"/>
  <c r="I28" i="1"/>
  <c r="I29" i="1"/>
  <c r="I30" i="1"/>
  <c r="I31" i="1"/>
  <c r="I32" i="1"/>
  <c r="I33" i="1"/>
  <c r="I37" i="1"/>
  <c r="I38" i="1"/>
  <c r="I39" i="1"/>
  <c r="I41" i="1"/>
  <c r="I42" i="1"/>
  <c r="I43" i="1"/>
  <c r="I49" i="1"/>
  <c r="I50" i="1"/>
  <c r="I51" i="1"/>
  <c r="I52" i="1"/>
  <c r="I53" i="1"/>
  <c r="I56" i="1"/>
  <c r="I57" i="1"/>
  <c r="I58" i="1"/>
  <c r="I59" i="1"/>
  <c r="I60" i="1"/>
  <c r="I61" i="1"/>
  <c r="I62" i="1"/>
  <c r="I63" i="1"/>
  <c r="I64" i="1"/>
  <c r="I65" i="1"/>
  <c r="I66" i="1"/>
  <c r="I67" i="1"/>
  <c r="I68" i="1"/>
  <c r="E14" i="1"/>
  <c r="E18" i="1"/>
  <c r="E20" i="1"/>
  <c r="E23" i="1"/>
  <c r="E25" i="1"/>
  <c r="E26" i="1"/>
  <c r="E27" i="1"/>
  <c r="E28" i="1"/>
  <c r="E32" i="1"/>
  <c r="E37" i="1"/>
  <c r="E38" i="1"/>
  <c r="E39" i="1"/>
  <c r="E40" i="1"/>
  <c r="E41" i="1"/>
  <c r="E42" i="1"/>
  <c r="E43" i="1"/>
  <c r="E49" i="1"/>
  <c r="E50" i="1"/>
  <c r="E56" i="1"/>
  <c r="E57" i="1"/>
  <c r="E58" i="1"/>
  <c r="E59" i="1"/>
  <c r="E60" i="1"/>
  <c r="E61" i="1"/>
  <c r="E62" i="1"/>
  <c r="E63" i="1"/>
  <c r="E64" i="1"/>
  <c r="E65" i="1"/>
  <c r="E66" i="1"/>
  <c r="E67" i="1"/>
  <c r="E68" i="1"/>
  <c r="G18" i="1"/>
  <c r="G19" i="1"/>
  <c r="G20" i="1"/>
  <c r="G21" i="1"/>
  <c r="G25" i="1"/>
  <c r="G26" i="1"/>
  <c r="G27" i="1"/>
  <c r="G28" i="1"/>
  <c r="G29" i="1"/>
  <c r="G30" i="1"/>
  <c r="G31" i="1"/>
  <c r="G37" i="1"/>
  <c r="G38" i="1"/>
  <c r="G39" i="1"/>
  <c r="G41" i="1"/>
  <c r="G42" i="1"/>
  <c r="G43" i="1"/>
  <c r="G49" i="1"/>
  <c r="G50" i="1"/>
  <c r="G51" i="1"/>
  <c r="G52" i="1"/>
  <c r="G53" i="1"/>
  <c r="G56" i="1"/>
  <c r="G57" i="1"/>
  <c r="G58" i="1"/>
  <c r="G59" i="1"/>
  <c r="G60" i="1"/>
  <c r="G61" i="1"/>
  <c r="G62" i="1"/>
  <c r="G63" i="1"/>
  <c r="G64" i="1"/>
  <c r="G65" i="1"/>
  <c r="G66" i="1"/>
  <c r="G67" i="1"/>
  <c r="G68" i="1"/>
  <c r="B69" i="10" l="1"/>
  <c r="O239" i="10"/>
  <c r="O235" i="10"/>
  <c r="O231" i="10"/>
  <c r="N237" i="10"/>
  <c r="N233" i="10"/>
  <c r="M234" i="10"/>
  <c r="M230" i="10"/>
  <c r="L236" i="10"/>
  <c r="L232" i="10"/>
  <c r="K238" i="10"/>
  <c r="K234" i="10"/>
  <c r="K230" i="10"/>
  <c r="J236" i="10"/>
  <c r="O236" i="10"/>
  <c r="O232" i="10"/>
  <c r="N238" i="10"/>
  <c r="N234" i="10"/>
  <c r="N230" i="10"/>
  <c r="M231" i="10"/>
  <c r="L237" i="10"/>
  <c r="L233" i="10"/>
  <c r="K239" i="10"/>
  <c r="K235" i="10"/>
  <c r="K231" i="10"/>
  <c r="J237" i="10"/>
  <c r="J233" i="10"/>
  <c r="J232" i="10"/>
  <c r="J231" i="10"/>
  <c r="J230" i="10" s="1"/>
  <c r="B231" i="10"/>
  <c r="B230" i="10" s="1"/>
  <c r="O238" i="10"/>
  <c r="O234" i="10"/>
  <c r="O230" i="10"/>
  <c r="N236" i="10"/>
  <c r="N232" i="10"/>
  <c r="M233" i="10"/>
  <c r="L239" i="10"/>
  <c r="L235" i="10"/>
  <c r="L231" i="10"/>
  <c r="K237" i="10"/>
  <c r="K233" i="10"/>
  <c r="J239" i="10"/>
  <c r="J235" i="10"/>
  <c r="G237" i="10"/>
  <c r="O237" i="10"/>
  <c r="G233" i="10"/>
  <c r="O233" i="10"/>
  <c r="F239" i="10"/>
  <c r="N239" i="10"/>
  <c r="F235" i="10"/>
  <c r="N235" i="10"/>
  <c r="F231" i="10"/>
  <c r="N231" i="10"/>
  <c r="E232" i="10"/>
  <c r="M232" i="10"/>
  <c r="D238" i="10"/>
  <c r="L238" i="10"/>
  <c r="D234" i="10"/>
  <c r="L234" i="10"/>
  <c r="D230" i="10"/>
  <c r="L230" i="10"/>
  <c r="C236" i="10"/>
  <c r="K236" i="10"/>
  <c r="C232" i="10"/>
  <c r="K232" i="10"/>
  <c r="J238" i="10"/>
  <c r="J234" i="10"/>
  <c r="B238" i="10"/>
  <c r="B234" i="10"/>
  <c r="G235" i="10"/>
  <c r="G231" i="10"/>
  <c r="F233" i="10"/>
  <c r="E234" i="10"/>
  <c r="D236" i="10"/>
  <c r="D232" i="10"/>
  <c r="C234" i="10"/>
  <c r="C230" i="10"/>
  <c r="B232" i="10"/>
  <c r="B219" i="10"/>
  <c r="B218" i="10" s="1"/>
  <c r="G238" i="10"/>
  <c r="G234" i="10"/>
  <c r="G230" i="10"/>
  <c r="F236" i="10"/>
  <c r="F232" i="10"/>
  <c r="E233" i="10"/>
  <c r="D239" i="10"/>
  <c r="D235" i="10"/>
  <c r="D231" i="10"/>
  <c r="C237" i="10"/>
  <c r="C233" i="10"/>
  <c r="B239" i="10"/>
  <c r="B235" i="10"/>
  <c r="G236" i="10"/>
  <c r="G232" i="10"/>
  <c r="F238" i="10"/>
  <c r="F234" i="10"/>
  <c r="F230" i="10"/>
  <c r="E231" i="10"/>
  <c r="D237" i="10"/>
  <c r="D233" i="10"/>
  <c r="C239" i="10"/>
  <c r="C235" i="10"/>
  <c r="C231" i="10"/>
  <c r="B237" i="10"/>
  <c r="B233" i="10"/>
  <c r="G239" i="10"/>
  <c r="F237" i="10"/>
  <c r="E230" i="10"/>
  <c r="C238" i="10"/>
  <c r="B236" i="10"/>
  <c r="O225" i="10"/>
  <c r="O221" i="10"/>
  <c r="N227" i="10"/>
  <c r="N223" i="10"/>
  <c r="N219" i="10"/>
  <c r="M220" i="10"/>
  <c r="L226" i="10"/>
  <c r="L222" i="10"/>
  <c r="L218" i="10"/>
  <c r="K224" i="10"/>
  <c r="K220" i="10"/>
  <c r="O224" i="10"/>
  <c r="O220" i="10"/>
  <c r="N226" i="10"/>
  <c r="N222" i="10"/>
  <c r="N218" i="10"/>
  <c r="M219" i="10"/>
  <c r="L225" i="10"/>
  <c r="L221" i="10"/>
  <c r="K227" i="10"/>
  <c r="K223" i="10"/>
  <c r="K219" i="10"/>
  <c r="J225" i="10"/>
  <c r="J221" i="10"/>
  <c r="G223" i="10"/>
  <c r="O223" i="10"/>
  <c r="G219" i="10"/>
  <c r="O219" i="10"/>
  <c r="F225" i="10"/>
  <c r="N225" i="10"/>
  <c r="F221" i="10"/>
  <c r="N221" i="10"/>
  <c r="E222" i="10"/>
  <c r="M222" i="10"/>
  <c r="E218" i="10"/>
  <c r="M218" i="10"/>
  <c r="D224" i="10"/>
  <c r="L224" i="10"/>
  <c r="D220" i="10"/>
  <c r="L220" i="10"/>
  <c r="C226" i="10"/>
  <c r="K226" i="10"/>
  <c r="C222" i="10"/>
  <c r="K222" i="10"/>
  <c r="K218" i="10"/>
  <c r="J224" i="10"/>
  <c r="J220" i="10"/>
  <c r="G227" i="10"/>
  <c r="O227" i="10"/>
  <c r="J219" i="10"/>
  <c r="J218" i="10" s="1"/>
  <c r="O226" i="10"/>
  <c r="O222" i="10"/>
  <c r="O218" i="10"/>
  <c r="N224" i="10"/>
  <c r="N220" i="10"/>
  <c r="M221" i="10"/>
  <c r="L227" i="10"/>
  <c r="L223" i="10"/>
  <c r="L219" i="10"/>
  <c r="K225" i="10"/>
  <c r="K221" i="10"/>
  <c r="J227" i="10"/>
  <c r="J223" i="10"/>
  <c r="J226" i="10"/>
  <c r="J222" i="10"/>
  <c r="C220" i="10"/>
  <c r="B226" i="10"/>
  <c r="B222" i="10"/>
  <c r="B207" i="10"/>
  <c r="B206" i="10" s="1"/>
  <c r="G226" i="10"/>
  <c r="G222" i="10"/>
  <c r="G218" i="10"/>
  <c r="F224" i="10"/>
  <c r="F220" i="10"/>
  <c r="E221" i="10"/>
  <c r="D227" i="10"/>
  <c r="D223" i="10"/>
  <c r="D219" i="10"/>
  <c r="C225" i="10"/>
  <c r="C221" i="10"/>
  <c r="B227" i="10"/>
  <c r="B223" i="10"/>
  <c r="O213" i="10"/>
  <c r="G225" i="10"/>
  <c r="O209" i="10"/>
  <c r="G221" i="10"/>
  <c r="N215" i="10"/>
  <c r="F227" i="10"/>
  <c r="N211" i="10"/>
  <c r="F223" i="10"/>
  <c r="N207" i="10"/>
  <c r="F219" i="10"/>
  <c r="M208" i="10"/>
  <c r="E220" i="10"/>
  <c r="L214" i="10"/>
  <c r="D226" i="10"/>
  <c r="L210" i="10"/>
  <c r="D222" i="10"/>
  <c r="L206" i="10"/>
  <c r="D218" i="10"/>
  <c r="K212" i="10"/>
  <c r="C224" i="10"/>
  <c r="G224" i="10"/>
  <c r="G220" i="10"/>
  <c r="F226" i="10"/>
  <c r="F222" i="10"/>
  <c r="F218" i="10"/>
  <c r="E219" i="10"/>
  <c r="D225" i="10"/>
  <c r="D221" i="10"/>
  <c r="C227" i="10"/>
  <c r="C223" i="10"/>
  <c r="C219" i="10"/>
  <c r="B225" i="10"/>
  <c r="B221" i="10"/>
  <c r="C218" i="10"/>
  <c r="B224" i="10"/>
  <c r="B220" i="10"/>
  <c r="K206" i="10"/>
  <c r="O212" i="10"/>
  <c r="O208" i="10"/>
  <c r="N214" i="10"/>
  <c r="N210" i="10"/>
  <c r="N206" i="10"/>
  <c r="M207" i="10"/>
  <c r="L213" i="10"/>
  <c r="L209" i="10"/>
  <c r="K215" i="10"/>
  <c r="K211" i="10"/>
  <c r="K207" i="10"/>
  <c r="J213" i="10"/>
  <c r="J209" i="10"/>
  <c r="G211" i="10"/>
  <c r="O211" i="10"/>
  <c r="G207" i="10"/>
  <c r="O207" i="10"/>
  <c r="F213" i="10"/>
  <c r="N213" i="10"/>
  <c r="F209" i="10"/>
  <c r="N209" i="10"/>
  <c r="E210" i="10"/>
  <c r="M210" i="10"/>
  <c r="E206" i="10"/>
  <c r="M206" i="10"/>
  <c r="D212" i="10"/>
  <c r="L212" i="10"/>
  <c r="D208" i="10"/>
  <c r="L208" i="10"/>
  <c r="C214" i="10"/>
  <c r="K214" i="10"/>
  <c r="C210" i="10"/>
  <c r="K210" i="10"/>
  <c r="J212" i="10"/>
  <c r="J208" i="10"/>
  <c r="G215" i="10"/>
  <c r="O215" i="10"/>
  <c r="J207" i="10"/>
  <c r="J206" i="10" s="1"/>
  <c r="O214" i="10"/>
  <c r="O210" i="10"/>
  <c r="O206" i="10"/>
  <c r="N212" i="10"/>
  <c r="N208" i="10"/>
  <c r="M209" i="10"/>
  <c r="L215" i="10"/>
  <c r="L211" i="10"/>
  <c r="L207" i="10"/>
  <c r="K213" i="10"/>
  <c r="K209" i="10"/>
  <c r="J215" i="10"/>
  <c r="J211" i="10"/>
  <c r="K208" i="10"/>
  <c r="J214" i="10"/>
  <c r="J210" i="10"/>
  <c r="B195" i="10"/>
  <c r="B194" i="10" s="1"/>
  <c r="G214" i="10"/>
  <c r="G210" i="10"/>
  <c r="G206" i="10"/>
  <c r="F212" i="10"/>
  <c r="F208" i="10"/>
  <c r="E209" i="10"/>
  <c r="D215" i="10"/>
  <c r="D211" i="10"/>
  <c r="D207" i="10"/>
  <c r="C213" i="10"/>
  <c r="C209" i="10"/>
  <c r="B215" i="10"/>
  <c r="B211" i="10"/>
  <c r="O201" i="10"/>
  <c r="G213" i="10"/>
  <c r="O197" i="10"/>
  <c r="G209" i="10"/>
  <c r="N203" i="10"/>
  <c r="F215" i="10"/>
  <c r="N199" i="10"/>
  <c r="F211" i="10"/>
  <c r="N195" i="10"/>
  <c r="F207" i="10"/>
  <c r="M196" i="10"/>
  <c r="E208" i="10"/>
  <c r="L202" i="10"/>
  <c r="D214" i="10"/>
  <c r="L198" i="10"/>
  <c r="D210" i="10"/>
  <c r="L194" i="10"/>
  <c r="D206" i="10"/>
  <c r="K200" i="10"/>
  <c r="C212" i="10"/>
  <c r="K196" i="10"/>
  <c r="C208" i="10"/>
  <c r="J202" i="10"/>
  <c r="B214" i="10"/>
  <c r="J198" i="10"/>
  <c r="B210" i="10"/>
  <c r="G212" i="10"/>
  <c r="G208" i="10"/>
  <c r="F214" i="10"/>
  <c r="F210" i="10"/>
  <c r="F206" i="10"/>
  <c r="E207" i="10"/>
  <c r="D213" i="10"/>
  <c r="D209" i="10"/>
  <c r="C215" i="10"/>
  <c r="C211" i="10"/>
  <c r="C207" i="10"/>
  <c r="B213" i="10"/>
  <c r="B209" i="10"/>
  <c r="C206" i="10"/>
  <c r="B212" i="10"/>
  <c r="B208" i="10"/>
  <c r="O200" i="10"/>
  <c r="O196" i="10"/>
  <c r="N202" i="10"/>
  <c r="N198" i="10"/>
  <c r="N194" i="10"/>
  <c r="M195" i="10"/>
  <c r="L201" i="10"/>
  <c r="L197" i="10"/>
  <c r="K203" i="10"/>
  <c r="K199" i="10"/>
  <c r="K195" i="10"/>
  <c r="J201" i="10"/>
  <c r="J197" i="10"/>
  <c r="O199" i="10"/>
  <c r="O195" i="10"/>
  <c r="N201" i="10"/>
  <c r="N197" i="10"/>
  <c r="M198" i="10"/>
  <c r="M194" i="10"/>
  <c r="L200" i="10"/>
  <c r="L196" i="10"/>
  <c r="K202" i="10"/>
  <c r="K198" i="10"/>
  <c r="K194" i="10"/>
  <c r="J200" i="10"/>
  <c r="J196" i="10"/>
  <c r="O203" i="10"/>
  <c r="J195" i="10"/>
  <c r="J194" i="10" s="1"/>
  <c r="O202" i="10"/>
  <c r="O198" i="10"/>
  <c r="O194" i="10"/>
  <c r="N200" i="10"/>
  <c r="N196" i="10"/>
  <c r="M197" i="10"/>
  <c r="L203" i="10"/>
  <c r="L199" i="10"/>
  <c r="L195" i="10"/>
  <c r="K201" i="10"/>
  <c r="K197" i="10"/>
  <c r="J203" i="10"/>
  <c r="J199" i="10"/>
  <c r="F201" i="10"/>
  <c r="E198" i="10"/>
  <c r="D196" i="10"/>
  <c r="G199" i="10"/>
  <c r="F197" i="10"/>
  <c r="E194" i="10"/>
  <c r="D200" i="10"/>
  <c r="C202" i="10"/>
  <c r="G203" i="10"/>
  <c r="G195" i="10"/>
  <c r="G201" i="10"/>
  <c r="G197" i="10"/>
  <c r="F203" i="10"/>
  <c r="F199" i="10"/>
  <c r="F195" i="10"/>
  <c r="E196" i="10"/>
  <c r="D202" i="10"/>
  <c r="D198" i="10"/>
  <c r="D194" i="10"/>
  <c r="C200" i="10"/>
  <c r="C196" i="10"/>
  <c r="B202" i="10"/>
  <c r="B183" i="10"/>
  <c r="B182" i="10" s="1"/>
  <c r="G202" i="10"/>
  <c r="G198" i="10"/>
  <c r="G194" i="10"/>
  <c r="F200" i="10"/>
  <c r="F196" i="10"/>
  <c r="E197" i="10"/>
  <c r="D203" i="10"/>
  <c r="D199" i="10"/>
  <c r="D195" i="10"/>
  <c r="C201" i="10"/>
  <c r="C197" i="10"/>
  <c r="B203" i="10"/>
  <c r="B199" i="10"/>
  <c r="B198" i="10"/>
  <c r="G200" i="10"/>
  <c r="G196" i="10"/>
  <c r="F202" i="10"/>
  <c r="F198" i="10"/>
  <c r="F194" i="10"/>
  <c r="E195" i="10"/>
  <c r="D201" i="10"/>
  <c r="D197" i="10"/>
  <c r="C203" i="10"/>
  <c r="C199" i="10"/>
  <c r="C195" i="10"/>
  <c r="B201" i="10"/>
  <c r="B197" i="10"/>
  <c r="C198" i="10"/>
  <c r="C194" i="10"/>
  <c r="B200" i="10"/>
  <c r="B196" i="10"/>
  <c r="J186" i="10"/>
  <c r="G191" i="10"/>
  <c r="O191" i="10"/>
  <c r="G183" i="10"/>
  <c r="O183" i="10"/>
  <c r="F185" i="10"/>
  <c r="N185" i="10"/>
  <c r="E182" i="10"/>
  <c r="M182" i="10"/>
  <c r="D184" i="10"/>
  <c r="L184" i="10"/>
  <c r="C186" i="10"/>
  <c r="K186" i="10"/>
  <c r="B188" i="10"/>
  <c r="J188" i="10"/>
  <c r="G187" i="10"/>
  <c r="O187" i="10"/>
  <c r="F189" i="10"/>
  <c r="N189" i="10"/>
  <c r="E186" i="10"/>
  <c r="M186" i="10"/>
  <c r="D188" i="10"/>
  <c r="L188" i="10"/>
  <c r="C190" i="10"/>
  <c r="K190" i="10"/>
  <c r="C182" i="10"/>
  <c r="K182" i="10"/>
  <c r="B184" i="10"/>
  <c r="J184" i="10"/>
  <c r="J183" i="10"/>
  <c r="J182" i="10" s="1"/>
  <c r="O190" i="10"/>
  <c r="O186" i="10"/>
  <c r="O182" i="10"/>
  <c r="N188" i="10"/>
  <c r="N184" i="10"/>
  <c r="M185" i="10"/>
  <c r="L191" i="10"/>
  <c r="L187" i="10"/>
  <c r="L183" i="10"/>
  <c r="K189" i="10"/>
  <c r="K185" i="10"/>
  <c r="J191" i="10"/>
  <c r="J187" i="10"/>
  <c r="G189" i="10"/>
  <c r="O189" i="10"/>
  <c r="G185" i="10"/>
  <c r="O185" i="10"/>
  <c r="F191" i="10"/>
  <c r="N191" i="10"/>
  <c r="F187" i="10"/>
  <c r="N187" i="10"/>
  <c r="F183" i="10"/>
  <c r="N183" i="10"/>
  <c r="E184" i="10"/>
  <c r="M184" i="10"/>
  <c r="D190" i="10"/>
  <c r="L190" i="10"/>
  <c r="D186" i="10"/>
  <c r="L186" i="10"/>
  <c r="D182" i="10"/>
  <c r="L182" i="10"/>
  <c r="C188" i="10"/>
  <c r="K188" i="10"/>
  <c r="C184" i="10"/>
  <c r="K184" i="10"/>
  <c r="B190" i="10"/>
  <c r="J190" i="10"/>
  <c r="O188" i="10"/>
  <c r="O184" i="10"/>
  <c r="N190" i="10"/>
  <c r="N186" i="10"/>
  <c r="N182" i="10"/>
  <c r="M183" i="10"/>
  <c r="L189" i="10"/>
  <c r="L185" i="10"/>
  <c r="K191" i="10"/>
  <c r="K187" i="10"/>
  <c r="K183" i="10"/>
  <c r="J189" i="10"/>
  <c r="J185" i="10"/>
  <c r="B186" i="10"/>
  <c r="B171" i="10"/>
  <c r="B170" i="10" s="1"/>
  <c r="G190" i="10"/>
  <c r="G186" i="10"/>
  <c r="G182" i="10"/>
  <c r="F188" i="10"/>
  <c r="F184" i="10"/>
  <c r="E185" i="10"/>
  <c r="D191" i="10"/>
  <c r="D187" i="10"/>
  <c r="D183" i="10"/>
  <c r="C189" i="10"/>
  <c r="C185" i="10"/>
  <c r="B191" i="10"/>
  <c r="B187" i="10"/>
  <c r="G188" i="10"/>
  <c r="G184" i="10"/>
  <c r="F190" i="10"/>
  <c r="F186" i="10"/>
  <c r="F182" i="10"/>
  <c r="E183" i="10"/>
  <c r="D189" i="10"/>
  <c r="D185" i="10"/>
  <c r="C191" i="10"/>
  <c r="C187" i="10"/>
  <c r="C183" i="10"/>
  <c r="B189" i="10"/>
  <c r="B185" i="10"/>
  <c r="K172" i="10"/>
  <c r="J178" i="10"/>
  <c r="J174" i="10"/>
  <c r="O179" i="10"/>
  <c r="G179" i="10"/>
  <c r="G175" i="10"/>
  <c r="O175" i="10"/>
  <c r="G171" i="10"/>
  <c r="O171" i="10"/>
  <c r="F177" i="10"/>
  <c r="N177" i="10"/>
  <c r="F173" i="10"/>
  <c r="N173" i="10"/>
  <c r="E174" i="10"/>
  <c r="M174" i="10"/>
  <c r="E170" i="10"/>
  <c r="M170" i="10"/>
  <c r="D176" i="10"/>
  <c r="L176" i="10"/>
  <c r="D172" i="10"/>
  <c r="L172" i="10"/>
  <c r="C178" i="10"/>
  <c r="K178" i="10"/>
  <c r="C174" i="10"/>
  <c r="K174" i="10"/>
  <c r="C170" i="10"/>
  <c r="K170" i="10"/>
  <c r="B176" i="10"/>
  <c r="J176" i="10"/>
  <c r="B172" i="10"/>
  <c r="J172" i="10"/>
  <c r="J171" i="10"/>
  <c r="J170" i="10" s="1"/>
  <c r="G178" i="10"/>
  <c r="O178" i="10"/>
  <c r="G174" i="10"/>
  <c r="O174" i="10"/>
  <c r="G170" i="10"/>
  <c r="O170" i="10"/>
  <c r="F176" i="10"/>
  <c r="N176" i="10"/>
  <c r="F172" i="10"/>
  <c r="N172" i="10"/>
  <c r="M173" i="10"/>
  <c r="E173" i="10"/>
  <c r="L179" i="10"/>
  <c r="L175" i="10"/>
  <c r="L171" i="10"/>
  <c r="K177" i="10"/>
  <c r="K173" i="10"/>
  <c r="J179" i="10"/>
  <c r="J175" i="10"/>
  <c r="G177" i="10"/>
  <c r="O177" i="10"/>
  <c r="F179" i="10"/>
  <c r="N179" i="10"/>
  <c r="N171" i="10"/>
  <c r="F171" i="10"/>
  <c r="C176" i="10"/>
  <c r="K176" i="10"/>
  <c r="G173" i="10"/>
  <c r="O173" i="10"/>
  <c r="N175" i="10"/>
  <c r="F175" i="10"/>
  <c r="M172" i="10"/>
  <c r="E172" i="10"/>
  <c r="D178" i="10"/>
  <c r="L178" i="10"/>
  <c r="D174" i="10"/>
  <c r="L174" i="10"/>
  <c r="D170" i="10"/>
  <c r="L170" i="10"/>
  <c r="G176" i="10"/>
  <c r="O176" i="10"/>
  <c r="O172" i="10"/>
  <c r="G172" i="10"/>
  <c r="F178" i="10"/>
  <c r="N178" i="10"/>
  <c r="F174" i="10"/>
  <c r="N174" i="10"/>
  <c r="F170" i="10"/>
  <c r="N170" i="10"/>
  <c r="E171" i="10"/>
  <c r="M171" i="10"/>
  <c r="L177" i="10"/>
  <c r="L173" i="10"/>
  <c r="K179" i="10"/>
  <c r="K175" i="10"/>
  <c r="K171" i="10"/>
  <c r="J177" i="10"/>
  <c r="J173" i="10"/>
  <c r="B159" i="10"/>
  <c r="B158" i="10" s="1"/>
  <c r="D179" i="10"/>
  <c r="D175" i="10"/>
  <c r="D171" i="10"/>
  <c r="C177" i="10"/>
  <c r="C173" i="10"/>
  <c r="B179" i="10"/>
  <c r="B175" i="10"/>
  <c r="C172" i="10"/>
  <c r="B178" i="10"/>
  <c r="B174" i="10"/>
  <c r="D177" i="10"/>
  <c r="D173" i="10"/>
  <c r="C179" i="10"/>
  <c r="C175" i="10"/>
  <c r="C171" i="10"/>
  <c r="B177" i="10"/>
  <c r="B173" i="10"/>
  <c r="G167" i="10"/>
  <c r="O167" i="10"/>
  <c r="G163" i="10"/>
  <c r="O163" i="10"/>
  <c r="G159" i="10"/>
  <c r="O159" i="10"/>
  <c r="F165" i="10"/>
  <c r="N165" i="10"/>
  <c r="F161" i="10"/>
  <c r="N161" i="10"/>
  <c r="E162" i="10"/>
  <c r="M162" i="10"/>
  <c r="E158" i="10"/>
  <c r="M158" i="10"/>
  <c r="D164" i="10"/>
  <c r="L164" i="10"/>
  <c r="D160" i="10"/>
  <c r="L160" i="10"/>
  <c r="C166" i="10"/>
  <c r="K166" i="10"/>
  <c r="C162" i="10"/>
  <c r="K162" i="10"/>
  <c r="C158" i="10"/>
  <c r="K158" i="10"/>
  <c r="B164" i="10"/>
  <c r="J164" i="10"/>
  <c r="B160" i="10"/>
  <c r="J160" i="10"/>
  <c r="J159" i="10"/>
  <c r="J158" i="10" s="1"/>
  <c r="O166" i="10"/>
  <c r="O162" i="10"/>
  <c r="O158" i="10"/>
  <c r="N164" i="10"/>
  <c r="N160" i="10"/>
  <c r="M161" i="10"/>
  <c r="L167" i="10"/>
  <c r="L163" i="10"/>
  <c r="L159" i="10"/>
  <c r="K165" i="10"/>
  <c r="K161" i="10"/>
  <c r="J167" i="10"/>
  <c r="J163" i="10"/>
  <c r="G165" i="10"/>
  <c r="O165" i="10"/>
  <c r="F167" i="10"/>
  <c r="N167" i="10"/>
  <c r="F163" i="10"/>
  <c r="N163" i="10"/>
  <c r="F159" i="10"/>
  <c r="N159" i="10"/>
  <c r="E160" i="10"/>
  <c r="M160" i="10"/>
  <c r="D166" i="10"/>
  <c r="L166" i="10"/>
  <c r="D162" i="10"/>
  <c r="L162" i="10"/>
  <c r="D158" i="10"/>
  <c r="L158" i="10"/>
  <c r="C164" i="10"/>
  <c r="K164" i="10"/>
  <c r="C160" i="10"/>
  <c r="K160" i="10"/>
  <c r="B166" i="10"/>
  <c r="J166" i="10"/>
  <c r="B162" i="10"/>
  <c r="J162" i="10"/>
  <c r="G161" i="10"/>
  <c r="O161" i="10"/>
  <c r="O164" i="10"/>
  <c r="O160" i="10"/>
  <c r="N166" i="10"/>
  <c r="N162" i="10"/>
  <c r="N158" i="10"/>
  <c r="M159" i="10"/>
  <c r="L165" i="10"/>
  <c r="L161" i="10"/>
  <c r="K167" i="10"/>
  <c r="K163" i="10"/>
  <c r="K159" i="10"/>
  <c r="J165" i="10"/>
  <c r="J161" i="10"/>
  <c r="B147" i="10"/>
  <c r="B146" i="10" s="1"/>
  <c r="G166" i="10"/>
  <c r="G162" i="10"/>
  <c r="G158" i="10"/>
  <c r="F164" i="10"/>
  <c r="F160" i="10"/>
  <c r="E161" i="10"/>
  <c r="D167" i="10"/>
  <c r="D163" i="10"/>
  <c r="D159" i="10"/>
  <c r="C165" i="10"/>
  <c r="C161" i="10"/>
  <c r="B167" i="10"/>
  <c r="B163" i="10"/>
  <c r="G164" i="10"/>
  <c r="G160" i="10"/>
  <c r="F166" i="10"/>
  <c r="F162" i="10"/>
  <c r="F158" i="10"/>
  <c r="E159" i="10"/>
  <c r="D165" i="10"/>
  <c r="D161" i="10"/>
  <c r="C167" i="10"/>
  <c r="C163" i="10"/>
  <c r="C159" i="10"/>
  <c r="B165" i="10"/>
  <c r="B161" i="10"/>
  <c r="O155" i="10"/>
  <c r="G155" i="10"/>
  <c r="O151" i="10"/>
  <c r="G151" i="10"/>
  <c r="F153" i="10"/>
  <c r="N153" i="10"/>
  <c r="F149" i="10"/>
  <c r="N149" i="10"/>
  <c r="M146" i="10"/>
  <c r="E146" i="10"/>
  <c r="L152" i="10"/>
  <c r="D152" i="10"/>
  <c r="L148" i="10"/>
  <c r="D148" i="10"/>
  <c r="K154" i="10"/>
  <c r="C154" i="10"/>
  <c r="K150" i="10"/>
  <c r="C150" i="10"/>
  <c r="K146" i="10"/>
  <c r="C146" i="10"/>
  <c r="J152" i="10"/>
  <c r="B152" i="10"/>
  <c r="J148" i="10"/>
  <c r="B148" i="10"/>
  <c r="O147" i="10"/>
  <c r="G147" i="10"/>
  <c r="M150" i="10"/>
  <c r="E150" i="10"/>
  <c r="J147" i="10"/>
  <c r="J146" i="10" s="1"/>
  <c r="B135" i="10"/>
  <c r="B134" i="10" s="1"/>
  <c r="G154" i="10"/>
  <c r="O154" i="10"/>
  <c r="G150" i="10"/>
  <c r="O150" i="10"/>
  <c r="G146" i="10"/>
  <c r="O146" i="10"/>
  <c r="F152" i="10"/>
  <c r="N152" i="10"/>
  <c r="F148" i="10"/>
  <c r="N148" i="10"/>
  <c r="E149" i="10"/>
  <c r="M149" i="10"/>
  <c r="L155" i="10"/>
  <c r="D155" i="10"/>
  <c r="L151" i="10"/>
  <c r="D151" i="10"/>
  <c r="L147" i="10"/>
  <c r="D147" i="10"/>
  <c r="K153" i="10"/>
  <c r="C153" i="10"/>
  <c r="K149" i="10"/>
  <c r="C149" i="10"/>
  <c r="J155" i="10"/>
  <c r="B155" i="10"/>
  <c r="J151" i="10"/>
  <c r="B151" i="10"/>
  <c r="G153" i="10"/>
  <c r="O153" i="10"/>
  <c r="F155" i="10"/>
  <c r="N155" i="10"/>
  <c r="F151" i="10"/>
  <c r="N151" i="10"/>
  <c r="F147" i="10"/>
  <c r="N147" i="10"/>
  <c r="M148" i="10"/>
  <c r="E148" i="10"/>
  <c r="L154" i="10"/>
  <c r="D154" i="10"/>
  <c r="L150" i="10"/>
  <c r="D150" i="10"/>
  <c r="L146" i="10"/>
  <c r="D146" i="10"/>
  <c r="K152" i="10"/>
  <c r="C152" i="10"/>
  <c r="K148" i="10"/>
  <c r="C148" i="10"/>
  <c r="J154" i="10"/>
  <c r="B154" i="10"/>
  <c r="J150" i="10"/>
  <c r="B150" i="10"/>
  <c r="G149" i="10"/>
  <c r="O149" i="10"/>
  <c r="G152" i="10"/>
  <c r="O152" i="10"/>
  <c r="G148" i="10"/>
  <c r="O148" i="10"/>
  <c r="N154" i="10"/>
  <c r="F154" i="10"/>
  <c r="N150" i="10"/>
  <c r="F150" i="10"/>
  <c r="F146" i="10"/>
  <c r="N146" i="10"/>
  <c r="M147" i="10"/>
  <c r="E147" i="10"/>
  <c r="L153" i="10"/>
  <c r="D153" i="10"/>
  <c r="L149" i="10"/>
  <c r="D149" i="10"/>
  <c r="K155" i="10"/>
  <c r="C155" i="10"/>
  <c r="K151" i="10"/>
  <c r="C151" i="10"/>
  <c r="K147" i="10"/>
  <c r="C147" i="10"/>
  <c r="J153" i="10"/>
  <c r="B153" i="10"/>
  <c r="J149" i="10"/>
  <c r="B149" i="10"/>
  <c r="M138" i="10"/>
  <c r="L140" i="10"/>
  <c r="N135" i="10"/>
  <c r="M136" i="10"/>
  <c r="L142" i="10"/>
  <c r="L138" i="10"/>
  <c r="L134" i="10"/>
  <c r="K140" i="10"/>
  <c r="K136" i="10"/>
  <c r="J142" i="10"/>
  <c r="J138" i="10"/>
  <c r="O143" i="10"/>
  <c r="O135" i="10"/>
  <c r="N141" i="10"/>
  <c r="N137" i="10"/>
  <c r="E134" i="10"/>
  <c r="M134" i="10"/>
  <c r="D136" i="10"/>
  <c r="L136" i="10"/>
  <c r="C142" i="10"/>
  <c r="K142" i="10"/>
  <c r="C138" i="10"/>
  <c r="K138" i="10"/>
  <c r="C134" i="10"/>
  <c r="K134" i="10"/>
  <c r="B140" i="10"/>
  <c r="J140" i="10"/>
  <c r="B136" i="10"/>
  <c r="J136" i="10"/>
  <c r="O139" i="10"/>
  <c r="J135" i="10"/>
  <c r="J134" i="10" s="1"/>
  <c r="O142" i="10"/>
  <c r="O138" i="10"/>
  <c r="O134" i="10"/>
  <c r="N140" i="10"/>
  <c r="N136" i="10"/>
  <c r="M137" i="10"/>
  <c r="L143" i="10"/>
  <c r="L139" i="10"/>
  <c r="L135" i="10"/>
  <c r="K141" i="10"/>
  <c r="K137" i="10"/>
  <c r="J143" i="10"/>
  <c r="J139" i="10"/>
  <c r="O141" i="10"/>
  <c r="N143" i="10"/>
  <c r="O137" i="10"/>
  <c r="N139" i="10"/>
  <c r="O140" i="10"/>
  <c r="O136" i="10"/>
  <c r="N142" i="10"/>
  <c r="N138" i="10"/>
  <c r="N134" i="10"/>
  <c r="M135" i="10"/>
  <c r="L141" i="10"/>
  <c r="L137" i="10"/>
  <c r="K143" i="10"/>
  <c r="K139" i="10"/>
  <c r="K135" i="10"/>
  <c r="J141" i="10"/>
  <c r="J137" i="10"/>
  <c r="D138" i="10"/>
  <c r="D134" i="10"/>
  <c r="C136" i="10"/>
  <c r="G135" i="10"/>
  <c r="D140" i="10"/>
  <c r="F141" i="10"/>
  <c r="F137" i="10"/>
  <c r="E138" i="10"/>
  <c r="G143" i="10"/>
  <c r="G141" i="10"/>
  <c r="F143" i="10"/>
  <c r="F139" i="10"/>
  <c r="F135" i="10"/>
  <c r="E136" i="10"/>
  <c r="D142" i="10"/>
  <c r="B138" i="10"/>
  <c r="G139" i="10"/>
  <c r="G137" i="10"/>
  <c r="G142" i="10"/>
  <c r="G138" i="10"/>
  <c r="G134" i="10"/>
  <c r="F140" i="10"/>
  <c r="F136" i="10"/>
  <c r="E137" i="10"/>
  <c r="D143" i="10"/>
  <c r="D139" i="10"/>
  <c r="D135" i="10"/>
  <c r="C141" i="10"/>
  <c r="C137" i="10"/>
  <c r="B143" i="10"/>
  <c r="B139" i="10"/>
  <c r="K128" i="10"/>
  <c r="C140" i="10"/>
  <c r="J130" i="10"/>
  <c r="B142" i="10"/>
  <c r="G140" i="10"/>
  <c r="G136" i="10"/>
  <c r="F142" i="10"/>
  <c r="F138" i="10"/>
  <c r="F134" i="10"/>
  <c r="E135" i="10"/>
  <c r="D141" i="10"/>
  <c r="D137" i="10"/>
  <c r="C143" i="10"/>
  <c r="C139" i="10"/>
  <c r="C135" i="10"/>
  <c r="B141" i="10"/>
  <c r="B137" i="10"/>
  <c r="J126" i="10"/>
  <c r="G131" i="10"/>
  <c r="O131" i="10"/>
  <c r="G123" i="10"/>
  <c r="O123" i="10"/>
  <c r="F125" i="10"/>
  <c r="N125" i="10"/>
  <c r="E122" i="10"/>
  <c r="M122" i="10"/>
  <c r="D128" i="10"/>
  <c r="L128" i="10"/>
  <c r="C130" i="10"/>
  <c r="K130" i="10"/>
  <c r="C126" i="10"/>
  <c r="K126" i="10"/>
  <c r="C122" i="10"/>
  <c r="K122" i="10"/>
  <c r="B128" i="10"/>
  <c r="J128" i="10"/>
  <c r="B124" i="10"/>
  <c r="J124" i="10"/>
  <c r="G127" i="10"/>
  <c r="O127" i="10"/>
  <c r="F129" i="10"/>
  <c r="N129" i="10"/>
  <c r="E126" i="10"/>
  <c r="M126" i="10"/>
  <c r="D124" i="10"/>
  <c r="L124" i="10"/>
  <c r="J123" i="10"/>
  <c r="J122" i="10" s="1"/>
  <c r="O130" i="10"/>
  <c r="O126" i="10"/>
  <c r="O122" i="10"/>
  <c r="N128" i="10"/>
  <c r="N124" i="10"/>
  <c r="M125" i="10"/>
  <c r="L131" i="10"/>
  <c r="L127" i="10"/>
  <c r="L123" i="10"/>
  <c r="K129" i="10"/>
  <c r="K125" i="10"/>
  <c r="J131" i="10"/>
  <c r="J127" i="10"/>
  <c r="G129" i="10"/>
  <c r="O129" i="10"/>
  <c r="G125" i="10"/>
  <c r="O125" i="10"/>
  <c r="F131" i="10"/>
  <c r="N131" i="10"/>
  <c r="F127" i="10"/>
  <c r="N127" i="10"/>
  <c r="F123" i="10"/>
  <c r="N123" i="10"/>
  <c r="E124" i="10"/>
  <c r="M124" i="10"/>
  <c r="D130" i="10"/>
  <c r="L130" i="10"/>
  <c r="D126" i="10"/>
  <c r="L126" i="10"/>
  <c r="D122" i="10"/>
  <c r="L122" i="10"/>
  <c r="C124" i="10"/>
  <c r="K124" i="10"/>
  <c r="O128" i="10"/>
  <c r="O124" i="10"/>
  <c r="N130" i="10"/>
  <c r="N126" i="10"/>
  <c r="N122" i="10"/>
  <c r="M123" i="10"/>
  <c r="L129" i="10"/>
  <c r="L125" i="10"/>
  <c r="K131" i="10"/>
  <c r="K127" i="10"/>
  <c r="K123" i="10"/>
  <c r="J129" i="10"/>
  <c r="J125" i="10"/>
  <c r="B126" i="10"/>
  <c r="B123" i="10"/>
  <c r="B122" i="10" s="1"/>
  <c r="G130" i="10"/>
  <c r="G126" i="10"/>
  <c r="G122" i="10"/>
  <c r="F128" i="10"/>
  <c r="F124" i="10"/>
  <c r="E125" i="10"/>
  <c r="D131" i="10"/>
  <c r="D127" i="10"/>
  <c r="D123" i="10"/>
  <c r="C129" i="10"/>
  <c r="C125" i="10"/>
  <c r="B131" i="10"/>
  <c r="B127" i="10"/>
  <c r="K116" i="10"/>
  <c r="C128" i="10"/>
  <c r="J118" i="10"/>
  <c r="B130" i="10"/>
  <c r="G128" i="10"/>
  <c r="G124" i="10"/>
  <c r="F130" i="10"/>
  <c r="F126" i="10"/>
  <c r="F122" i="10"/>
  <c r="E123" i="10"/>
  <c r="D129" i="10"/>
  <c r="D125" i="10"/>
  <c r="C131" i="10"/>
  <c r="C127" i="10"/>
  <c r="C123" i="10"/>
  <c r="B129" i="10"/>
  <c r="B125" i="10"/>
  <c r="N115" i="10"/>
  <c r="M112" i="10"/>
  <c r="L114" i="10"/>
  <c r="J114" i="10"/>
  <c r="N119" i="10"/>
  <c r="N111" i="10"/>
  <c r="L118" i="10"/>
  <c r="L110" i="10"/>
  <c r="O117" i="10"/>
  <c r="O113" i="10"/>
  <c r="O119" i="10"/>
  <c r="O115" i="10"/>
  <c r="O111" i="10"/>
  <c r="N117" i="10"/>
  <c r="N113" i="10"/>
  <c r="M114" i="10"/>
  <c r="L116" i="10"/>
  <c r="L112" i="10"/>
  <c r="K118" i="10"/>
  <c r="K114" i="10"/>
  <c r="K110" i="10"/>
  <c r="J116" i="10"/>
  <c r="J112" i="10"/>
  <c r="J111" i="10"/>
  <c r="O118" i="10"/>
  <c r="O114" i="10"/>
  <c r="O110" i="10"/>
  <c r="N116" i="10"/>
  <c r="N112" i="10"/>
  <c r="M113" i="10"/>
  <c r="L119" i="10"/>
  <c r="L115" i="10"/>
  <c r="L111" i="10"/>
  <c r="K117" i="10"/>
  <c r="K113" i="10"/>
  <c r="J119" i="10"/>
  <c r="J115" i="10"/>
  <c r="C112" i="10"/>
  <c r="K112" i="10"/>
  <c r="O116" i="10"/>
  <c r="O112" i="10"/>
  <c r="N118" i="10"/>
  <c r="N114" i="10"/>
  <c r="N110" i="10"/>
  <c r="M111" i="10"/>
  <c r="L117" i="10"/>
  <c r="L113" i="10"/>
  <c r="K119" i="10"/>
  <c r="K115" i="10"/>
  <c r="K111" i="10"/>
  <c r="J117" i="10"/>
  <c r="J113" i="10"/>
  <c r="G116" i="10"/>
  <c r="G112" i="10"/>
  <c r="F118" i="10"/>
  <c r="F114" i="10"/>
  <c r="F110" i="10"/>
  <c r="E111" i="10"/>
  <c r="D117" i="10"/>
  <c r="D113" i="10"/>
  <c r="C119" i="10"/>
  <c r="C115" i="10"/>
  <c r="C111" i="10"/>
  <c r="B117" i="10"/>
  <c r="B113" i="10"/>
  <c r="G119" i="10"/>
  <c r="G111" i="10"/>
  <c r="E114" i="10"/>
  <c r="C118" i="10"/>
  <c r="C110" i="10"/>
  <c r="B112" i="10"/>
  <c r="G115" i="10"/>
  <c r="F117" i="10"/>
  <c r="F113" i="10"/>
  <c r="E110" i="10"/>
  <c r="D116" i="10"/>
  <c r="D112" i="10"/>
  <c r="C114" i="10"/>
  <c r="B116" i="10"/>
  <c r="B111" i="10"/>
  <c r="G118" i="10"/>
  <c r="G114" i="10"/>
  <c r="G110" i="10"/>
  <c r="F116" i="10"/>
  <c r="F112" i="10"/>
  <c r="E113" i="10"/>
  <c r="D119" i="10"/>
  <c r="D115" i="10"/>
  <c r="D111" i="10"/>
  <c r="C117" i="10"/>
  <c r="C113" i="10"/>
  <c r="B119" i="10"/>
  <c r="B115" i="10"/>
  <c r="G117" i="10"/>
  <c r="G113" i="10"/>
  <c r="F119" i="10"/>
  <c r="F115" i="10"/>
  <c r="F111" i="10"/>
  <c r="E112" i="10"/>
  <c r="D118" i="10"/>
  <c r="D114" i="10"/>
  <c r="D110" i="10"/>
  <c r="C116" i="10"/>
  <c r="B118" i="10"/>
  <c r="B114" i="10"/>
  <c r="O34" i="10"/>
  <c r="N28" i="10"/>
  <c r="M29" i="10"/>
  <c r="L35" i="10"/>
  <c r="L31" i="10"/>
  <c r="L27" i="10"/>
  <c r="G26" i="10"/>
  <c r="O26" i="10"/>
  <c r="F32" i="10"/>
  <c r="N32" i="10"/>
  <c r="C33" i="10"/>
  <c r="K33" i="10"/>
  <c r="B31" i="10"/>
  <c r="J31" i="10"/>
  <c r="O32" i="10"/>
  <c r="F34" i="10"/>
  <c r="N34" i="10"/>
  <c r="N26" i="10"/>
  <c r="L33" i="10"/>
  <c r="C31" i="10"/>
  <c r="K31" i="10"/>
  <c r="B33" i="10"/>
  <c r="J33" i="10"/>
  <c r="C29" i="10"/>
  <c r="K29" i="10"/>
  <c r="G28" i="10"/>
  <c r="O28" i="10"/>
  <c r="N30" i="10"/>
  <c r="M27" i="10"/>
  <c r="L29" i="10"/>
  <c r="C35" i="10"/>
  <c r="K35" i="10"/>
  <c r="C27" i="10"/>
  <c r="K27" i="10"/>
  <c r="B29" i="10"/>
  <c r="J29" i="10"/>
  <c r="G35" i="10"/>
  <c r="O35" i="10"/>
  <c r="O31" i="10"/>
  <c r="G27" i="10"/>
  <c r="O27" i="10"/>
  <c r="F33" i="10"/>
  <c r="N33" i="10"/>
  <c r="N29" i="10"/>
  <c r="M30" i="10"/>
  <c r="M26" i="10"/>
  <c r="L32" i="10"/>
  <c r="L28" i="10"/>
  <c r="C34" i="10"/>
  <c r="K34" i="10"/>
  <c r="C30" i="10"/>
  <c r="K30" i="10"/>
  <c r="K26" i="10"/>
  <c r="B32" i="10"/>
  <c r="J32" i="10"/>
  <c r="B28" i="10"/>
  <c r="J28" i="10"/>
  <c r="B27" i="10"/>
  <c r="J27" i="10"/>
  <c r="G30" i="10"/>
  <c r="O30" i="10"/>
  <c r="B35" i="10"/>
  <c r="J35" i="10"/>
  <c r="O33" i="10"/>
  <c r="G29" i="10"/>
  <c r="O29" i="10"/>
  <c r="F35" i="10"/>
  <c r="N35" i="10"/>
  <c r="F31" i="10"/>
  <c r="N31" i="10"/>
  <c r="N27" i="10"/>
  <c r="M28" i="10"/>
  <c r="L34" i="10"/>
  <c r="L30" i="10"/>
  <c r="L26" i="10"/>
  <c r="K32" i="10"/>
  <c r="C28" i="10"/>
  <c r="K28" i="10"/>
  <c r="J34" i="10"/>
  <c r="J30" i="10"/>
  <c r="G32" i="10"/>
  <c r="F30" i="10"/>
  <c r="F26" i="10"/>
  <c r="E27" i="10"/>
  <c r="D33" i="10"/>
  <c r="D29" i="10"/>
  <c r="G31" i="10"/>
  <c r="F29" i="10"/>
  <c r="E30" i="10"/>
  <c r="E26" i="10"/>
  <c r="D32" i="10"/>
  <c r="D28" i="10"/>
  <c r="K14" i="10"/>
  <c r="C26" i="10"/>
  <c r="G34" i="10"/>
  <c r="F28" i="10"/>
  <c r="E29" i="10"/>
  <c r="D35" i="10"/>
  <c r="D31" i="10"/>
  <c r="D27" i="10"/>
  <c r="O21" i="10"/>
  <c r="G33" i="10"/>
  <c r="F27" i="10"/>
  <c r="E28" i="10"/>
  <c r="D34" i="10"/>
  <c r="D30" i="10"/>
  <c r="D26" i="10"/>
  <c r="K20" i="10"/>
  <c r="C32" i="10"/>
  <c r="J22" i="10"/>
  <c r="B34" i="10"/>
  <c r="B30" i="10"/>
  <c r="G17" i="10"/>
  <c r="O17" i="10"/>
  <c r="F19" i="10"/>
  <c r="N19" i="10"/>
  <c r="D22" i="10"/>
  <c r="L22" i="10"/>
  <c r="O20" i="10"/>
  <c r="O16" i="10"/>
  <c r="N22" i="10"/>
  <c r="N18" i="10"/>
  <c r="M15" i="10"/>
  <c r="L21" i="10"/>
  <c r="L17" i="10"/>
  <c r="K23" i="10"/>
  <c r="K19" i="10"/>
  <c r="K15" i="10"/>
  <c r="J21" i="10"/>
  <c r="J17" i="10"/>
  <c r="G23" i="10"/>
  <c r="O23" i="10"/>
  <c r="G15" i="10"/>
  <c r="O15" i="10"/>
  <c r="F17" i="10"/>
  <c r="N17" i="10"/>
  <c r="E18" i="10"/>
  <c r="M18" i="10"/>
  <c r="E14" i="10"/>
  <c r="M14" i="10"/>
  <c r="D20" i="10"/>
  <c r="L20" i="10"/>
  <c r="D16" i="10"/>
  <c r="L16" i="10"/>
  <c r="C22" i="10"/>
  <c r="K22" i="10"/>
  <c r="C18" i="10"/>
  <c r="K18" i="10"/>
  <c r="B20" i="10"/>
  <c r="J20" i="10"/>
  <c r="B16" i="10"/>
  <c r="J16" i="10"/>
  <c r="G19" i="10"/>
  <c r="O19" i="10"/>
  <c r="F21" i="10"/>
  <c r="N21" i="10"/>
  <c r="J15" i="10"/>
  <c r="O22" i="10"/>
  <c r="O18" i="10"/>
  <c r="N20" i="10"/>
  <c r="N16" i="10"/>
  <c r="M17" i="10"/>
  <c r="L23" i="10"/>
  <c r="L19" i="10"/>
  <c r="L15" i="10"/>
  <c r="K21" i="10"/>
  <c r="K17" i="10"/>
  <c r="J23" i="10"/>
  <c r="J19" i="10"/>
  <c r="F23" i="10"/>
  <c r="N23" i="10"/>
  <c r="F15" i="10"/>
  <c r="N15" i="10"/>
  <c r="E16" i="10"/>
  <c r="M16" i="10"/>
  <c r="D18" i="10"/>
  <c r="L18" i="10"/>
  <c r="D14" i="10"/>
  <c r="L14" i="10"/>
  <c r="C16" i="10"/>
  <c r="K16" i="10"/>
  <c r="O9" i="10"/>
  <c r="G21" i="10"/>
  <c r="G20" i="10"/>
  <c r="G16" i="10"/>
  <c r="F22" i="10"/>
  <c r="F18" i="10"/>
  <c r="F14" i="10"/>
  <c r="E15" i="10"/>
  <c r="D21" i="10"/>
  <c r="D17" i="10"/>
  <c r="C23" i="10"/>
  <c r="C19" i="10"/>
  <c r="C15" i="10"/>
  <c r="B21" i="10"/>
  <c r="B17" i="10"/>
  <c r="B15" i="10"/>
  <c r="G22" i="10"/>
  <c r="G18" i="10"/>
  <c r="G14" i="10"/>
  <c r="F20" i="10"/>
  <c r="F16" i="10"/>
  <c r="E17" i="10"/>
  <c r="D23" i="10"/>
  <c r="D19" i="10"/>
  <c r="D15" i="10"/>
  <c r="C21" i="10"/>
  <c r="C17" i="10"/>
  <c r="B23" i="10"/>
  <c r="B19" i="10"/>
  <c r="K8" i="10"/>
  <c r="C20" i="10"/>
  <c r="B22" i="10"/>
  <c r="B18" i="10"/>
  <c r="O8" i="10"/>
  <c r="O4" i="10"/>
  <c r="G4" i="10"/>
  <c r="F10" i="10"/>
  <c r="N10" i="10"/>
  <c r="F6" i="10"/>
  <c r="N6" i="10"/>
  <c r="F2" i="10"/>
  <c r="M3" i="10"/>
  <c r="E3" i="10"/>
  <c r="L9" i="10"/>
  <c r="D9" i="10"/>
  <c r="L5" i="10"/>
  <c r="D5" i="10"/>
  <c r="K11" i="10"/>
  <c r="C11" i="10"/>
  <c r="C7" i="10"/>
  <c r="K7" i="10"/>
  <c r="C3" i="10"/>
  <c r="K3" i="10"/>
  <c r="J9" i="10"/>
  <c r="J5" i="10"/>
  <c r="O11" i="10"/>
  <c r="G11" i="10"/>
  <c r="O7" i="10"/>
  <c r="G7" i="10"/>
  <c r="F9" i="10"/>
  <c r="N9" i="10"/>
  <c r="F5" i="10"/>
  <c r="N5" i="10"/>
  <c r="M6" i="10"/>
  <c r="E6" i="10"/>
  <c r="M2" i="10"/>
  <c r="E2" i="10"/>
  <c r="L8" i="10"/>
  <c r="D8" i="10"/>
  <c r="L4" i="10"/>
  <c r="D4" i="10"/>
  <c r="K6" i="10"/>
  <c r="C6" i="10"/>
  <c r="C2" i="10"/>
  <c r="B8" i="10"/>
  <c r="J8" i="10"/>
  <c r="B4" i="10"/>
  <c r="J4" i="10"/>
  <c r="C8" i="10"/>
  <c r="C9" i="10"/>
  <c r="G8" i="10"/>
  <c r="G9" i="10"/>
  <c r="O3" i="10"/>
  <c r="G3" i="10"/>
  <c r="K10" i="10"/>
  <c r="J3" i="10"/>
  <c r="J2" i="10" s="1"/>
  <c r="B3" i="10"/>
  <c r="O10" i="10"/>
  <c r="G10" i="10"/>
  <c r="G6" i="10"/>
  <c r="O6" i="10"/>
  <c r="G2" i="10"/>
  <c r="O2" i="10"/>
  <c r="N8" i="10"/>
  <c r="F8" i="10"/>
  <c r="N4" i="10"/>
  <c r="F4" i="10"/>
  <c r="M5" i="10"/>
  <c r="E5" i="10"/>
  <c r="L11" i="10"/>
  <c r="D11" i="10"/>
  <c r="L7" i="10"/>
  <c r="D7" i="10"/>
  <c r="L3" i="10"/>
  <c r="D3" i="10"/>
  <c r="K9" i="10"/>
  <c r="K5" i="10"/>
  <c r="C5" i="10"/>
  <c r="J11" i="10"/>
  <c r="J7" i="10"/>
  <c r="G5" i="10"/>
  <c r="O5" i="10"/>
  <c r="F11" i="10"/>
  <c r="N11" i="10"/>
  <c r="F7" i="10"/>
  <c r="N7" i="10"/>
  <c r="F3" i="10"/>
  <c r="N3" i="10"/>
  <c r="M4" i="10"/>
  <c r="E4" i="10"/>
  <c r="L10" i="10"/>
  <c r="D10" i="10"/>
  <c r="L6" i="10"/>
  <c r="D6" i="10"/>
  <c r="L2" i="10"/>
  <c r="D2" i="10"/>
  <c r="K4" i="10"/>
  <c r="C4" i="10"/>
  <c r="B10" i="10"/>
  <c r="J10" i="10"/>
  <c r="B6" i="10"/>
  <c r="J6" i="10"/>
  <c r="C10" i="10"/>
  <c r="B9" i="10"/>
  <c r="B5" i="10"/>
  <c r="B11" i="10"/>
  <c r="B7" i="10"/>
  <c r="M110" i="10"/>
  <c r="O14" i="10"/>
  <c r="N14" i="10"/>
  <c r="N2" i="10"/>
  <c r="K2" i="10"/>
  <c r="C14" i="10"/>
  <c r="G27" i="12"/>
  <c r="H25" i="12"/>
  <c r="K25" i="12" s="1"/>
  <c r="H24" i="12"/>
  <c r="K24" i="12" s="1"/>
  <c r="H23" i="12"/>
  <c r="K23" i="12" s="1"/>
  <c r="H22" i="12"/>
  <c r="K22" i="12" s="1"/>
  <c r="H21" i="12"/>
  <c r="K21" i="12" s="1"/>
  <c r="H20" i="12"/>
  <c r="K20" i="12" s="1"/>
  <c r="H19" i="12"/>
  <c r="K19" i="12" s="1"/>
  <c r="H18" i="12"/>
  <c r="K18" i="12" s="1"/>
  <c r="H17" i="12"/>
  <c r="K17" i="12" s="1"/>
  <c r="H16" i="12"/>
  <c r="K16" i="12" s="1"/>
  <c r="H15" i="12"/>
  <c r="K15" i="12" s="1"/>
  <c r="H14" i="12"/>
  <c r="K14" i="12" s="1"/>
  <c r="H13" i="12"/>
  <c r="K13" i="12" s="1"/>
  <c r="H11" i="12"/>
  <c r="K11" i="12" s="1"/>
  <c r="H10" i="12"/>
  <c r="K10" i="12" s="1"/>
  <c r="H9" i="12"/>
  <c r="K9" i="12" s="1"/>
  <c r="H8" i="12"/>
  <c r="K8" i="12" s="1"/>
  <c r="H7" i="12"/>
  <c r="K7" i="12" s="1"/>
  <c r="H6" i="12"/>
  <c r="K6" i="12" s="1"/>
  <c r="A1" i="12"/>
  <c r="G90" i="1"/>
  <c r="K86" i="1"/>
  <c r="I110" i="10"/>
  <c r="A110" i="10"/>
  <c r="I98" i="10"/>
  <c r="A98" i="10"/>
  <c r="J104" i="10"/>
  <c r="G101" i="10"/>
  <c r="I86" i="10"/>
  <c r="A86" i="10"/>
  <c r="I74" i="10"/>
  <c r="A74" i="10"/>
  <c r="I62" i="10"/>
  <c r="A62" i="10"/>
  <c r="I50" i="10"/>
  <c r="A50" i="10"/>
  <c r="G52" i="10"/>
  <c r="I38" i="10"/>
  <c r="A38" i="10"/>
  <c r="I37" i="10"/>
  <c r="N45" i="10" s="1"/>
  <c r="A37" i="10"/>
  <c r="I26" i="10"/>
  <c r="A26" i="10"/>
  <c r="I14" i="10"/>
  <c r="A14" i="10"/>
  <c r="I2" i="10"/>
  <c r="A2" i="10"/>
  <c r="AN8" i="1"/>
  <c r="B110" i="20" s="1"/>
  <c r="AL8" i="1"/>
  <c r="J98" i="20" s="1"/>
  <c r="AJ8" i="1"/>
  <c r="B98" i="20" s="1"/>
  <c r="AH8" i="1"/>
  <c r="J86" i="20" s="1"/>
  <c r="I90" i="20" s="1"/>
  <c r="AF8" i="1"/>
  <c r="B86" i="20" s="1"/>
  <c r="A90" i="20" s="1"/>
  <c r="AD8" i="1"/>
  <c r="J74" i="20" s="1"/>
  <c r="I78" i="20" s="1"/>
  <c r="AB8" i="1"/>
  <c r="B74" i="20" s="1"/>
  <c r="A78" i="20" s="1"/>
  <c r="Z8" i="1"/>
  <c r="J62" i="20" s="1"/>
  <c r="I66" i="20" s="1"/>
  <c r="X8" i="1"/>
  <c r="B62" i="20" s="1"/>
  <c r="A66" i="20" s="1"/>
  <c r="V8" i="1"/>
  <c r="J50" i="20" s="1"/>
  <c r="I54" i="20" s="1"/>
  <c r="T8" i="1"/>
  <c r="B50" i="20" s="1"/>
  <c r="A54" i="20" s="1"/>
  <c r="J38" i="20"/>
  <c r="I42" i="20" s="1"/>
  <c r="B2" i="20"/>
  <c r="A6" i="20" s="1"/>
  <c r="I88" i="1" l="1"/>
  <c r="H88" i="1" s="1"/>
  <c r="K88" i="1"/>
  <c r="O43" i="10"/>
  <c r="M46" i="10"/>
  <c r="M44" i="10"/>
  <c r="M45" i="10"/>
  <c r="M43" i="10"/>
  <c r="M47" i="10"/>
  <c r="G41" i="10"/>
  <c r="E44" i="10"/>
  <c r="E46" i="10"/>
  <c r="E45" i="10"/>
  <c r="E43" i="10"/>
  <c r="E47" i="10"/>
  <c r="AG88" i="1"/>
  <c r="AF88" i="1" s="1"/>
  <c r="AC88" i="1"/>
  <c r="AB88" i="1" s="1"/>
  <c r="Y88" i="1"/>
  <c r="X88" i="1" s="1"/>
  <c r="AA88" i="1"/>
  <c r="Z88" i="1" s="1"/>
  <c r="AE88" i="1"/>
  <c r="AD88" i="1" s="1"/>
  <c r="W88" i="1"/>
  <c r="V88" i="1" s="1"/>
  <c r="AO91" i="1"/>
  <c r="AN91" i="1" s="1"/>
  <c r="AK91" i="1"/>
  <c r="AJ91" i="1" s="1"/>
  <c r="AI91" i="1"/>
  <c r="AH91" i="1" s="1"/>
  <c r="G91" i="1"/>
  <c r="F91" i="1" s="1"/>
  <c r="AM91" i="1"/>
  <c r="AL91" i="1" s="1"/>
  <c r="AK88" i="1"/>
  <c r="AJ88" i="1" s="1"/>
  <c r="AO88" i="1"/>
  <c r="AN88" i="1" s="1"/>
  <c r="AI88" i="1"/>
  <c r="AH88" i="1" s="1"/>
  <c r="G88" i="1"/>
  <c r="AM88" i="1"/>
  <c r="AL88" i="1" s="1"/>
  <c r="AK92" i="1"/>
  <c r="AJ92" i="1" s="1"/>
  <c r="AO92" i="1"/>
  <c r="AN92" i="1" s="1"/>
  <c r="AI92" i="1"/>
  <c r="AH92" i="1" s="1"/>
  <c r="G92" i="1"/>
  <c r="AM92" i="1"/>
  <c r="AL92" i="1" s="1"/>
  <c r="AG86" i="1"/>
  <c r="AF86" i="1" s="1"/>
  <c r="AC86" i="1"/>
  <c r="AB86" i="1" s="1"/>
  <c r="AE86" i="1"/>
  <c r="AD86" i="1" s="1"/>
  <c r="AA86" i="1"/>
  <c r="Z86" i="1" s="1"/>
  <c r="W86" i="1"/>
  <c r="V86" i="1" s="1"/>
  <c r="Y86" i="1"/>
  <c r="X86" i="1" s="1"/>
  <c r="I86" i="1"/>
  <c r="H86" i="1" s="1"/>
  <c r="U90" i="1"/>
  <c r="T90" i="1" s="1"/>
  <c r="K90" i="1"/>
  <c r="J90" i="1" s="1"/>
  <c r="M90" i="1"/>
  <c r="M102" i="1" s="1"/>
  <c r="S90" i="1"/>
  <c r="R90" i="1" s="1"/>
  <c r="AI86" i="1"/>
  <c r="AH86" i="1" s="1"/>
  <c r="AK86" i="1"/>
  <c r="AJ86" i="1" s="1"/>
  <c r="AO86" i="1"/>
  <c r="AN86" i="1" s="1"/>
  <c r="AM86" i="1"/>
  <c r="AL86" i="1" s="1"/>
  <c r="G86" i="1"/>
  <c r="F86" i="1" s="1"/>
  <c r="AG90" i="1"/>
  <c r="AF90" i="1" s="1"/>
  <c r="AC90" i="1"/>
  <c r="AB90" i="1" s="1"/>
  <c r="I90" i="1"/>
  <c r="AE90" i="1"/>
  <c r="AD90" i="1" s="1"/>
  <c r="AA90" i="1"/>
  <c r="Z90" i="1" s="1"/>
  <c r="W90" i="1"/>
  <c r="V90" i="1" s="1"/>
  <c r="Y90" i="1"/>
  <c r="X90" i="1" s="1"/>
  <c r="AN100" i="1"/>
  <c r="AN85" i="1"/>
  <c r="AN97" i="1"/>
  <c r="AN98" i="1"/>
  <c r="AN90" i="1"/>
  <c r="AN84" i="1"/>
  <c r="AN96" i="1"/>
  <c r="AN93" i="1"/>
  <c r="AN83" i="1"/>
  <c r="AN94" i="1"/>
  <c r="AN87" i="1"/>
  <c r="AN99" i="1"/>
  <c r="AN89" i="1"/>
  <c r="AN101" i="1"/>
  <c r="AN95" i="1"/>
  <c r="AL98" i="1"/>
  <c r="AL96" i="1"/>
  <c r="AL85" i="1"/>
  <c r="AL83" i="1"/>
  <c r="AL100" i="1"/>
  <c r="AL93" i="1"/>
  <c r="AL90" i="1"/>
  <c r="AL87" i="1"/>
  <c r="AL84" i="1"/>
  <c r="AL89" i="1"/>
  <c r="AL99" i="1"/>
  <c r="AL97" i="1"/>
  <c r="AL95" i="1"/>
  <c r="AL94" i="1"/>
  <c r="AL101" i="1"/>
  <c r="AJ96" i="1"/>
  <c r="AJ84" i="1"/>
  <c r="AJ94" i="1"/>
  <c r="AJ101" i="1"/>
  <c r="AJ90" i="1"/>
  <c r="AJ100" i="1"/>
  <c r="AJ98" i="1"/>
  <c r="AJ97" i="1"/>
  <c r="AJ95" i="1"/>
  <c r="AJ87" i="1"/>
  <c r="AJ99" i="1"/>
  <c r="AJ89" i="1"/>
  <c r="AJ83" i="1"/>
  <c r="AJ93" i="1"/>
  <c r="AJ85" i="1"/>
  <c r="AH94" i="1"/>
  <c r="AH90" i="1"/>
  <c r="AH98" i="1"/>
  <c r="AH101" i="1"/>
  <c r="AH93" i="1"/>
  <c r="AH89" i="1"/>
  <c r="AH84" i="1"/>
  <c r="AH96" i="1"/>
  <c r="AH87" i="1"/>
  <c r="AH99" i="1"/>
  <c r="AH95" i="1"/>
  <c r="AH97" i="1"/>
  <c r="AH83" i="1"/>
  <c r="AH85" i="1"/>
  <c r="AH100" i="1"/>
  <c r="AF99" i="1"/>
  <c r="AF84" i="1"/>
  <c r="AF100" i="1"/>
  <c r="AF92" i="1"/>
  <c r="AF96" i="1"/>
  <c r="AF98" i="1"/>
  <c r="AF94" i="1"/>
  <c r="AF89" i="1"/>
  <c r="AF85" i="1"/>
  <c r="AF87" i="1"/>
  <c r="AF91" i="1"/>
  <c r="AF93" i="1"/>
  <c r="AF95" i="1"/>
  <c r="AF97" i="1"/>
  <c r="AF101" i="1"/>
  <c r="AF83" i="1"/>
  <c r="AD89" i="1"/>
  <c r="AD99" i="1"/>
  <c r="AD98" i="1"/>
  <c r="AD97" i="1"/>
  <c r="AD85" i="1"/>
  <c r="AD87" i="1"/>
  <c r="AD83" i="1"/>
  <c r="AD93" i="1"/>
  <c r="AD95" i="1"/>
  <c r="AD91" i="1"/>
  <c r="AD101" i="1"/>
  <c r="AD94" i="1"/>
  <c r="AD96" i="1"/>
  <c r="AD100" i="1"/>
  <c r="AD84" i="1"/>
  <c r="AD92" i="1"/>
  <c r="AB101" i="1"/>
  <c r="AB84" i="1"/>
  <c r="AB94" i="1"/>
  <c r="AB92" i="1"/>
  <c r="AB98" i="1"/>
  <c r="AB100" i="1"/>
  <c r="AB96" i="1"/>
  <c r="AB93" i="1"/>
  <c r="AB85" i="1"/>
  <c r="AB83" i="1"/>
  <c r="AB95" i="1"/>
  <c r="AB87" i="1"/>
  <c r="AB89" i="1"/>
  <c r="AB97" i="1"/>
  <c r="AB91" i="1"/>
  <c r="AB99" i="1"/>
  <c r="Z85" i="1"/>
  <c r="Z83" i="1"/>
  <c r="Z101" i="1"/>
  <c r="Z89" i="1"/>
  <c r="Z91" i="1"/>
  <c r="Z87" i="1"/>
  <c r="Z97" i="1"/>
  <c r="Z99" i="1"/>
  <c r="Z95" i="1"/>
  <c r="Z100" i="1"/>
  <c r="Z93" i="1"/>
  <c r="Z96" i="1"/>
  <c r="Z94" i="1"/>
  <c r="Z98" i="1"/>
  <c r="Z84" i="1"/>
  <c r="Z92" i="1"/>
  <c r="X100" i="1"/>
  <c r="X84" i="1"/>
  <c r="X96" i="1"/>
  <c r="X93" i="1"/>
  <c r="X98" i="1"/>
  <c r="X87" i="1"/>
  <c r="X99" i="1"/>
  <c r="X92" i="1"/>
  <c r="X89" i="1"/>
  <c r="X94" i="1"/>
  <c r="X83" i="1"/>
  <c r="X95" i="1"/>
  <c r="X85" i="1"/>
  <c r="X101" i="1"/>
  <c r="X97" i="1"/>
  <c r="X91" i="1"/>
  <c r="V101" i="1"/>
  <c r="V94" i="1"/>
  <c r="V87" i="1"/>
  <c r="V99" i="1"/>
  <c r="V92" i="1"/>
  <c r="V85" i="1"/>
  <c r="V97" i="1"/>
  <c r="V83" i="1"/>
  <c r="V95" i="1"/>
  <c r="V100" i="1"/>
  <c r="V93" i="1"/>
  <c r="V98" i="1"/>
  <c r="V91" i="1"/>
  <c r="V84" i="1"/>
  <c r="V96" i="1"/>
  <c r="V89" i="1"/>
  <c r="T101" i="1"/>
  <c r="T86" i="1"/>
  <c r="T84" i="1"/>
  <c r="T94" i="1"/>
  <c r="T92" i="1"/>
  <c r="T88" i="1"/>
  <c r="T98" i="1"/>
  <c r="T100" i="1"/>
  <c r="T96" i="1"/>
  <c r="T89" i="1"/>
  <c r="T97" i="1"/>
  <c r="T95" i="1"/>
  <c r="T91" i="1"/>
  <c r="T99" i="1"/>
  <c r="T85" i="1"/>
  <c r="T83" i="1"/>
  <c r="T87" i="1"/>
  <c r="T93" i="1"/>
  <c r="R89" i="1"/>
  <c r="R91" i="1"/>
  <c r="R101" i="1"/>
  <c r="R97" i="1"/>
  <c r="R99" i="1"/>
  <c r="R87" i="1"/>
  <c r="R100" i="1"/>
  <c r="R85" i="1"/>
  <c r="R95" i="1"/>
  <c r="R83" i="1"/>
  <c r="R93" i="1"/>
  <c r="R84" i="1"/>
  <c r="R86" i="1"/>
  <c r="R92" i="1"/>
  <c r="R96" i="1"/>
  <c r="R94" i="1"/>
  <c r="R98" i="1"/>
  <c r="R88" i="1"/>
  <c r="P100" i="1"/>
  <c r="P92" i="1"/>
  <c r="P82" i="1"/>
  <c r="P86" i="1"/>
  <c r="P99" i="1"/>
  <c r="P90" i="1"/>
  <c r="P84" i="1"/>
  <c r="P94" i="1"/>
  <c r="P88" i="1"/>
  <c r="P98" i="1"/>
  <c r="P96" i="1"/>
  <c r="P91" i="1"/>
  <c r="P93" i="1"/>
  <c r="P89" i="1"/>
  <c r="P83" i="1"/>
  <c r="P97" i="1"/>
  <c r="P95" i="1"/>
  <c r="P87" i="1"/>
  <c r="P101" i="1"/>
  <c r="P85" i="1"/>
  <c r="N89" i="1"/>
  <c r="N99" i="1"/>
  <c r="N98" i="1"/>
  <c r="N97" i="1"/>
  <c r="N85" i="1"/>
  <c r="N87" i="1"/>
  <c r="N83" i="1"/>
  <c r="N93" i="1"/>
  <c r="N95" i="1"/>
  <c r="N91" i="1"/>
  <c r="N101" i="1"/>
  <c r="N90" i="1"/>
  <c r="N82" i="1"/>
  <c r="N84" i="1"/>
  <c r="N96" i="1"/>
  <c r="N88" i="1"/>
  <c r="N86" i="1"/>
  <c r="N94" i="1"/>
  <c r="N92" i="1"/>
  <c r="N100" i="1"/>
  <c r="L98" i="1"/>
  <c r="L86" i="1"/>
  <c r="L83" i="1"/>
  <c r="L95" i="1"/>
  <c r="L88" i="1"/>
  <c r="L100" i="1"/>
  <c r="L93" i="1"/>
  <c r="L82" i="1"/>
  <c r="L94" i="1"/>
  <c r="L91" i="1"/>
  <c r="L84" i="1"/>
  <c r="L96" i="1"/>
  <c r="L89" i="1"/>
  <c r="L101" i="1"/>
  <c r="L87" i="1"/>
  <c r="L99" i="1"/>
  <c r="L92" i="1"/>
  <c r="L85" i="1"/>
  <c r="L97" i="1"/>
  <c r="H101" i="1"/>
  <c r="H97" i="1"/>
  <c r="H83" i="1"/>
  <c r="H95" i="1"/>
  <c r="H100" i="1"/>
  <c r="H93" i="1"/>
  <c r="H98" i="1"/>
  <c r="H91" i="1"/>
  <c r="H84" i="1"/>
  <c r="H96" i="1"/>
  <c r="H89" i="1"/>
  <c r="H82" i="1"/>
  <c r="H94" i="1"/>
  <c r="H87" i="1"/>
  <c r="H99" i="1"/>
  <c r="H92" i="1"/>
  <c r="H85" i="1"/>
  <c r="F100" i="1"/>
  <c r="F84" i="1"/>
  <c r="F96" i="1"/>
  <c r="F93" i="1"/>
  <c r="F82" i="1"/>
  <c r="F94" i="1"/>
  <c r="F87" i="1"/>
  <c r="F99" i="1"/>
  <c r="F92" i="1"/>
  <c r="F89" i="1"/>
  <c r="F101" i="1"/>
  <c r="F90" i="1"/>
  <c r="F83" i="1"/>
  <c r="F95" i="1"/>
  <c r="F85" i="1"/>
  <c r="F97" i="1"/>
  <c r="F98" i="1"/>
  <c r="I234" i="10"/>
  <c r="I239" i="10"/>
  <c r="I198" i="10"/>
  <c r="A239" i="10"/>
  <c r="I203" i="10"/>
  <c r="A234" i="10"/>
  <c r="I227" i="10"/>
  <c r="I222" i="10"/>
  <c r="A227" i="10"/>
  <c r="A222" i="10"/>
  <c r="I215" i="10"/>
  <c r="I210" i="10"/>
  <c r="A215" i="10"/>
  <c r="A210" i="10"/>
  <c r="A203" i="10"/>
  <c r="A198" i="10"/>
  <c r="J101" i="1"/>
  <c r="J97" i="1"/>
  <c r="J93" i="1"/>
  <c r="J89" i="1"/>
  <c r="J85" i="1"/>
  <c r="J100" i="1"/>
  <c r="J96" i="1"/>
  <c r="J92" i="1"/>
  <c r="J88" i="1"/>
  <c r="J84" i="1"/>
  <c r="J99" i="1"/>
  <c r="J95" i="1"/>
  <c r="J91" i="1"/>
  <c r="J87" i="1"/>
  <c r="J83" i="1"/>
  <c r="J98" i="1"/>
  <c r="J94" i="1"/>
  <c r="J86" i="1"/>
  <c r="J82" i="1"/>
  <c r="I191" i="10"/>
  <c r="I186" i="10"/>
  <c r="A191" i="10"/>
  <c r="A186" i="10"/>
  <c r="I179" i="10"/>
  <c r="I174" i="10"/>
  <c r="A174" i="10"/>
  <c r="A179" i="10"/>
  <c r="I167" i="10"/>
  <c r="G102" i="10"/>
  <c r="J102" i="10"/>
  <c r="K105" i="10"/>
  <c r="M101" i="10"/>
  <c r="O102" i="10"/>
  <c r="G99" i="10"/>
  <c r="G107" i="10"/>
  <c r="K103" i="10"/>
  <c r="M99" i="10"/>
  <c r="O100" i="10"/>
  <c r="O105" i="10"/>
  <c r="K104" i="10"/>
  <c r="M100" i="10"/>
  <c r="K98" i="10"/>
  <c r="L104" i="10"/>
  <c r="K102" i="10"/>
  <c r="G106" i="10"/>
  <c r="J103" i="10"/>
  <c r="L99" i="10"/>
  <c r="N100" i="10"/>
  <c r="O106" i="10"/>
  <c r="O103" i="10"/>
  <c r="J101" i="10"/>
  <c r="K107" i="10"/>
  <c r="N98" i="10"/>
  <c r="O104" i="10"/>
  <c r="G105" i="10"/>
  <c r="L98" i="10"/>
  <c r="N99" i="10"/>
  <c r="M98" i="10"/>
  <c r="M102" i="10"/>
  <c r="L100" i="10"/>
  <c r="G100" i="10"/>
  <c r="J107" i="10"/>
  <c r="L103" i="10"/>
  <c r="N104" i="10"/>
  <c r="J99" i="10"/>
  <c r="J98" i="10" s="1"/>
  <c r="G103" i="10"/>
  <c r="J105" i="10"/>
  <c r="L101" i="10"/>
  <c r="N102" i="10"/>
  <c r="O101" i="10"/>
  <c r="J106" i="10"/>
  <c r="L102" i="10"/>
  <c r="N103" i="10"/>
  <c r="J100" i="10"/>
  <c r="N105" i="10"/>
  <c r="N101" i="10"/>
  <c r="G104" i="10"/>
  <c r="K101" i="10"/>
  <c r="L107" i="10"/>
  <c r="O98" i="10"/>
  <c r="O99" i="10"/>
  <c r="O107" i="10"/>
  <c r="K99" i="10"/>
  <c r="L105" i="10"/>
  <c r="N106" i="10"/>
  <c r="K100" i="10"/>
  <c r="L106" i="10"/>
  <c r="N107" i="10"/>
  <c r="K106" i="10"/>
  <c r="G76" i="10"/>
  <c r="E75" i="10"/>
  <c r="C79" i="10"/>
  <c r="B75" i="10"/>
  <c r="B74" i="10" s="1"/>
  <c r="F80" i="10"/>
  <c r="D79" i="10"/>
  <c r="B83" i="10"/>
  <c r="G81" i="10"/>
  <c r="F83" i="10"/>
  <c r="F75" i="10"/>
  <c r="D82" i="10"/>
  <c r="D74" i="10"/>
  <c r="C76" i="10"/>
  <c r="B78" i="10"/>
  <c r="F82" i="10"/>
  <c r="D81" i="10"/>
  <c r="C75" i="10"/>
  <c r="G83" i="10"/>
  <c r="F81" i="10"/>
  <c r="E78" i="10"/>
  <c r="D80" i="10"/>
  <c r="C82" i="10"/>
  <c r="C74" i="10"/>
  <c r="B76" i="10"/>
  <c r="G82" i="10"/>
  <c r="F76" i="10"/>
  <c r="D75" i="10"/>
  <c r="B79" i="10"/>
  <c r="F78" i="10"/>
  <c r="D77" i="10"/>
  <c r="B81" i="10"/>
  <c r="G78" i="10"/>
  <c r="E77" i="10"/>
  <c r="C81" i="10"/>
  <c r="G77" i="10"/>
  <c r="F79" i="10"/>
  <c r="E76" i="10"/>
  <c r="D78" i="10"/>
  <c r="C80" i="10"/>
  <c r="B82" i="10"/>
  <c r="G80" i="10"/>
  <c r="F74" i="10"/>
  <c r="C83" i="10"/>
  <c r="B77" i="10"/>
  <c r="G75" i="10"/>
  <c r="F77" i="10"/>
  <c r="E74" i="10"/>
  <c r="D76" i="10"/>
  <c r="C78" i="10"/>
  <c r="B80" i="10"/>
  <c r="G79" i="10"/>
  <c r="G74" i="10"/>
  <c r="D83" i="10"/>
  <c r="C77" i="10"/>
  <c r="F102" i="10"/>
  <c r="F106" i="10"/>
  <c r="E100" i="10"/>
  <c r="D99" i="10"/>
  <c r="D103" i="10"/>
  <c r="D107" i="10"/>
  <c r="C101" i="10"/>
  <c r="C105" i="10"/>
  <c r="B100" i="10"/>
  <c r="B104" i="10"/>
  <c r="C98" i="10"/>
  <c r="F99" i="10"/>
  <c r="F103" i="10"/>
  <c r="F107" i="10"/>
  <c r="E101" i="10"/>
  <c r="D100" i="10"/>
  <c r="D104" i="10"/>
  <c r="E98" i="10"/>
  <c r="C102" i="10"/>
  <c r="C106" i="10"/>
  <c r="B101" i="10"/>
  <c r="B105" i="10"/>
  <c r="B99" i="10"/>
  <c r="B98" i="10" s="1"/>
  <c r="F100" i="10"/>
  <c r="F104" i="10"/>
  <c r="G98" i="10"/>
  <c r="E102" i="10"/>
  <c r="D101" i="10"/>
  <c r="D105" i="10"/>
  <c r="C99" i="10"/>
  <c r="C103" i="10"/>
  <c r="C107" i="10"/>
  <c r="B102" i="10"/>
  <c r="B106" i="10"/>
  <c r="F101" i="10"/>
  <c r="F105" i="10"/>
  <c r="E99" i="10"/>
  <c r="F98" i="10"/>
  <c r="D102" i="10"/>
  <c r="D106" i="10"/>
  <c r="C100" i="10"/>
  <c r="C104" i="10"/>
  <c r="D98" i="10"/>
  <c r="B103" i="10"/>
  <c r="B107" i="10"/>
  <c r="O59" i="10"/>
  <c r="O51" i="10"/>
  <c r="N53" i="10"/>
  <c r="M50" i="10"/>
  <c r="L52" i="10"/>
  <c r="K54" i="10"/>
  <c r="J56" i="10"/>
  <c r="O55" i="10"/>
  <c r="N57" i="10"/>
  <c r="M54" i="10"/>
  <c r="L56" i="10"/>
  <c r="K58" i="10"/>
  <c r="K50" i="10"/>
  <c r="J52" i="10"/>
  <c r="O54" i="10"/>
  <c r="O71" i="10"/>
  <c r="N69" i="10"/>
  <c r="M66" i="10"/>
  <c r="L68" i="10"/>
  <c r="K70" i="10"/>
  <c r="K62" i="10"/>
  <c r="J64" i="10"/>
  <c r="N70" i="10"/>
  <c r="L69" i="10"/>
  <c r="K63" i="10"/>
  <c r="O70" i="10"/>
  <c r="N64" i="10"/>
  <c r="L63" i="10"/>
  <c r="J67" i="10"/>
  <c r="O65" i="10"/>
  <c r="N67" i="10"/>
  <c r="M64" i="10"/>
  <c r="L66" i="10"/>
  <c r="K68" i="10"/>
  <c r="J70" i="10"/>
  <c r="N66" i="10"/>
  <c r="L65" i="10"/>
  <c r="J69" i="10"/>
  <c r="O66" i="10"/>
  <c r="M65" i="10"/>
  <c r="K69" i="10"/>
  <c r="O63" i="10"/>
  <c r="N65" i="10"/>
  <c r="M62" i="10"/>
  <c r="L64" i="10"/>
  <c r="K66" i="10"/>
  <c r="J68" i="10"/>
  <c r="O67" i="10"/>
  <c r="O68" i="10"/>
  <c r="N62" i="10"/>
  <c r="K71" i="10"/>
  <c r="J65" i="10"/>
  <c r="O62" i="10"/>
  <c r="L71" i="10"/>
  <c r="K65" i="10"/>
  <c r="O69" i="10"/>
  <c r="N71" i="10"/>
  <c r="N63" i="10"/>
  <c r="L70" i="10"/>
  <c r="L62" i="10"/>
  <c r="K64" i="10"/>
  <c r="J66" i="10"/>
  <c r="O64" i="10"/>
  <c r="M63" i="10"/>
  <c r="K67" i="10"/>
  <c r="J63" i="10"/>
  <c r="J62" i="10" s="1"/>
  <c r="N68" i="10"/>
  <c r="L67" i="10"/>
  <c r="J71" i="10"/>
  <c r="O83" i="10"/>
  <c r="N81" i="10"/>
  <c r="M78" i="10"/>
  <c r="L80" i="10"/>
  <c r="K82" i="10"/>
  <c r="K74" i="10"/>
  <c r="J76" i="10"/>
  <c r="O76" i="10"/>
  <c r="M75" i="10"/>
  <c r="K79" i="10"/>
  <c r="J75" i="10"/>
  <c r="J74" i="10" s="1"/>
  <c r="N76" i="10"/>
  <c r="L75" i="10"/>
  <c r="J79" i="10"/>
  <c r="O77" i="10"/>
  <c r="N79" i="10"/>
  <c r="M76" i="10"/>
  <c r="L78" i="10"/>
  <c r="K80" i="10"/>
  <c r="J82" i="10"/>
  <c r="O82" i="10"/>
  <c r="N82" i="10"/>
  <c r="L81" i="10"/>
  <c r="K75" i="10"/>
  <c r="O78" i="10"/>
  <c r="M77" i="10"/>
  <c r="K81" i="10"/>
  <c r="O79" i="10"/>
  <c r="N77" i="10"/>
  <c r="M74" i="10"/>
  <c r="L76" i="10"/>
  <c r="K78" i="10"/>
  <c r="O75" i="10"/>
  <c r="N78" i="10"/>
  <c r="J81" i="10"/>
  <c r="O74" i="10"/>
  <c r="L83" i="10"/>
  <c r="K77" i="10"/>
  <c r="O81" i="10"/>
  <c r="N83" i="10"/>
  <c r="N75" i="10"/>
  <c r="L82" i="10"/>
  <c r="L74" i="10"/>
  <c r="K76" i="10"/>
  <c r="J78" i="10"/>
  <c r="O80" i="10"/>
  <c r="N74" i="10"/>
  <c r="K83" i="10"/>
  <c r="J77" i="10"/>
  <c r="N80" i="10"/>
  <c r="L79" i="10"/>
  <c r="J83" i="10"/>
  <c r="O95" i="10"/>
  <c r="M86" i="10"/>
  <c r="K86" i="10"/>
  <c r="K94" i="10"/>
  <c r="N90" i="10"/>
  <c r="L89" i="10"/>
  <c r="J93" i="10"/>
  <c r="O94" i="10"/>
  <c r="N88" i="10"/>
  <c r="L87" i="10"/>
  <c r="J91" i="10"/>
  <c r="O89" i="10"/>
  <c r="N91" i="10"/>
  <c r="M88" i="10"/>
  <c r="L90" i="10"/>
  <c r="K92" i="10"/>
  <c r="J94" i="10"/>
  <c r="M90" i="10"/>
  <c r="L88" i="10"/>
  <c r="O91" i="10"/>
  <c r="O92" i="10"/>
  <c r="N86" i="10"/>
  <c r="K95" i="10"/>
  <c r="J89" i="10"/>
  <c r="O90" i="10"/>
  <c r="M89" i="10"/>
  <c r="K93" i="10"/>
  <c r="K90" i="10"/>
  <c r="J92" i="10"/>
  <c r="N93" i="10"/>
  <c r="O88" i="10"/>
  <c r="M87" i="10"/>
  <c r="K91" i="10"/>
  <c r="J88" i="10"/>
  <c r="O86" i="10"/>
  <c r="L95" i="10"/>
  <c r="K89" i="10"/>
  <c r="O93" i="10"/>
  <c r="N95" i="10"/>
  <c r="N87" i="10"/>
  <c r="L94" i="10"/>
  <c r="L86" i="10"/>
  <c r="K88" i="10"/>
  <c r="J90" i="10"/>
  <c r="O87" i="10"/>
  <c r="N89" i="10"/>
  <c r="L92" i="10"/>
  <c r="N94" i="10"/>
  <c r="L93" i="10"/>
  <c r="K87" i="10"/>
  <c r="J87" i="10"/>
  <c r="J86" i="10" s="1"/>
  <c r="N92" i="10"/>
  <c r="L91" i="10"/>
  <c r="J95" i="10"/>
  <c r="N44" i="10"/>
  <c r="N38" i="10"/>
  <c r="O44" i="10"/>
  <c r="C56" i="10"/>
  <c r="E52" i="10"/>
  <c r="N43" i="10"/>
  <c r="O41" i="10"/>
  <c r="F52" i="10"/>
  <c r="G58" i="10"/>
  <c r="C57" i="10"/>
  <c r="B56" i="10"/>
  <c r="D52" i="10"/>
  <c r="F53" i="10"/>
  <c r="G51" i="10"/>
  <c r="G59" i="10"/>
  <c r="B53" i="10"/>
  <c r="C59" i="10"/>
  <c r="F50" i="10"/>
  <c r="G56" i="10"/>
  <c r="K56" i="10"/>
  <c r="M52" i="10"/>
  <c r="O53" i="10"/>
  <c r="J59" i="10"/>
  <c r="L55" i="10"/>
  <c r="N56" i="10"/>
  <c r="K51" i="10"/>
  <c r="L57" i="10"/>
  <c r="N58" i="10"/>
  <c r="G88" i="10"/>
  <c r="E87" i="10"/>
  <c r="C91" i="10"/>
  <c r="B87" i="10"/>
  <c r="B86" i="10" s="1"/>
  <c r="G86" i="10"/>
  <c r="D95" i="10"/>
  <c r="C89" i="10"/>
  <c r="G93" i="10"/>
  <c r="F95" i="10"/>
  <c r="F87" i="10"/>
  <c r="D94" i="10"/>
  <c r="D86" i="10"/>
  <c r="C88" i="10"/>
  <c r="B90" i="10"/>
  <c r="F94" i="10"/>
  <c r="D93" i="10"/>
  <c r="C87" i="10"/>
  <c r="G95" i="10"/>
  <c r="F93" i="10"/>
  <c r="E90" i="10"/>
  <c r="D92" i="10"/>
  <c r="C94" i="10"/>
  <c r="C86" i="10"/>
  <c r="B88" i="10"/>
  <c r="F92" i="10"/>
  <c r="D91" i="10"/>
  <c r="B95" i="10"/>
  <c r="F90" i="10"/>
  <c r="D89" i="10"/>
  <c r="B93" i="10"/>
  <c r="G94" i="10"/>
  <c r="F88" i="10"/>
  <c r="D87" i="10"/>
  <c r="B91" i="10"/>
  <c r="G89" i="10"/>
  <c r="F91" i="10"/>
  <c r="E88" i="10"/>
  <c r="D90" i="10"/>
  <c r="C92" i="10"/>
  <c r="B94" i="10"/>
  <c r="G92" i="10"/>
  <c r="F86" i="10"/>
  <c r="C95" i="10"/>
  <c r="B89" i="10"/>
  <c r="G91" i="10"/>
  <c r="F89" i="10"/>
  <c r="E86" i="10"/>
  <c r="D88" i="10"/>
  <c r="C90" i="10"/>
  <c r="B92" i="10"/>
  <c r="G87" i="10"/>
  <c r="G90" i="10"/>
  <c r="E89" i="10"/>
  <c r="C93" i="10"/>
  <c r="O38" i="10"/>
  <c r="N42" i="10"/>
  <c r="B54" i="10"/>
  <c r="D50" i="10"/>
  <c r="F51" i="10"/>
  <c r="F59" i="10"/>
  <c r="G57" i="10"/>
  <c r="F56" i="10"/>
  <c r="B55" i="10"/>
  <c r="D51" i="10"/>
  <c r="C50" i="10"/>
  <c r="D56" i="10"/>
  <c r="N41" i="10"/>
  <c r="O39" i="10"/>
  <c r="O47" i="10"/>
  <c r="B57" i="10"/>
  <c r="D53" i="10"/>
  <c r="F54" i="10"/>
  <c r="J54" i="10"/>
  <c r="L50" i="10"/>
  <c r="N51" i="10"/>
  <c r="O57" i="10"/>
  <c r="K53" i="10"/>
  <c r="L59" i="10"/>
  <c r="O58" i="10"/>
  <c r="K55" i="10"/>
  <c r="M51" i="10"/>
  <c r="O52" i="10"/>
  <c r="O42" i="10"/>
  <c r="N46" i="10"/>
  <c r="B58" i="10"/>
  <c r="D54" i="10"/>
  <c r="N39" i="10"/>
  <c r="N47" i="10"/>
  <c r="O45" i="10"/>
  <c r="G50" i="10"/>
  <c r="B59" i="10"/>
  <c r="D55" i="10"/>
  <c r="C54" i="10"/>
  <c r="E50" i="10"/>
  <c r="F57" i="10"/>
  <c r="G55" i="10"/>
  <c r="D59" i="10"/>
  <c r="C51" i="10"/>
  <c r="D57" i="10"/>
  <c r="F58" i="10"/>
  <c r="J58" i="10"/>
  <c r="L54" i="10"/>
  <c r="N55" i="10"/>
  <c r="O50" i="10"/>
  <c r="K57" i="10"/>
  <c r="M53" i="10"/>
  <c r="J53" i="10"/>
  <c r="K59" i="10"/>
  <c r="N50" i="10"/>
  <c r="O56" i="10"/>
  <c r="G64" i="10"/>
  <c r="E63" i="10"/>
  <c r="C67" i="10"/>
  <c r="B63" i="10"/>
  <c r="F68" i="10"/>
  <c r="D67" i="10"/>
  <c r="B71" i="10"/>
  <c r="G69" i="10"/>
  <c r="F71" i="10"/>
  <c r="F63" i="10"/>
  <c r="D70" i="10"/>
  <c r="C64" i="10"/>
  <c r="B66" i="10"/>
  <c r="F70" i="10"/>
  <c r="D69" i="10"/>
  <c r="C63" i="10"/>
  <c r="G71" i="10"/>
  <c r="G63" i="10"/>
  <c r="F65" i="10"/>
  <c r="E62" i="10"/>
  <c r="D64" i="10"/>
  <c r="C66" i="10"/>
  <c r="G70" i="10"/>
  <c r="F64" i="10"/>
  <c r="D63" i="10"/>
  <c r="F66" i="10"/>
  <c r="D65" i="10"/>
  <c r="G66" i="10"/>
  <c r="C69" i="10"/>
  <c r="G65" i="10"/>
  <c r="F67" i="10"/>
  <c r="E64" i="10"/>
  <c r="D66" i="10"/>
  <c r="C68" i="10"/>
  <c r="B70" i="10"/>
  <c r="G68" i="10"/>
  <c r="F62" i="10"/>
  <c r="C71" i="10"/>
  <c r="B65" i="10"/>
  <c r="G67" i="10"/>
  <c r="F69" i="10"/>
  <c r="D68" i="10"/>
  <c r="C70" i="10"/>
  <c r="C62" i="10"/>
  <c r="B64" i="10"/>
  <c r="G62" i="10"/>
  <c r="D71" i="10"/>
  <c r="C65" i="10"/>
  <c r="N40" i="10"/>
  <c r="O46" i="10"/>
  <c r="O40" i="10"/>
  <c r="C52" i="10"/>
  <c r="D58" i="10"/>
  <c r="F55" i="10"/>
  <c r="G53" i="10"/>
  <c r="E53" i="10"/>
  <c r="G54" i="10"/>
  <c r="C53" i="10"/>
  <c r="B52" i="10"/>
  <c r="C58" i="10"/>
  <c r="E54" i="10"/>
  <c r="B51" i="10"/>
  <c r="B50" i="10" s="1"/>
  <c r="C55" i="10"/>
  <c r="E51" i="10"/>
  <c r="K52" i="10"/>
  <c r="L58" i="10"/>
  <c r="N59" i="10"/>
  <c r="J55" i="10"/>
  <c r="L51" i="10"/>
  <c r="N52" i="10"/>
  <c r="J57" i="10"/>
  <c r="L53" i="10"/>
  <c r="N54" i="10"/>
  <c r="J51" i="10"/>
  <c r="J50" i="10" s="1"/>
  <c r="C41" i="10"/>
  <c r="D47" i="10"/>
  <c r="G38" i="10"/>
  <c r="B45" i="10"/>
  <c r="D41" i="10"/>
  <c r="F42" i="10"/>
  <c r="B42" i="10"/>
  <c r="F43" i="10"/>
  <c r="C38" i="10"/>
  <c r="G39" i="10"/>
  <c r="C42" i="10"/>
  <c r="F45" i="10"/>
  <c r="D42" i="10"/>
  <c r="M42" i="10"/>
  <c r="L41" i="10"/>
  <c r="L45" i="10"/>
  <c r="K39" i="10"/>
  <c r="K43" i="10"/>
  <c r="K47" i="10"/>
  <c r="J42" i="10"/>
  <c r="J46" i="10"/>
  <c r="M39" i="10"/>
  <c r="M38" i="10"/>
  <c r="L42" i="10"/>
  <c r="L46" i="10"/>
  <c r="K40" i="10"/>
  <c r="K44" i="10"/>
  <c r="K38" i="10"/>
  <c r="J43" i="10"/>
  <c r="J47" i="10"/>
  <c r="M40" i="10"/>
  <c r="L39" i="10"/>
  <c r="L43" i="10"/>
  <c r="L47" i="10"/>
  <c r="K41" i="10"/>
  <c r="K45" i="10"/>
  <c r="J40" i="10"/>
  <c r="J44" i="10"/>
  <c r="J39" i="10"/>
  <c r="J38" i="10" s="1"/>
  <c r="M41" i="10"/>
  <c r="L40" i="10"/>
  <c r="L44" i="10"/>
  <c r="L38" i="10"/>
  <c r="K42" i="10"/>
  <c r="K46" i="10"/>
  <c r="J41" i="10"/>
  <c r="J45" i="10"/>
  <c r="C45" i="10"/>
  <c r="E41" i="10"/>
  <c r="G42" i="10"/>
  <c r="C39" i="10"/>
  <c r="D45" i="10"/>
  <c r="F46" i="10"/>
  <c r="C40" i="10"/>
  <c r="F47" i="10"/>
  <c r="D40" i="10"/>
  <c r="G47" i="10"/>
  <c r="C46" i="10"/>
  <c r="G43" i="10"/>
  <c r="E40" i="10"/>
  <c r="B43" i="10"/>
  <c r="D39" i="10"/>
  <c r="F40" i="10"/>
  <c r="B39" i="10"/>
  <c r="B38" i="10" s="1"/>
  <c r="C43" i="10"/>
  <c r="E39" i="10"/>
  <c r="G40" i="10"/>
  <c r="D38" i="10"/>
  <c r="G45" i="10"/>
  <c r="E38" i="10"/>
  <c r="B40" i="10"/>
  <c r="D44" i="10"/>
  <c r="B46" i="10"/>
  <c r="F39" i="10"/>
  <c r="B47" i="10"/>
  <c r="D43" i="10"/>
  <c r="F44" i="10"/>
  <c r="B41" i="10"/>
  <c r="C47" i="10"/>
  <c r="F38" i="10"/>
  <c r="G44" i="10"/>
  <c r="D46" i="10"/>
  <c r="G46" i="10"/>
  <c r="F41" i="10"/>
  <c r="B44" i="10"/>
  <c r="E42" i="10"/>
  <c r="C44" i="10"/>
  <c r="A167" i="10"/>
  <c r="A162" i="10"/>
  <c r="I162" i="10"/>
  <c r="A143" i="10"/>
  <c r="A138" i="10"/>
  <c r="A150" i="10"/>
  <c r="I143" i="10"/>
  <c r="I155" i="10"/>
  <c r="I150" i="10"/>
  <c r="I131" i="10"/>
  <c r="A155" i="10"/>
  <c r="I138" i="10"/>
  <c r="A126" i="10"/>
  <c r="A131" i="10"/>
  <c r="I126" i="10"/>
  <c r="J26" i="10"/>
  <c r="J14" i="10"/>
  <c r="B110" i="10"/>
  <c r="B2" i="10"/>
  <c r="B26" i="10"/>
  <c r="J110" i="10"/>
  <c r="B14" i="10"/>
  <c r="K102" i="1" l="1"/>
  <c r="I102" i="1"/>
  <c r="H90" i="1"/>
  <c r="H4" i="1" s="1"/>
  <c r="L90" i="1"/>
  <c r="L4" i="1" s="1"/>
  <c r="F88" i="1"/>
  <c r="F4" i="1" s="1"/>
  <c r="G102" i="1"/>
  <c r="AJ4" i="1"/>
  <c r="AL4" i="1"/>
  <c r="AB4" i="1"/>
  <c r="V4" i="1"/>
  <c r="AF4" i="1"/>
  <c r="N4" i="1"/>
  <c r="T4" i="1"/>
  <c r="Z4" i="1"/>
  <c r="AN4" i="1"/>
  <c r="AH4" i="1"/>
  <c r="AD4" i="1"/>
  <c r="X4" i="1"/>
  <c r="R4" i="1"/>
  <c r="P4" i="1"/>
  <c r="J4" i="1"/>
  <c r="A18" i="10"/>
  <c r="I114" i="10"/>
  <c r="A102" i="10"/>
  <c r="A78" i="10"/>
  <c r="A114" i="10"/>
  <c r="I18" i="10"/>
  <c r="I78" i="10"/>
  <c r="I42" i="10"/>
  <c r="A54" i="10"/>
  <c r="A42" i="10"/>
  <c r="I90" i="10"/>
  <c r="A90" i="10"/>
  <c r="I66" i="10"/>
  <c r="A6" i="10"/>
  <c r="I54" i="10"/>
  <c r="I102" i="10"/>
  <c r="A30" i="10"/>
  <c r="I6" i="10"/>
  <c r="I30" i="10"/>
  <c r="A66" i="10"/>
  <c r="A11" i="10"/>
  <c r="H11" i="10"/>
  <c r="I95" i="10"/>
  <c r="I23" i="10"/>
  <c r="A23" i="10"/>
  <c r="I83" i="10"/>
  <c r="A107" i="10"/>
  <c r="A119" i="10"/>
  <c r="I11" i="10"/>
  <c r="I35" i="10"/>
  <c r="I71" i="10"/>
  <c r="A35" i="10"/>
  <c r="A47" i="10"/>
  <c r="A59" i="10"/>
  <c r="I107" i="10"/>
  <c r="I59" i="10"/>
  <c r="H71" i="10"/>
  <c r="A71" i="10"/>
  <c r="I47" i="10"/>
  <c r="I119" i="10"/>
  <c r="A83" i="10"/>
  <c r="A95" i="10"/>
  <c r="D81" i="1"/>
  <c r="E98" i="1" s="1"/>
  <c r="D98" i="1" s="1"/>
  <c r="E97" i="1" l="1"/>
  <c r="D97" i="1" s="1"/>
  <c r="E101" i="1"/>
  <c r="D101" i="1" s="1"/>
  <c r="E83" i="1"/>
  <c r="D83" i="1" s="1"/>
  <c r="E99" i="1"/>
  <c r="D99" i="1" s="1"/>
  <c r="E86" i="1"/>
  <c r="D86" i="1" s="1"/>
  <c r="E85" i="1"/>
  <c r="D85" i="1" s="1"/>
  <c r="E95" i="1"/>
  <c r="D95" i="1" s="1"/>
  <c r="E100" i="1"/>
  <c r="D100" i="1" s="1"/>
  <c r="E88" i="1"/>
  <c r="D88" i="1" s="1"/>
  <c r="E93" i="1"/>
  <c r="D93" i="1" s="1"/>
  <c r="E89" i="1"/>
  <c r="D89" i="1" s="1"/>
  <c r="E91" i="1"/>
  <c r="D91" i="1" s="1"/>
  <c r="E82" i="1"/>
  <c r="D82" i="1" s="1"/>
  <c r="E94" i="1"/>
  <c r="D94" i="1" s="1"/>
  <c r="E90" i="1"/>
  <c r="D90" i="1" s="1"/>
  <c r="E84" i="1"/>
  <c r="E96" i="1"/>
  <c r="D96" i="1" s="1"/>
  <c r="E87" i="1"/>
  <c r="D87" i="1" s="1"/>
  <c r="E92" i="1"/>
  <c r="D92" i="1" s="1"/>
  <c r="D84" i="1" l="1"/>
  <c r="D4" i="1" s="1"/>
  <c r="E102" i="1"/>
</calcChain>
</file>

<file path=xl/sharedStrings.xml><?xml version="1.0" encoding="utf-8"?>
<sst xmlns="http://schemas.openxmlformats.org/spreadsheetml/2006/main" count="2278" uniqueCount="335">
  <si>
    <t>Phan cong</t>
  </si>
  <si>
    <t>Toán</t>
  </si>
  <si>
    <t>Văn</t>
  </si>
  <si>
    <t>Hóa</t>
  </si>
  <si>
    <t>Thứ</t>
  </si>
  <si>
    <t>Tiết</t>
  </si>
  <si>
    <t>PHÒNG GD&amp;ĐT ĐẠI LỘC</t>
  </si>
  <si>
    <t>Môn</t>
  </si>
  <si>
    <t>Buổi</t>
  </si>
  <si>
    <t>Gv</t>
  </si>
  <si>
    <t>Sáng</t>
  </si>
  <si>
    <t>Chiều</t>
  </si>
  <si>
    <t>Anh</t>
  </si>
  <si>
    <t>Lý</t>
  </si>
  <si>
    <t>Tổng</t>
  </si>
  <si>
    <t>Địa</t>
  </si>
  <si>
    <t>Sinh</t>
  </si>
  <si>
    <t>Sử</t>
  </si>
  <si>
    <t>CD</t>
  </si>
  <si>
    <t>C.Ng</t>
  </si>
  <si>
    <t>Nhạc</t>
  </si>
  <si>
    <t>M.Th</t>
  </si>
  <si>
    <t>SHL</t>
  </si>
  <si>
    <t>TD</t>
  </si>
  <si>
    <t>Tin</t>
  </si>
  <si>
    <t>Vi</t>
  </si>
  <si>
    <t>Gái</t>
  </si>
  <si>
    <t>Hoài</t>
  </si>
  <si>
    <t>Diệu</t>
  </si>
  <si>
    <t>Vân</t>
  </si>
  <si>
    <t>STT</t>
  </si>
  <si>
    <t>HỌ VÀ TÊN GV</t>
  </si>
  <si>
    <t>Kiêm nhiệm</t>
  </si>
  <si>
    <t>Giảng dạy</t>
  </si>
  <si>
    <t>BDHGG</t>
  </si>
  <si>
    <t>CN</t>
  </si>
  <si>
    <t>KN khác</t>
  </si>
  <si>
    <t>Dạy môn-lớp</t>
  </si>
  <si>
    <t>Trần Thị Gái</t>
  </si>
  <si>
    <t>91</t>
  </si>
  <si>
    <t>TTCM,</t>
  </si>
  <si>
    <t>Nguyễn Trung Tin</t>
  </si>
  <si>
    <t>PBM Tin</t>
  </si>
  <si>
    <t>Nguyễn T Như Diệu</t>
  </si>
  <si>
    <t>92</t>
  </si>
  <si>
    <t>TQ+HN,NC</t>
  </si>
  <si>
    <t>Lê Thị Chánh</t>
  </si>
  <si>
    <t>82</t>
  </si>
  <si>
    <t>TTCĐ</t>
  </si>
  <si>
    <t>Sử 8</t>
  </si>
  <si>
    <t>Nguyễn T.Duy An</t>
  </si>
  <si>
    <t>81</t>
  </si>
  <si>
    <t>TTND</t>
  </si>
  <si>
    <t>NV8(8), CD6(1),CD8(2)</t>
  </si>
  <si>
    <t>Văn 8</t>
  </si>
  <si>
    <t>Ngô Thị Hoài</t>
  </si>
  <si>
    <t>6</t>
  </si>
  <si>
    <t>CTCĐ</t>
  </si>
  <si>
    <t>NV6(4), NV7(8);</t>
  </si>
  <si>
    <t>Văn 7</t>
  </si>
  <si>
    <t>Hà Công Binh</t>
  </si>
  <si>
    <t>TA6(3),7(6), 8(9),9/2(2)</t>
  </si>
  <si>
    <t>Lê Võ Thái Cường</t>
  </si>
  <si>
    <t>VTM</t>
  </si>
  <si>
    <t xml:space="preserve"> </t>
  </si>
  <si>
    <t>Nguyễn Thị Mảnh</t>
  </si>
  <si>
    <t>TD6-9</t>
  </si>
  <si>
    <t>Trần Đình Mạo</t>
  </si>
  <si>
    <t>TTCM,pct</t>
  </si>
  <si>
    <t>TO6(4) ,TO9(8)</t>
  </si>
  <si>
    <t>Võ Thị Tươi</t>
  </si>
  <si>
    <t>Toán 8</t>
  </si>
  <si>
    <t>Lương T. Tường Vi</t>
  </si>
  <si>
    <t>72</t>
  </si>
  <si>
    <t>TI6-9</t>
  </si>
  <si>
    <t>Trần Thị Nghi Trang</t>
  </si>
  <si>
    <t>PBM Lý</t>
  </si>
  <si>
    <t>71</t>
  </si>
  <si>
    <t>Trần Thị Kim Lên</t>
  </si>
  <si>
    <t>TB</t>
  </si>
  <si>
    <t>SI6</t>
  </si>
  <si>
    <t>Dương Thị Mỹ Ly</t>
  </si>
  <si>
    <t>PBM Sinh</t>
  </si>
  <si>
    <t>SI7,8,9(12); CN6(2)</t>
  </si>
  <si>
    <t>Trần Tấn Châu</t>
  </si>
  <si>
    <t>PHT</t>
  </si>
  <si>
    <t>Toán 6</t>
  </si>
  <si>
    <t>Nguyễn T. Hải Vân</t>
  </si>
  <si>
    <t>HT</t>
  </si>
  <si>
    <t xml:space="preserve">             HIỆU TRƯỞNG</t>
  </si>
  <si>
    <t>TS tiết 
KN</t>
  </si>
  <si>
    <t>Tổng
 cộng</t>
  </si>
  <si>
    <t>TS tiết
 dạy</t>
  </si>
  <si>
    <t>Số 
tiết</t>
  </si>
  <si>
    <t>Ghi chú</t>
  </si>
  <si>
    <t>Nguyễn Nhật Trường</t>
  </si>
  <si>
    <t>Thỉnh giảng</t>
  </si>
  <si>
    <t>HĐ DH</t>
  </si>
  <si>
    <t>Khối 6</t>
  </si>
  <si>
    <t>Khối 7</t>
  </si>
  <si>
    <t>Khối 8</t>
  </si>
  <si>
    <t>Khối 9</t>
  </si>
  <si>
    <t>SÁNG</t>
  </si>
  <si>
    <t>CHIỀU</t>
  </si>
  <si>
    <t>PHÂN CÔNG
GIÁO VIÊN GIẢNG DẠY</t>
  </si>
  <si>
    <t>Châu</t>
  </si>
  <si>
    <t>Binh</t>
  </si>
  <si>
    <t>Trang</t>
  </si>
  <si>
    <t>Văn 6</t>
  </si>
  <si>
    <t>SU9/1,2(4)</t>
  </si>
  <si>
    <t>Địa 8</t>
  </si>
  <si>
    <t xml:space="preserve"> SU8(2),ĐI7(4), SU7(4), CD7/1,2(2)</t>
  </si>
  <si>
    <t>Anh7,8</t>
  </si>
  <si>
    <t>ÂN 6-8</t>
  </si>
  <si>
    <t xml:space="preserve">MT 6,7,8,9 </t>
  </si>
  <si>
    <t>Toán 7</t>
  </si>
  <si>
    <t>TO7(8),TO8/1(4), Đại 8/2 (2)</t>
  </si>
  <si>
    <t>Tin 8</t>
  </si>
  <si>
    <t>LI6-9(9), CNg8,9(4)</t>
  </si>
  <si>
    <t>Lí 8</t>
  </si>
  <si>
    <t>Đạng Thị Ánh Tuyết</t>
  </si>
  <si>
    <t>TTCĐ+PBM</t>
  </si>
  <si>
    <t>HO8,9(8)-CN 7(2)</t>
  </si>
  <si>
    <t>Hóa 8</t>
  </si>
  <si>
    <t>Sinh 8</t>
  </si>
  <si>
    <t>Hình82</t>
  </si>
  <si>
    <t>Anh 6</t>
  </si>
  <si>
    <t>BẢNG PHÂN CÔNG GIÁO VIÊN HỌC KỲ II - NĂM HỌC 2017 - 2018</t>
  </si>
  <si>
    <t>Tống Thị Huệ</t>
  </si>
  <si>
    <t>NV7/2(4), CD6(1)+8/1,2(2),CNg6(2)</t>
  </si>
  <si>
    <t>Tuyết</t>
  </si>
  <si>
    <t>Huệ</t>
  </si>
  <si>
    <t>Thời gian áp dụng:</t>
  </si>
  <si>
    <t>Thành</t>
  </si>
  <si>
    <t>Chiêu</t>
  </si>
  <si>
    <t>HN9</t>
  </si>
  <si>
    <t xml:space="preserve"> ĐI7(4),9(2),ĐI6(1),SU6(1),CD9(2)</t>
  </si>
  <si>
    <t>Đỗ Văn Sáng</t>
  </si>
  <si>
    <t xml:space="preserve">NV9/1,2(10) </t>
  </si>
  <si>
    <t>Đặng Thị Ánh Tuyết</t>
  </si>
  <si>
    <t>Vi La</t>
  </si>
  <si>
    <t>HKI</t>
  </si>
  <si>
    <t>HKII</t>
  </si>
  <si>
    <t>Thứ 2</t>
  </si>
  <si>
    <t>Thứ 3</t>
  </si>
  <si>
    <t>Thứ 4</t>
  </si>
  <si>
    <t>Thứ 5</t>
  </si>
  <si>
    <t>Thứ 6</t>
  </si>
  <si>
    <t>Thứ 7</t>
  </si>
  <si>
    <t>LƯU Ý NHIỆM VỤ CỦA GIÁO VIÊN TRỰC:</t>
  </si>
  <si>
    <t xml:space="preserve">      +Việc tổ chức truy bài 15 phút đầu giờ.</t>
  </si>
  <si>
    <t xml:space="preserve">      +Việc tổ chức tự quản khi lớp không có GVBM.</t>
  </si>
  <si>
    <t xml:space="preserve">      +Việc sắp hàng ra vào lớp</t>
  </si>
  <si>
    <t xml:space="preserve">      +Việc tổ chức tiếng hát đầu buổi học.</t>
  </si>
  <si>
    <t xml:space="preserve">      +Việc tham gia các hoạt động có trong buổi học  (nếu có)</t>
  </si>
  <si>
    <t xml:space="preserve">      +Việc thực hiện vệ sinh lớp học, hành lang và trước sân.</t>
  </si>
  <si>
    <t xml:space="preserve">      +Việc ra vào lớp khi đổi tiết</t>
  </si>
  <si>
    <t>BAN HOẠT ĐỘNG NGLL</t>
  </si>
  <si>
    <t>LỊCH TRỰC HẰNG BUỔI CỦA GIÁO VIÊN</t>
  </si>
  <si>
    <t xml:space="preserve">             Đề nghị GV trực cố gắng thực hiện nghiêm túc nhiệm vụ.</t>
  </si>
  <si>
    <t>Lương Thị Tường Vi</t>
  </si>
  <si>
    <t xml:space="preserve">                   (Áp dụng từ ngày 21/01/2019)</t>
  </si>
  <si>
    <t>Ch</t>
  </si>
  <si>
    <t>Mạo</t>
  </si>
  <si>
    <t>Vy</t>
  </si>
  <si>
    <t>Hoa</t>
  </si>
  <si>
    <t>Chào cờ</t>
  </si>
  <si>
    <t>K.tra Số môn sai</t>
  </si>
  <si>
    <t>An</t>
  </si>
  <si>
    <t>Vi-La</t>
  </si>
  <si>
    <t>Sương</t>
  </si>
  <si>
    <t>Tú</t>
  </si>
  <si>
    <t>Thảo</t>
  </si>
  <si>
    <t>LtTO</t>
  </si>
  <si>
    <t>LtAV</t>
  </si>
  <si>
    <t>LtNV</t>
  </si>
  <si>
    <t>LtLí</t>
  </si>
  <si>
    <t>LtHóa</t>
  </si>
  <si>
    <t>B1: Vào sheeet "Phancong" để điền thông tin Tên Lớp, Tên môn học, Tên GVBM, sau đó click chọn tên GVBM ứng với bảng phân công</t>
  </si>
  <si>
    <t>B2: Vào sheet "TKB theo lop" nhập môn học của từng lớp (bằng cách click chọn ở menu) và quan sát nếu tên GVBM có màu tức là đã trùng tiết ???</t>
  </si>
  <si>
    <t>B3: Vào sheet "TKBGV" để xem thời khóa biểu của GVBM. Nếu thấy TKB người nào chưa hợp lí thì quay lại sheet "TKB theo lop" để chỉnh lại thứ tự cho hợp lí hơn</t>
  </si>
  <si>
    <t xml:space="preserve">LƯU Ý: </t>
  </si>
  <si>
    <t xml:space="preserve"> +Sheet "TKB theo lop" đã khóa các ô tên GVBM, ô tên lớp (Vì sẽ tự động chuyển từ sheet "Phan cong" sang và đã chỉnh xong trang in, người dùng </t>
  </si>
  <si>
    <t>chỉ được phép nhập môn học cho các lớp thôi</t>
  </si>
  <si>
    <t xml:space="preserve"> +Sheet "TKBGV" cũng đã khóa, người dùng chỉ xem hoặc in chứ không điều chỉnh gì được hết</t>
  </si>
  <si>
    <t xml:space="preserve"> +MK mở khóa là "tieuhoc"</t>
  </si>
  <si>
    <t>HƯỚNG DẪN SỬ DỤNG TIỆN ÍCH</t>
  </si>
  <si>
    <t/>
  </si>
  <si>
    <t>11tiết</t>
  </si>
  <si>
    <t>10tiết</t>
  </si>
  <si>
    <t>12tiết</t>
  </si>
  <si>
    <t>6tiết</t>
  </si>
  <si>
    <t>1tiết</t>
  </si>
  <si>
    <t>17tiết</t>
  </si>
  <si>
    <t>13tiết</t>
  </si>
  <si>
    <t>2tiết</t>
  </si>
  <si>
    <t>Lê</t>
  </si>
  <si>
    <t>SHL4C</t>
  </si>
  <si>
    <t>0tiết</t>
  </si>
  <si>
    <t>Thủy</t>
  </si>
  <si>
    <t>T.AnhG345ĐG</t>
  </si>
  <si>
    <t>T.AnhG123TH</t>
  </si>
  <si>
    <t>T.Anh4C</t>
  </si>
  <si>
    <t>9tiết</t>
  </si>
  <si>
    <t>T.Anh4-5ĐG</t>
  </si>
  <si>
    <t>T.Anh5A</t>
  </si>
  <si>
    <t>T.AnhG1-2ĐG</t>
  </si>
  <si>
    <t>8tiết</t>
  </si>
  <si>
    <t>Nở</t>
  </si>
  <si>
    <t>T.Anh4B</t>
  </si>
  <si>
    <t>T.Anh4A</t>
  </si>
  <si>
    <t>K.thuật4B</t>
  </si>
  <si>
    <t>T.Anh3A</t>
  </si>
  <si>
    <t xml:space="preserve">       LỊCH BỒI DƯỠNG HỌC SINH GIỎI HKI. NĂM HỌC 2019-2020</t>
  </si>
  <si>
    <t>Lí</t>
  </si>
  <si>
    <t xml:space="preserve">Hóa </t>
  </si>
  <si>
    <t>Toán+Anh</t>
  </si>
  <si>
    <t xml:space="preserve">Toán </t>
  </si>
  <si>
    <t>Van</t>
  </si>
  <si>
    <t>Toán+Lí+Hóa+Van+Sử+Tin</t>
  </si>
  <si>
    <t>Toán+Địa+Anh</t>
  </si>
  <si>
    <t>Sinh+Van</t>
  </si>
  <si>
    <t xml:space="preserve"> (Sáng: 6 giờ 45 phút, chiều: 12 giờ 45);</t>
  </si>
  <si>
    <t xml:space="preserve">   (nếu GV trực không có tiết dạy)</t>
  </si>
  <si>
    <t xml:space="preserve"> trách nhiệm về kết quả chấm trong buổi trực của mình.</t>
  </si>
  <si>
    <t xml:space="preserve">         2) Theo dõi và nhắc nhở học sinh (mình đang dạy) đánh trống ra vào lớp hoặc trực tiếp đánh trống </t>
  </si>
  <si>
    <t xml:space="preserve">         1) Có mặt tại trường ngay đầu của mỗi buổi học và xong buổi trực khi  bắt đầu tiết cuối mỗi buổi học</t>
  </si>
  <si>
    <t xml:space="preserve"> bảng điểm. Cụ thể như:</t>
  </si>
  <si>
    <t xml:space="preserve">        3) Theo dõi và trực tiếp quản lí đội xung kích trừ điểm thi đua các lớp vào sổ trực buổi các nội dung theo</t>
  </si>
  <si>
    <t>BUỔI SÁNG</t>
  </si>
  <si>
    <t>TIẾT</t>
  </si>
  <si>
    <t>BUỔI CHIỀU</t>
  </si>
  <si>
    <t>Tiết 1</t>
  </si>
  <si>
    <t>Tiết 2</t>
  </si>
  <si>
    <t>Ra chơi</t>
  </si>
  <si>
    <t>Tiết 3</t>
  </si>
  <si>
    <t>Tiết 4</t>
  </si>
  <si>
    <t xml:space="preserve">     4) Cuối mỗi buổi trực tổng kết thống kê điểm chấm của đội</t>
  </si>
  <si>
    <t>Tiết 5</t>
  </si>
  <si>
    <t xml:space="preserve"> Sao đỏ vào sổ chấm điểm thi đua và chịu mọi </t>
  </si>
  <si>
    <t xml:space="preserve">                                                                              Học kì 1. Năm học 2020-2021</t>
  </si>
  <si>
    <t>6 giờ 45 - 7 giờ 00</t>
  </si>
  <si>
    <t>7 giờ 00 - 7 giờ 45</t>
  </si>
  <si>
    <t>7 giờ 47 - 8 giờ 32</t>
  </si>
  <si>
    <t>8 giờ 32- 8 giờ 50</t>
  </si>
  <si>
    <t>9 giờ 50 - 10 giờ 35</t>
  </si>
  <si>
    <t>10 giờ 37 - 10 giờ 22</t>
  </si>
  <si>
    <t>13 giờ 30 - 14 giờ 15</t>
  </si>
  <si>
    <t>14 giờ 17 - 15 giờ 02</t>
  </si>
  <si>
    <t>15 giờ 02 - 15 giờ 17</t>
  </si>
  <si>
    <t>15 giờ 17 - 16 giờ 02</t>
  </si>
  <si>
    <t>16 giờ 04 - 16 giờ 49</t>
  </si>
  <si>
    <t>10 giờ 24 - 11 giờ 09</t>
  </si>
  <si>
    <t>Truy bài</t>
  </si>
  <si>
    <t>Tình</t>
  </si>
  <si>
    <t>BDHSG</t>
  </si>
  <si>
    <t>Lê Thị Tình</t>
  </si>
  <si>
    <t>13 giờ 15 - 13 giờ 30</t>
  </si>
  <si>
    <t>Hiếu</t>
  </si>
  <si>
    <t>Thùy</t>
  </si>
  <si>
    <t>Thu</t>
  </si>
  <si>
    <t>Trg</t>
  </si>
  <si>
    <t>TRƯỜNG TH&amp;THCS ĐẠI SƠN</t>
  </si>
  <si>
    <t>Phan Xuân Thu</t>
  </si>
  <si>
    <t>TD 6,7,8,9</t>
  </si>
  <si>
    <t>Trần Thị Như Thùy</t>
  </si>
  <si>
    <t xml:space="preserve"> +Tuyệt đối không thay đổi tên các Sheet cung như thêm xoa cột hàng và đã chỉnh trang in xong</t>
  </si>
  <si>
    <t>HĐTN</t>
  </si>
  <si>
    <t>GDĐP</t>
  </si>
  <si>
    <t>SINH HOẠT CHUYÊN MÔN- HỌP HĐSP</t>
  </si>
  <si>
    <t>PHÓ HIỆU TRƯỞNG</t>
  </si>
  <si>
    <t xml:space="preserve">     Ngô Thị Hoài</t>
  </si>
  <si>
    <t>.</t>
  </si>
  <si>
    <t>BỒI DƯỠNG HSG</t>
  </si>
  <si>
    <t>khác</t>
  </si>
  <si>
    <t xml:space="preserve">Tổng </t>
  </si>
  <si>
    <t>4.75</t>
  </si>
  <si>
    <t>Ngô T Phương Thảo</t>
  </si>
  <si>
    <t>CHÀO CỜ</t>
  </si>
  <si>
    <t xml:space="preserve">CDĐP6,7 (4T) </t>
  </si>
  <si>
    <t>Trần Phước Kiêm</t>
  </si>
  <si>
    <t>Kiêm</t>
  </si>
  <si>
    <t>P.CTCĐ+PCGD</t>
  </si>
  <si>
    <t>Vila</t>
  </si>
  <si>
    <t>17.8</t>
  </si>
  <si>
    <t>Tâm</t>
  </si>
  <si>
    <t>Lượng</t>
  </si>
  <si>
    <t>Trâm</t>
  </si>
  <si>
    <t>Trần Thị Thùy Trâm</t>
  </si>
  <si>
    <t>Lê Phạm Văn Lượng</t>
  </si>
  <si>
    <t>Phạm Thị Thanh Tâm</t>
  </si>
  <si>
    <t>CN9 (2t)</t>
  </si>
  <si>
    <t>TTCM, PCGD</t>
  </si>
  <si>
    <t>PCGD:2</t>
  </si>
  <si>
    <t>,</t>
  </si>
  <si>
    <t>Nguyễn Vila</t>
  </si>
  <si>
    <t>Văn 8(8t), 9/2(5t)</t>
  </si>
  <si>
    <t xml:space="preserve">PTP bộ môn:3 </t>
  </si>
  <si>
    <t>BẢNG PHÂN CÔNG GIÁO VIÊN HỌC KỲ I - NĂM HỌC 2023 - 2024</t>
  </si>
  <si>
    <t>Địa9(4t), Sử 8(4t), Sử7(4t), Địa 6 (4t)</t>
  </si>
  <si>
    <t>PCGD:3</t>
  </si>
  <si>
    <t>5</t>
  </si>
  <si>
    <t>Toán 6 (8t), Toán 9 (8t)</t>
  </si>
  <si>
    <t>Toán 7(8t) , Toán 8(8t)</t>
  </si>
  <si>
    <t>TBLĐ</t>
  </si>
  <si>
    <t>TBLD:3</t>
  </si>
  <si>
    <t>TP,TKHĐ, bd8</t>
  </si>
  <si>
    <t>CN 8 (2t) ; CN 6,7(4t); Lí 8(2t) ; GDCD8(2t), HĐTN (1t)</t>
  </si>
  <si>
    <t>Lí 6 (2t); Lí 7(4t) ; Lí 9(4t) , CD7 (2t); HĐTN (1t)</t>
  </si>
  <si>
    <t>P.HIỆU TRƯỞNG</t>
  </si>
  <si>
    <t>BD LÍ 8</t>
  </si>
  <si>
    <t>BD67</t>
  </si>
  <si>
    <t xml:space="preserve">
Tin 6(2t), Tin 7(2t), Tin 8(2t), Tin 9(4t), HĐTN (1t); GDCD 6 (2t)
</t>
  </si>
  <si>
    <t>7</t>
  </si>
  <si>
    <t>Văn 6(8t); Văn 9/1 (5t); HĐTN (1t)</t>
  </si>
  <si>
    <t>TTCM, PTP Hoá</t>
  </si>
  <si>
    <t>THỜI KHÓA BIỂU TUẦN 1 Năm học: 2023-2024</t>
  </si>
  <si>
    <t>Thuỳ</t>
  </si>
  <si>
    <t>Văn71</t>
  </si>
  <si>
    <t xml:space="preserve"> Sử 6(2t), Địa 7(2t)Địa 8(2t); Sử 9 (2t )</t>
  </si>
  <si>
    <t>Trương Thị Thu Phương</t>
  </si>
  <si>
    <t>Phương</t>
  </si>
  <si>
    <t>TP</t>
  </si>
  <si>
    <t>Sinh 6(4t), Sinh 7(2t), Sinh 81(1t), HĐTN (1t);Sinh 9(4t)</t>
  </si>
  <si>
    <t xml:space="preserve">                                                          Đại Sơn, ngày 25/8/2023</t>
  </si>
  <si>
    <t>Anh văn 6</t>
  </si>
  <si>
    <t>Văn 7(8t);GDDP8(2t);CD9(2t);HĐTN (1t)</t>
  </si>
  <si>
    <t>Anh văn 7,8,9( 18t)</t>
  </si>
  <si>
    <t>CD92</t>
  </si>
  <si>
    <t>Anh61</t>
  </si>
  <si>
    <t>HĐTN72</t>
  </si>
  <si>
    <t>Ho6(2t); Ho7(2t); Ho 8(4t); Ho 9(4t);  Sinh 82(1t)</t>
  </si>
  <si>
    <t>PTP TH</t>
  </si>
  <si>
    <t>BD7</t>
  </si>
  <si>
    <t>CNCLB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</si>
</sst>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Đại Sơn,&quot;\ &quot;ngày&quot;\ dd\ &quot;tháng&quot;\ mm\ &quot;năm&quot;\ yyyy"/>
    <numFmt numFmtId="166" formatCode="[$-1010000]d/m/yyyy;@"/>
  </numFmts>
  <fonts count="78" x14ac:knownFonts="1">
    <font>
      <sz val="11"/>
      <color rgb="FF000000"/>
      <name val="Calibri"/>
    </font>
    <font>
      <b/>
      <sz val="10"/>
      <color rgb="FF000000"/>
      <name val="Times New Roman"/>
      <family val="1"/>
      <charset val="163"/>
    </font>
    <font>
      <sz val="11"/>
      <name val="Calibri"/>
      <family val="2"/>
      <charset val="163"/>
    </font>
    <font>
      <sz val="11"/>
      <color rgb="FF000000"/>
      <name val="Calibri"/>
      <family val="2"/>
      <charset val="163"/>
    </font>
    <font>
      <b/>
      <i/>
      <sz val="13"/>
      <name val="Times New Roman"/>
      <family val="1"/>
    </font>
    <font>
      <b/>
      <sz val="12"/>
      <name val="Times New Roman"/>
      <family val="1"/>
    </font>
    <font>
      <sz val="12"/>
      <name val="Times New Roman"/>
      <family val="1"/>
    </font>
    <font>
      <i/>
      <sz val="12"/>
      <name val="Times New Roman"/>
      <family val="1"/>
    </font>
    <font>
      <sz val="13"/>
      <name val="Times New Roman"/>
      <family val="1"/>
      <charset val="163"/>
    </font>
    <font>
      <i/>
      <sz val="13"/>
      <name val="Times New Roman"/>
      <family val="1"/>
      <charset val="163"/>
    </font>
    <font>
      <b/>
      <sz val="13"/>
      <name val="Times New Roman"/>
      <family val="1"/>
      <charset val="163"/>
    </font>
    <font>
      <sz val="10"/>
      <name val="Arial"/>
      <family val="2"/>
      <charset val="163"/>
    </font>
    <font>
      <b/>
      <sz val="12"/>
      <name val="Cambria"/>
      <family val="1"/>
      <charset val="163"/>
      <scheme val="major"/>
    </font>
    <font>
      <b/>
      <sz val="12"/>
      <name val="Times New Roman"/>
      <family val="1"/>
      <charset val="163"/>
    </font>
    <font>
      <b/>
      <i/>
      <sz val="11"/>
      <name val="Times New Roman"/>
      <family val="1"/>
      <charset val="163"/>
    </font>
    <font>
      <b/>
      <sz val="10"/>
      <name val="Times New Roman"/>
      <family val="1"/>
    </font>
    <font>
      <b/>
      <i/>
      <sz val="10"/>
      <name val="Times New Roman"/>
      <family val="1"/>
    </font>
    <font>
      <sz val="7"/>
      <name val="Times New Roman"/>
      <family val="1"/>
    </font>
    <font>
      <b/>
      <i/>
      <sz val="9"/>
      <name val="Times New Roman"/>
      <family val="1"/>
    </font>
    <font>
      <b/>
      <i/>
      <sz val="9"/>
      <color rgb="FF000000"/>
      <name val="Times New Roman"/>
      <family val="1"/>
      <charset val="163"/>
    </font>
    <font>
      <b/>
      <sz val="11"/>
      <color rgb="FF000000"/>
      <name val="Calibri"/>
      <family val="2"/>
    </font>
    <font>
      <sz val="11"/>
      <color rgb="FF000000"/>
      <name val="Calibri"/>
      <family val="2"/>
    </font>
    <font>
      <sz val="14"/>
      <color rgb="FF000000"/>
      <name val="Times New Roman"/>
      <family val="1"/>
    </font>
    <font>
      <b/>
      <sz val="16"/>
      <color rgb="FF000000"/>
      <name val="Times New Roman"/>
      <family val="1"/>
    </font>
    <font>
      <b/>
      <sz val="18"/>
      <color rgb="FF000000"/>
      <name val="Times New Roman"/>
      <family val="1"/>
    </font>
    <font>
      <b/>
      <u/>
      <sz val="14"/>
      <color rgb="FF000000"/>
      <name val="Times New Roman"/>
      <family val="1"/>
    </font>
    <font>
      <b/>
      <sz val="14"/>
      <color rgb="FF000000"/>
      <name val="Times New Roman"/>
      <family val="1"/>
    </font>
    <font>
      <b/>
      <i/>
      <sz val="10"/>
      <name val="Times New Roman"/>
      <family val="1"/>
      <charset val="163"/>
    </font>
    <font>
      <sz val="11"/>
      <name val="Calibri"/>
      <family val="2"/>
    </font>
    <font>
      <b/>
      <sz val="16"/>
      <name val="Times New Roman"/>
      <family val="1"/>
      <charset val="163"/>
    </font>
    <font>
      <b/>
      <sz val="11"/>
      <name val="Times New Roman"/>
      <family val="1"/>
      <charset val="163"/>
    </font>
    <font>
      <b/>
      <sz val="10"/>
      <name val="Times New Roman"/>
      <family val="1"/>
      <charset val="163"/>
    </font>
    <font>
      <b/>
      <sz val="10"/>
      <name val="Calibri"/>
      <family val="2"/>
      <charset val="163"/>
    </font>
    <font>
      <b/>
      <sz val="8"/>
      <name val="Calibri"/>
      <family val="2"/>
    </font>
    <font>
      <b/>
      <i/>
      <sz val="8"/>
      <name val="Calibri"/>
      <family val="2"/>
    </font>
    <font>
      <b/>
      <sz val="14"/>
      <name val="Times New Roman"/>
      <family val="1"/>
    </font>
    <font>
      <sz val="14"/>
      <name val="Times New Roman"/>
      <family val="1"/>
    </font>
    <font>
      <b/>
      <i/>
      <sz val="14"/>
      <name val="Times New Roman"/>
      <family val="1"/>
    </font>
    <font>
      <i/>
      <sz val="14"/>
      <name val="Times New Roman"/>
      <family val="1"/>
    </font>
    <font>
      <sz val="13"/>
      <name val="Times New Roman"/>
      <family val="1"/>
    </font>
    <font>
      <b/>
      <sz val="13"/>
      <name val="Times New Roman"/>
      <family val="1"/>
    </font>
    <font>
      <sz val="13"/>
      <color rgb="FF000000"/>
      <name val="Times New Roman"/>
      <family val="1"/>
    </font>
    <font>
      <b/>
      <i/>
      <sz val="8"/>
      <name val="Times New Roman"/>
      <family val="1"/>
      <charset val="163"/>
    </font>
    <font>
      <sz val="8"/>
      <name val="Calibri"/>
      <family val="2"/>
      <charset val="163"/>
    </font>
    <font>
      <b/>
      <sz val="8"/>
      <name val="Cambria"/>
      <family val="1"/>
      <charset val="163"/>
      <scheme val="major"/>
    </font>
    <font>
      <sz val="8"/>
      <name val="Calibri"/>
      <family val="2"/>
    </font>
    <font>
      <b/>
      <sz val="12"/>
      <color rgb="FF000000"/>
      <name val="Times New Roman"/>
      <family val="1"/>
    </font>
    <font>
      <sz val="12"/>
      <color rgb="FF000000"/>
      <name val="Times New Roman"/>
      <family val="1"/>
    </font>
    <font>
      <sz val="12"/>
      <color theme="0"/>
      <name val="Times New Roman"/>
      <family val="1"/>
    </font>
    <font>
      <sz val="8"/>
      <color rgb="FF000000"/>
      <name val="Calibri"/>
      <family val="2"/>
    </font>
    <font>
      <b/>
      <i/>
      <sz val="8"/>
      <name val="Times New Roman"/>
      <family val="1"/>
    </font>
    <font>
      <sz val="8"/>
      <name val="Times New Roman"/>
      <family val="1"/>
    </font>
    <font>
      <b/>
      <i/>
      <sz val="8"/>
      <color rgb="FF000000"/>
      <name val="Times New Roman"/>
      <family val="1"/>
      <charset val="163"/>
    </font>
    <font>
      <b/>
      <sz val="8"/>
      <color rgb="FF000000"/>
      <name val="Times New Roman"/>
      <family val="1"/>
      <charset val="163"/>
    </font>
    <font>
      <b/>
      <sz val="8"/>
      <name val="Times New Roman"/>
      <family val="1"/>
    </font>
    <font>
      <b/>
      <sz val="15"/>
      <color theme="2"/>
      <name val="Times New Roman"/>
      <family val="1"/>
    </font>
    <font>
      <sz val="15"/>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i/>
      <sz val="11"/>
      <color rgb="FF000000"/>
      <name val="Times New Roman"/>
      <family val="1"/>
    </font>
    <font>
      <b/>
      <sz val="10"/>
      <color theme="1"/>
      <name val="Times New Roman"/>
      <family val="1"/>
      <charset val="163"/>
    </font>
    <font>
      <b/>
      <sz val="10"/>
      <color rgb="FFFF0000"/>
      <name val="Times New Roman"/>
      <family val="1"/>
      <charset val="163"/>
    </font>
    <font>
      <b/>
      <i/>
      <sz val="10"/>
      <color theme="1"/>
      <name val="Times New Roman"/>
      <family val="1"/>
      <charset val="163"/>
    </font>
    <font>
      <b/>
      <sz val="14"/>
      <name val="Cambria"/>
      <family val="1"/>
      <charset val="163"/>
      <scheme val="major"/>
    </font>
    <font>
      <b/>
      <sz val="8"/>
      <name val="Calibri"/>
      <family val="2"/>
      <charset val="163"/>
    </font>
    <font>
      <b/>
      <sz val="12"/>
      <color theme="1"/>
      <name val="Times New Roman"/>
      <family val="1"/>
    </font>
    <font>
      <sz val="12"/>
      <color theme="1"/>
      <name val="Times New Roman"/>
      <family val="1"/>
    </font>
    <font>
      <sz val="12"/>
      <color rgb="FFFF0000"/>
      <name val="Times New Roman"/>
      <family val="1"/>
    </font>
    <font>
      <i/>
      <sz val="12"/>
      <color rgb="FFFF0000"/>
      <name val="Times New Roman"/>
      <family val="1"/>
    </font>
    <font>
      <sz val="8"/>
      <color theme="1"/>
      <name val="Times New Roman"/>
      <family val="1"/>
    </font>
    <font>
      <b/>
      <sz val="10"/>
      <name val="Cambria"/>
      <family val="1"/>
      <scheme val="major"/>
    </font>
    <font>
      <b/>
      <sz val="11"/>
      <name val="Cambria"/>
      <family val="1"/>
      <scheme val="major"/>
    </font>
    <font>
      <sz val="6"/>
      <color theme="1"/>
      <name val="Times New Roman"/>
      <family val="1"/>
    </font>
    <font>
      <sz val="7"/>
      <color theme="1"/>
      <name val="Times New Roman"/>
      <family val="1"/>
    </font>
    <font>
      <sz val="8"/>
      <color rgb="FF000000"/>
      <name val="Times New Roman"/>
      <family val="1"/>
    </font>
    <font>
      <sz val="8"/>
      <name val="Calibri"/>
    </font>
    <font>
      <b/>
      <sz val="6"/>
      <color rgb="FFFF0000"/>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indexed="44"/>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C00000"/>
        <bgColor indexed="64"/>
      </patternFill>
    </fill>
    <fill>
      <patternFill patternType="solid">
        <fgColor rgb="FFFFFFFF"/>
        <bgColor rgb="FFFFFFFF"/>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bottom style="thin">
        <color rgb="FF000000"/>
      </bottom>
      <diagonal/>
    </border>
    <border>
      <left/>
      <right style="thin">
        <color rgb="FF000000"/>
      </right>
      <top/>
      <bottom/>
      <diagonal/>
    </border>
    <border>
      <left style="dotted">
        <color indexed="64"/>
      </left>
      <right style="thin">
        <color indexed="64"/>
      </right>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11" fillId="0" borderId="0"/>
  </cellStyleXfs>
  <cellXfs count="363">
    <xf numFmtId="0" fontId="0" fillId="0" borderId="0" xfId="0"/>
    <xf numFmtId="0" fontId="3" fillId="0" borderId="1" xfId="0" applyFont="1" applyBorder="1"/>
    <xf numFmtId="0" fontId="4" fillId="0" borderId="0" xfId="0" applyFont="1" applyAlignment="1" applyProtection="1">
      <alignment horizontal="left"/>
      <protection hidden="1"/>
    </xf>
    <xf numFmtId="0" fontId="5" fillId="0" borderId="0" xfId="0" applyFont="1"/>
    <xf numFmtId="164" fontId="6" fillId="0" borderId="0" xfId="0" applyNumberFormat="1" applyFont="1" applyAlignment="1">
      <alignment horizontal="center"/>
    </xf>
    <xf numFmtId="0" fontId="6" fillId="0" borderId="0" xfId="0" applyFont="1" applyAlignment="1">
      <alignment horizontal="center"/>
    </xf>
    <xf numFmtId="164" fontId="6" fillId="0" borderId="1" xfId="0" applyNumberFormat="1" applyFont="1" applyBorder="1" applyAlignment="1">
      <alignment horizontal="center" vertical="center"/>
    </xf>
    <xf numFmtId="0" fontId="6" fillId="0" borderId="2" xfId="0" applyFont="1" applyBorder="1"/>
    <xf numFmtId="0" fontId="6" fillId="0" borderId="7" xfId="0" applyFont="1" applyBorder="1"/>
    <xf numFmtId="49" fontId="6" fillId="0" borderId="2" xfId="0" applyNumberFormat="1" applyFont="1" applyBorder="1" applyAlignment="1">
      <alignment horizontal="center"/>
    </xf>
    <xf numFmtId="0" fontId="6" fillId="0" borderId="2" xfId="0" applyFont="1" applyBorder="1" applyAlignment="1">
      <alignment horizontal="center"/>
    </xf>
    <xf numFmtId="164" fontId="5" fillId="0" borderId="3" xfId="0" applyNumberFormat="1" applyFont="1" applyBorder="1" applyAlignment="1">
      <alignment horizontal="center"/>
    </xf>
    <xf numFmtId="164" fontId="7" fillId="0" borderId="2" xfId="0" applyNumberFormat="1" applyFont="1" applyBorder="1" applyAlignment="1">
      <alignment horizontal="center"/>
    </xf>
    <xf numFmtId="164" fontId="6" fillId="0" borderId="2" xfId="0" applyNumberFormat="1" applyFont="1" applyBorder="1" applyAlignment="1">
      <alignment horizontal="center"/>
    </xf>
    <xf numFmtId="164" fontId="6" fillId="0" borderId="3" xfId="0" applyNumberFormat="1" applyFont="1" applyBorder="1"/>
    <xf numFmtId="0" fontId="6" fillId="0" borderId="3" xfId="0" applyFont="1" applyBorder="1"/>
    <xf numFmtId="0" fontId="6" fillId="0" borderId="8" xfId="0" applyFont="1" applyBorder="1"/>
    <xf numFmtId="49" fontId="6" fillId="0" borderId="3" xfId="0" applyNumberFormat="1" applyFont="1" applyBorder="1" applyAlignment="1">
      <alignment horizontal="center"/>
    </xf>
    <xf numFmtId="0" fontId="6" fillId="0" borderId="3" xfId="0" applyFont="1" applyBorder="1" applyAlignment="1">
      <alignment horizontal="center"/>
    </xf>
    <xf numFmtId="164" fontId="7" fillId="0" borderId="3" xfId="0" applyNumberFormat="1" applyFont="1" applyBorder="1" applyAlignment="1">
      <alignment horizontal="center"/>
    </xf>
    <xf numFmtId="164" fontId="6" fillId="0" borderId="3" xfId="0" applyNumberFormat="1" applyFont="1" applyBorder="1" applyAlignment="1">
      <alignment horizontal="center"/>
    </xf>
    <xf numFmtId="0" fontId="8" fillId="0" borderId="0" xfId="0" applyFont="1"/>
    <xf numFmtId="0" fontId="6" fillId="0" borderId="4" xfId="0" applyFont="1" applyBorder="1"/>
    <xf numFmtId="0" fontId="6" fillId="0" borderId="4" xfId="0" applyFont="1" applyBorder="1" applyAlignment="1">
      <alignment horizontal="center"/>
    </xf>
    <xf numFmtId="0" fontId="6" fillId="0" borderId="4" xfId="0" applyFont="1" applyBorder="1" applyAlignment="1">
      <alignment horizontal="left"/>
    </xf>
    <xf numFmtId="164" fontId="5" fillId="0" borderId="4" xfId="0" applyNumberFormat="1" applyFont="1" applyBorder="1" applyAlignment="1">
      <alignment horizontal="center"/>
    </xf>
    <xf numFmtId="164" fontId="7" fillId="0" borderId="4" xfId="0" applyNumberFormat="1" applyFont="1" applyBorder="1" applyAlignment="1">
      <alignment horizontal="center"/>
    </xf>
    <xf numFmtId="164" fontId="6" fillId="0" borderId="4" xfId="0" applyNumberFormat="1" applyFont="1" applyBorder="1" applyAlignment="1">
      <alignment horizontal="center"/>
    </xf>
    <xf numFmtId="164" fontId="6" fillId="0" borderId="4" xfId="0" applyNumberFormat="1" applyFont="1" applyBorder="1"/>
    <xf numFmtId="0" fontId="6" fillId="0" borderId="0" xfId="0" applyFont="1"/>
    <xf numFmtId="0" fontId="6" fillId="0" borderId="0" xfId="0" applyFont="1" applyAlignment="1">
      <alignment horizontal="left"/>
    </xf>
    <xf numFmtId="164" fontId="5" fillId="0" borderId="0" xfId="0" applyNumberFormat="1" applyFont="1" applyAlignment="1">
      <alignment horizontal="center"/>
    </xf>
    <xf numFmtId="164" fontId="7" fillId="0" borderId="0" xfId="0" applyNumberFormat="1" applyFont="1" applyAlignment="1">
      <alignment horizontal="center"/>
    </xf>
    <xf numFmtId="164" fontId="6" fillId="0" borderId="0" xfId="0" applyNumberFormat="1" applyFont="1"/>
    <xf numFmtId="0" fontId="6" fillId="0" borderId="3" xfId="0" applyFont="1" applyBorder="1" applyAlignment="1">
      <alignment horizontal="left"/>
    </xf>
    <xf numFmtId="0" fontId="6" fillId="0" borderId="1" xfId="0" applyFont="1" applyBorder="1" applyAlignment="1">
      <alignment horizontal="center" vertical="center" wrapText="1"/>
    </xf>
    <xf numFmtId="165" fontId="0" fillId="0" borderId="0" xfId="0" applyNumberFormat="1"/>
    <xf numFmtId="0" fontId="6" fillId="0" borderId="2" xfId="0" applyFont="1" applyBorder="1" applyAlignment="1">
      <alignment horizontal="left"/>
    </xf>
    <xf numFmtId="0" fontId="6" fillId="2" borderId="3" xfId="0" applyFont="1" applyFill="1" applyBorder="1" applyAlignment="1">
      <alignment horizontal="left"/>
    </xf>
    <xf numFmtId="0" fontId="7" fillId="0" borderId="3" xfId="0" applyFont="1" applyBorder="1" applyAlignment="1">
      <alignment horizontal="left"/>
    </xf>
    <xf numFmtId="0" fontId="13" fillId="0" borderId="3" xfId="0" applyFont="1" applyBorder="1" applyAlignment="1">
      <alignment horizontal="center"/>
    </xf>
    <xf numFmtId="0" fontId="0" fillId="0" borderId="0" xfId="0" applyProtection="1">
      <protection locked="0"/>
    </xf>
    <xf numFmtId="0" fontId="0" fillId="0" borderId="1" xfId="0" applyBorder="1"/>
    <xf numFmtId="0" fontId="1" fillId="0" borderId="19" xfId="0" applyFont="1" applyBorder="1"/>
    <xf numFmtId="0" fontId="1" fillId="0" borderId="16" xfId="0" applyFont="1" applyBorder="1"/>
    <xf numFmtId="0" fontId="1" fillId="0" borderId="17" xfId="0" applyFont="1" applyBorder="1"/>
    <xf numFmtId="0" fontId="16" fillId="3" borderId="1" xfId="0" applyFont="1" applyFill="1" applyBorder="1" applyAlignment="1">
      <alignment horizontal="center" vertical="center" wrapText="1"/>
    </xf>
    <xf numFmtId="0" fontId="18" fillId="3" borderId="17" xfId="0" applyFont="1" applyFill="1" applyBorder="1" applyAlignment="1">
      <alignment horizontal="center" vertical="center" wrapText="1"/>
    </xf>
    <xf numFmtId="14" fontId="17" fillId="4" borderId="16" xfId="0" applyNumberFormat="1"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xf>
    <xf numFmtId="0" fontId="3" fillId="0" borderId="1" xfId="0" applyFont="1"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0" fontId="22" fillId="0" borderId="0" xfId="0" applyFont="1"/>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6" borderId="25" xfId="0" applyFont="1" applyFill="1" applyBorder="1" applyAlignment="1">
      <alignment horizontal="center" vertical="center"/>
    </xf>
    <xf numFmtId="0" fontId="24" fillId="6" borderId="26" xfId="0" applyFont="1" applyFill="1" applyBorder="1" applyAlignment="1">
      <alignment horizontal="center" vertical="center"/>
    </xf>
    <xf numFmtId="0" fontId="24" fillId="6" borderId="27" xfId="0" applyFont="1" applyFill="1" applyBorder="1" applyAlignment="1">
      <alignment horizontal="center" vertical="center"/>
    </xf>
    <xf numFmtId="0" fontId="25" fillId="0" borderId="0" xfId="0" applyFont="1"/>
    <xf numFmtId="0" fontId="26" fillId="0" borderId="0" xfId="0" applyFont="1"/>
    <xf numFmtId="0" fontId="3" fillId="0" borderId="0" xfId="0" applyFont="1"/>
    <xf numFmtId="0" fontId="20" fillId="5" borderId="1" xfId="0" applyFont="1" applyFill="1" applyBorder="1"/>
    <xf numFmtId="0" fontId="0" fillId="0" borderId="24" xfId="0" applyBorder="1"/>
    <xf numFmtId="0" fontId="20" fillId="0" borderId="1" xfId="0" applyFont="1" applyBorder="1"/>
    <xf numFmtId="0" fontId="24" fillId="0" borderId="26" xfId="0" applyFont="1" applyBorder="1" applyAlignment="1">
      <alignment horizontal="center" vertical="center" wrapText="1"/>
    </xf>
    <xf numFmtId="0" fontId="21" fillId="0" borderId="0" xfId="0" applyFont="1" applyProtection="1">
      <protection locked="0"/>
    </xf>
    <xf numFmtId="0" fontId="19" fillId="0" borderId="16" xfId="0" applyFont="1" applyBorder="1"/>
    <xf numFmtId="0" fontId="36" fillId="0" borderId="0" xfId="0" applyFont="1"/>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165" fontId="38" fillId="0" borderId="0" xfId="0" applyNumberFormat="1" applyFont="1"/>
    <xf numFmtId="0" fontId="36" fillId="0" borderId="0" xfId="0" applyFont="1" applyAlignment="1">
      <alignment horizontal="left" vertical="center"/>
    </xf>
    <xf numFmtId="0" fontId="37" fillId="0" borderId="18" xfId="0" applyFont="1" applyBorder="1" applyAlignment="1">
      <alignment horizontal="center"/>
    </xf>
    <xf numFmtId="0" fontId="39" fillId="0" borderId="19" xfId="0" applyFont="1" applyBorder="1"/>
    <xf numFmtId="0" fontId="41" fillId="0" borderId="19" xfId="0" applyFont="1" applyBorder="1" applyAlignment="1">
      <alignment horizontal="center"/>
    </xf>
    <xf numFmtId="0" fontId="39" fillId="0" borderId="19" xfId="0" applyFont="1" applyBorder="1" applyAlignment="1">
      <alignment horizontal="center"/>
    </xf>
    <xf numFmtId="0" fontId="39" fillId="0" borderId="17" xfId="0" applyFont="1" applyBorder="1"/>
    <xf numFmtId="0" fontId="41" fillId="0" borderId="17" xfId="0" applyFont="1" applyBorder="1" applyAlignment="1">
      <alignment horizontal="center"/>
    </xf>
    <xf numFmtId="0" fontId="39" fillId="0" borderId="17" xfId="0" applyFont="1" applyBorder="1" applyAlignment="1">
      <alignment horizontal="center"/>
    </xf>
    <xf numFmtId="0" fontId="39" fillId="0" borderId="16" xfId="0" applyFont="1" applyBorder="1"/>
    <xf numFmtId="0" fontId="41" fillId="0" borderId="16" xfId="0" applyFont="1" applyBorder="1" applyAlignment="1">
      <alignment horizontal="center"/>
    </xf>
    <xf numFmtId="0" fontId="39" fillId="0" borderId="16" xfId="0" applyFont="1" applyBorder="1" applyAlignment="1">
      <alignment horizontal="center"/>
    </xf>
    <xf numFmtId="0" fontId="39" fillId="0" borderId="16" xfId="0" applyFont="1" applyBorder="1" applyAlignment="1">
      <alignment horizontal="center" vertical="center"/>
    </xf>
    <xf numFmtId="0" fontId="39" fillId="0" borderId="20" xfId="0" applyFont="1" applyBorder="1" applyAlignment="1">
      <alignment horizontal="center" vertical="center"/>
    </xf>
    <xf numFmtId="0" fontId="41" fillId="0" borderId="20" xfId="0" applyFont="1" applyBorder="1" applyAlignment="1">
      <alignment horizontal="center" vertical="center"/>
    </xf>
    <xf numFmtId="0" fontId="39" fillId="0" borderId="19" xfId="0" applyFont="1" applyBorder="1" applyAlignment="1">
      <alignment horizontal="center" vertical="center"/>
    </xf>
    <xf numFmtId="0" fontId="41" fillId="0" borderId="19" xfId="0" applyFont="1" applyBorder="1" applyAlignment="1">
      <alignment horizontal="center" vertical="center"/>
    </xf>
    <xf numFmtId="0" fontId="39" fillId="0" borderId="17" xfId="0" applyFont="1" applyBorder="1" applyAlignment="1">
      <alignment horizontal="center" vertical="center"/>
    </xf>
    <xf numFmtId="0" fontId="39" fillId="0" borderId="5" xfId="0" applyFont="1" applyBorder="1" applyAlignment="1">
      <alignment horizontal="center"/>
    </xf>
    <xf numFmtId="0" fontId="3" fillId="5" borderId="0" xfId="0" applyFont="1" applyFill="1"/>
    <xf numFmtId="0" fontId="1" fillId="0" borderId="0" xfId="0" applyFont="1"/>
    <xf numFmtId="0" fontId="1" fillId="0" borderId="20" xfId="0" applyFont="1" applyBorder="1"/>
    <xf numFmtId="0" fontId="18" fillId="0" borderId="0" xfId="0" applyFont="1" applyAlignment="1">
      <alignment horizontal="center" vertical="center" wrapText="1"/>
    </xf>
    <xf numFmtId="14" fontId="17" fillId="4" borderId="20" xfId="0" applyNumberFormat="1" applyFont="1" applyFill="1" applyBorder="1" applyAlignment="1">
      <alignment horizontal="center" vertical="center" wrapText="1"/>
    </xf>
    <xf numFmtId="0" fontId="19" fillId="0" borderId="20" xfId="0" applyFont="1" applyBorder="1"/>
    <xf numFmtId="0" fontId="0" fillId="0" borderId="18" xfId="0" applyBorder="1"/>
    <xf numFmtId="0" fontId="0" fillId="0" borderId="17" xfId="0" applyBorder="1"/>
    <xf numFmtId="0" fontId="46" fillId="0" borderId="0" xfId="0" applyFont="1"/>
    <xf numFmtId="0" fontId="47" fillId="0" borderId="0" xfId="0" applyFont="1"/>
    <xf numFmtId="0" fontId="47" fillId="6" borderId="0" xfId="0" applyFont="1" applyFill="1"/>
    <xf numFmtId="0" fontId="50" fillId="3" borderId="1" xfId="0" applyFont="1" applyFill="1" applyBorder="1" applyAlignment="1">
      <alignment horizontal="center" vertical="center" wrapText="1"/>
    </xf>
    <xf numFmtId="14" fontId="51" fillId="4" borderId="16" xfId="0" applyNumberFormat="1" applyFont="1" applyFill="1" applyBorder="1" applyAlignment="1">
      <alignment horizontal="center" vertical="center" wrapText="1"/>
    </xf>
    <xf numFmtId="0" fontId="50" fillId="3" borderId="17" xfId="0" applyFont="1" applyFill="1" applyBorder="1" applyAlignment="1">
      <alignment horizontal="center" vertical="center" wrapText="1"/>
    </xf>
    <xf numFmtId="0" fontId="50" fillId="0" borderId="0" xfId="0" applyFont="1" applyAlignment="1">
      <alignment horizontal="center" vertical="center" wrapText="1"/>
    </xf>
    <xf numFmtId="0" fontId="50" fillId="3" borderId="21" xfId="0" applyFont="1" applyFill="1" applyBorder="1" applyAlignment="1">
      <alignment horizontal="center" vertical="center" wrapText="1"/>
    </xf>
    <xf numFmtId="0" fontId="50" fillId="7" borderId="0" xfId="0" applyFont="1" applyFill="1" applyAlignment="1">
      <alignment horizontal="center" vertical="center" wrapText="1"/>
    </xf>
    <xf numFmtId="0" fontId="49" fillId="0" borderId="1" xfId="0" applyFont="1" applyBorder="1" applyAlignment="1">
      <alignment horizontal="center" vertical="center"/>
    </xf>
    <xf numFmtId="0" fontId="49" fillId="0" borderId="0" xfId="0" applyFont="1" applyAlignment="1">
      <alignment horizontal="center" vertical="center"/>
    </xf>
    <xf numFmtId="0" fontId="53" fillId="0" borderId="19" xfId="0" applyFont="1" applyBorder="1" applyAlignment="1">
      <alignment horizontal="center" vertical="center"/>
    </xf>
    <xf numFmtId="0" fontId="53" fillId="0" borderId="0" xfId="0" applyFont="1" applyAlignment="1">
      <alignment horizontal="center" vertical="center"/>
    </xf>
    <xf numFmtId="0" fontId="49" fillId="0" borderId="18" xfId="0" applyFont="1" applyBorder="1" applyAlignment="1">
      <alignment horizontal="center" vertical="center"/>
    </xf>
    <xf numFmtId="0" fontId="53" fillId="0" borderId="21" xfId="0" applyFont="1" applyBorder="1" applyAlignment="1">
      <alignment horizontal="center" vertical="center"/>
    </xf>
    <xf numFmtId="0" fontId="53" fillId="0" borderId="32" xfId="0" applyFont="1" applyBorder="1" applyAlignment="1">
      <alignment horizontal="center" vertical="center"/>
    </xf>
    <xf numFmtId="0" fontId="49" fillId="7" borderId="0" xfId="0" applyFont="1" applyFill="1" applyAlignment="1">
      <alignment horizontal="center" vertical="center"/>
    </xf>
    <xf numFmtId="0" fontId="53" fillId="0" borderId="15" xfId="0" applyFont="1" applyBorder="1" applyAlignment="1">
      <alignment horizontal="center" vertical="center"/>
    </xf>
    <xf numFmtId="0" fontId="52" fillId="0" borderId="16" xfId="0" applyFont="1" applyBorder="1" applyAlignment="1">
      <alignment horizontal="center" vertical="center"/>
    </xf>
    <xf numFmtId="0" fontId="53" fillId="0" borderId="16" xfId="0" applyFont="1" applyBorder="1" applyAlignment="1">
      <alignment horizontal="center" vertical="center"/>
    </xf>
    <xf numFmtId="0" fontId="53" fillId="0" borderId="17" xfId="0" applyFont="1" applyBorder="1" applyAlignment="1">
      <alignment horizontal="center" vertical="center"/>
    </xf>
    <xf numFmtId="0" fontId="53" fillId="7" borderId="0" xfId="0" applyFont="1" applyFill="1" applyAlignment="1">
      <alignment horizontal="center" vertical="center"/>
    </xf>
    <xf numFmtId="0" fontId="53" fillId="0" borderId="20" xfId="0" applyFont="1" applyBorder="1" applyAlignment="1">
      <alignment horizontal="center" vertical="center"/>
    </xf>
    <xf numFmtId="0" fontId="53" fillId="0" borderId="5" xfId="0" applyFont="1" applyBorder="1" applyAlignment="1">
      <alignment horizontal="center" vertical="center"/>
    </xf>
    <xf numFmtId="0" fontId="39" fillId="0" borderId="30" xfId="0" applyFont="1" applyBorder="1" applyAlignment="1">
      <alignment horizontal="center"/>
    </xf>
    <xf numFmtId="0" fontId="37" fillId="0" borderId="0" xfId="0" applyFont="1" applyAlignment="1">
      <alignment horizontal="center"/>
    </xf>
    <xf numFmtId="0" fontId="6" fillId="0" borderId="16" xfId="0" applyFont="1" applyBorder="1" applyAlignment="1">
      <alignment horizontal="center"/>
    </xf>
    <xf numFmtId="0" fontId="47" fillId="0" borderId="16" xfId="0" applyFont="1" applyBorder="1" applyAlignment="1">
      <alignment horizontal="center"/>
    </xf>
    <xf numFmtId="0" fontId="6" fillId="0" borderId="19" xfId="0" applyFont="1" applyBorder="1" applyAlignment="1">
      <alignment horizontal="center"/>
    </xf>
    <xf numFmtId="0" fontId="47" fillId="0" borderId="19" xfId="0" applyFont="1" applyBorder="1" applyAlignment="1">
      <alignment horizontal="center"/>
    </xf>
    <xf numFmtId="0" fontId="6" fillId="0" borderId="17" xfId="0" applyFont="1" applyBorder="1" applyAlignment="1">
      <alignment horizontal="center"/>
    </xf>
    <xf numFmtId="0" fontId="47" fillId="0" borderId="17" xfId="0" applyFont="1" applyBorder="1" applyAlignment="1">
      <alignment horizontal="center"/>
    </xf>
    <xf numFmtId="0" fontId="6" fillId="0" borderId="21" xfId="0" applyFont="1" applyBorder="1" applyAlignment="1">
      <alignment horizontal="center"/>
    </xf>
    <xf numFmtId="0" fontId="47" fillId="0" borderId="21"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34" xfId="0" applyFont="1" applyBorder="1" applyAlignment="1">
      <alignment horizontal="center"/>
    </xf>
    <xf numFmtId="0" fontId="6" fillId="0" borderId="29" xfId="0" applyFont="1" applyBorder="1"/>
    <xf numFmtId="0" fontId="6" fillId="0" borderId="35" xfId="0" applyFont="1" applyBorder="1"/>
    <xf numFmtId="0" fontId="6" fillId="0" borderId="36" xfId="0" applyFont="1" applyBorder="1"/>
    <xf numFmtId="0" fontId="23" fillId="0" borderId="0" xfId="0" applyFont="1"/>
    <xf numFmtId="0" fontId="22" fillId="0" borderId="0" xfId="0" applyFont="1" applyAlignment="1">
      <alignment horizontal="left"/>
    </xf>
    <xf numFmtId="0" fontId="55" fillId="8" borderId="1" xfId="0" applyFont="1" applyFill="1" applyBorder="1" applyAlignment="1">
      <alignment horizontal="center" vertical="center"/>
    </xf>
    <xf numFmtId="0" fontId="56" fillId="6" borderId="1" xfId="0" applyFont="1" applyFill="1" applyBorder="1" applyAlignment="1">
      <alignment horizontal="center"/>
    </xf>
    <xf numFmtId="0" fontId="56" fillId="6" borderId="1" xfId="0" applyFont="1" applyFill="1" applyBorder="1"/>
    <xf numFmtId="0" fontId="57" fillId="5" borderId="0" xfId="0" applyFont="1" applyFill="1" applyAlignment="1">
      <alignment horizontal="center"/>
    </xf>
    <xf numFmtId="0" fontId="48" fillId="8" borderId="0" xfId="0" applyFont="1" applyFill="1"/>
    <xf numFmtId="0" fontId="47" fillId="8" borderId="0" xfId="0" applyFont="1" applyFill="1"/>
    <xf numFmtId="0" fontId="57" fillId="0" borderId="0" xfId="0" applyFont="1"/>
    <xf numFmtId="0" fontId="57" fillId="0" borderId="1" xfId="0" applyFont="1" applyBorder="1"/>
    <xf numFmtId="0" fontId="58" fillId="0" borderId="1" xfId="0" applyFont="1" applyBorder="1"/>
    <xf numFmtId="0" fontId="59" fillId="5" borderId="1" xfId="0" applyFont="1" applyFill="1" applyBorder="1" applyAlignment="1">
      <alignment horizontal="center"/>
    </xf>
    <xf numFmtId="0" fontId="59" fillId="5" borderId="1" xfId="0" applyFont="1" applyFill="1" applyBorder="1"/>
    <xf numFmtId="0" fontId="59" fillId="0" borderId="1" xfId="0" applyFont="1" applyBorder="1" applyAlignment="1">
      <alignment horizontal="center"/>
    </xf>
    <xf numFmtId="0" fontId="60" fillId="5" borderId="1" xfId="0" applyFont="1" applyFill="1" applyBorder="1"/>
    <xf numFmtId="0" fontId="27" fillId="7" borderId="43" xfId="0" applyFont="1" applyFill="1" applyBorder="1" applyProtection="1">
      <protection locked="0"/>
    </xf>
    <xf numFmtId="0" fontId="31" fillId="0" borderId="16" xfId="0" applyFont="1" applyBorder="1"/>
    <xf numFmtId="0" fontId="31" fillId="0" borderId="19" xfId="0" applyFont="1" applyBorder="1"/>
    <xf numFmtId="0" fontId="43" fillId="7" borderId="0" xfId="0" applyFont="1" applyFill="1"/>
    <xf numFmtId="0" fontId="45" fillId="7" borderId="0" xfId="0" applyFont="1" applyFill="1"/>
    <xf numFmtId="0" fontId="12" fillId="7" borderId="0" xfId="0" applyFont="1" applyFill="1"/>
    <xf numFmtId="0" fontId="44" fillId="7" borderId="0" xfId="0" applyFont="1" applyFill="1"/>
    <xf numFmtId="0" fontId="27" fillId="7" borderId="22" xfId="0" applyFont="1" applyFill="1" applyBorder="1" applyProtection="1">
      <protection locked="0"/>
    </xf>
    <xf numFmtId="0" fontId="27" fillId="7" borderId="23" xfId="0" applyFont="1" applyFill="1" applyBorder="1" applyProtection="1">
      <protection locked="0"/>
    </xf>
    <xf numFmtId="0" fontId="27" fillId="7" borderId="39" xfId="0" applyFont="1" applyFill="1" applyBorder="1" applyAlignment="1" applyProtection="1">
      <alignment horizontal="center"/>
      <protection locked="0"/>
    </xf>
    <xf numFmtId="0" fontId="43" fillId="7" borderId="40" xfId="0" applyFont="1" applyFill="1" applyBorder="1" applyAlignment="1" applyProtection="1">
      <alignment horizontal="center"/>
      <protection locked="0"/>
    </xf>
    <xf numFmtId="0" fontId="14" fillId="7" borderId="39" xfId="0" applyFont="1" applyFill="1" applyBorder="1" applyAlignment="1" applyProtection="1">
      <alignment horizontal="center"/>
      <protection locked="0"/>
    </xf>
    <xf numFmtId="0" fontId="32" fillId="7" borderId="9" xfId="0" applyFont="1" applyFill="1" applyBorder="1" applyAlignment="1" applyProtection="1">
      <alignment horizontal="center"/>
      <protection locked="0"/>
    </xf>
    <xf numFmtId="0" fontId="32" fillId="7" borderId="10" xfId="0" applyFont="1" applyFill="1" applyBorder="1" applyAlignment="1" applyProtection="1">
      <alignment horizontal="center"/>
      <protection locked="0"/>
    </xf>
    <xf numFmtId="0" fontId="43" fillId="7" borderId="44" xfId="0" applyFont="1" applyFill="1" applyBorder="1"/>
    <xf numFmtId="0" fontId="32" fillId="7" borderId="11" xfId="0" applyFont="1" applyFill="1" applyBorder="1" applyAlignment="1" applyProtection="1">
      <alignment horizontal="center"/>
      <protection locked="0"/>
    </xf>
    <xf numFmtId="0" fontId="27" fillId="7" borderId="45" xfId="0" applyFont="1" applyFill="1" applyBorder="1" applyProtection="1">
      <protection locked="0"/>
    </xf>
    <xf numFmtId="0" fontId="43" fillId="7" borderId="46" xfId="0" applyFont="1" applyFill="1" applyBorder="1"/>
    <xf numFmtId="0" fontId="27" fillId="7" borderId="41" xfId="0" applyFont="1" applyFill="1" applyBorder="1" applyProtection="1">
      <protection locked="0"/>
    </xf>
    <xf numFmtId="0" fontId="43" fillId="7" borderId="42" xfId="0" applyFont="1" applyFill="1" applyBorder="1"/>
    <xf numFmtId="0" fontId="27" fillId="7" borderId="43" xfId="0" applyFont="1" applyFill="1" applyBorder="1" applyAlignment="1" applyProtection="1">
      <alignment horizontal="left"/>
      <protection locked="0"/>
    </xf>
    <xf numFmtId="0" fontId="14" fillId="7" borderId="41" xfId="0" applyFont="1" applyFill="1" applyBorder="1" applyProtection="1">
      <protection locked="0"/>
    </xf>
    <xf numFmtId="0" fontId="14" fillId="7" borderId="43" xfId="0" applyFont="1" applyFill="1" applyBorder="1" applyProtection="1">
      <protection locked="0"/>
    </xf>
    <xf numFmtId="0" fontId="28" fillId="7" borderId="0" xfId="0" applyFont="1" applyFill="1"/>
    <xf numFmtId="0" fontId="43" fillId="7" borderId="47" xfId="0" applyFont="1" applyFill="1" applyBorder="1"/>
    <xf numFmtId="0" fontId="14" fillId="7" borderId="0" xfId="0" applyFont="1" applyFill="1" applyProtection="1">
      <protection locked="0"/>
    </xf>
    <xf numFmtId="0" fontId="27" fillId="7" borderId="0" xfId="0" applyFont="1" applyFill="1"/>
    <xf numFmtId="0" fontId="14" fillId="7" borderId="0" xfId="0" applyFont="1" applyFill="1"/>
    <xf numFmtId="0" fontId="30" fillId="7" borderId="0" xfId="0" applyFont="1" applyFill="1"/>
    <xf numFmtId="0" fontId="33" fillId="7" borderId="1" xfId="0" applyFont="1" applyFill="1" applyBorder="1" applyProtection="1">
      <protection locked="0"/>
    </xf>
    <xf numFmtId="0" fontId="28" fillId="7" borderId="1" xfId="0" applyFont="1" applyFill="1" applyBorder="1"/>
    <xf numFmtId="0" fontId="14" fillId="7" borderId="14" xfId="0" applyFont="1" applyFill="1" applyBorder="1" applyAlignment="1">
      <alignment horizontal="right"/>
    </xf>
    <xf numFmtId="0" fontId="34" fillId="7" borderId="1" xfId="0" applyFont="1" applyFill="1" applyBorder="1" applyProtection="1">
      <protection locked="0"/>
    </xf>
    <xf numFmtId="0" fontId="15" fillId="7" borderId="42" xfId="0" applyFont="1" applyFill="1" applyBorder="1"/>
    <xf numFmtId="0" fontId="16" fillId="7" borderId="41" xfId="0" applyFont="1" applyFill="1" applyBorder="1" applyProtection="1">
      <protection locked="0"/>
    </xf>
    <xf numFmtId="0" fontId="43" fillId="7" borderId="38" xfId="0" applyFont="1" applyFill="1" applyBorder="1" applyAlignment="1">
      <alignment horizontal="right"/>
    </xf>
    <xf numFmtId="0" fontId="61" fillId="0" borderId="17" xfId="0" applyFont="1" applyBorder="1"/>
    <xf numFmtId="0" fontId="62" fillId="0" borderId="16" xfId="0" applyFont="1" applyBorder="1"/>
    <xf numFmtId="0" fontId="62" fillId="0" borderId="19" xfId="0" applyFont="1" applyBorder="1"/>
    <xf numFmtId="0" fontId="62" fillId="0" borderId="17" xfId="0" applyFont="1" applyBorder="1"/>
    <xf numFmtId="0" fontId="27" fillId="7" borderId="55" xfId="0" applyFont="1" applyFill="1" applyBorder="1" applyProtection="1">
      <protection locked="0"/>
    </xf>
    <xf numFmtId="0" fontId="43" fillId="7" borderId="56" xfId="0" applyFont="1" applyFill="1" applyBorder="1"/>
    <xf numFmtId="0" fontId="27" fillId="7" borderId="57" xfId="0" applyFont="1" applyFill="1" applyBorder="1" applyProtection="1">
      <protection locked="0"/>
    </xf>
    <xf numFmtId="0" fontId="43" fillId="7" borderId="58" xfId="0" applyFont="1" applyFill="1" applyBorder="1"/>
    <xf numFmtId="0" fontId="32" fillId="7" borderId="15" xfId="0" applyFont="1" applyFill="1" applyBorder="1" applyAlignment="1" applyProtection="1">
      <alignment horizontal="center"/>
      <protection locked="0"/>
    </xf>
    <xf numFmtId="0" fontId="27" fillId="7" borderId="59" xfId="0" applyFont="1" applyFill="1" applyBorder="1" applyProtection="1">
      <protection locked="0"/>
    </xf>
    <xf numFmtId="0" fontId="43" fillId="7" borderId="60" xfId="0" applyFont="1" applyFill="1" applyBorder="1"/>
    <xf numFmtId="0" fontId="27" fillId="7" borderId="61" xfId="0" applyFont="1" applyFill="1" applyBorder="1" applyProtection="1">
      <protection locked="0"/>
    </xf>
    <xf numFmtId="0" fontId="43" fillId="7" borderId="62" xfId="0" applyFont="1" applyFill="1" applyBorder="1"/>
    <xf numFmtId="0" fontId="63" fillId="7" borderId="43" xfId="0" applyFont="1" applyFill="1" applyBorder="1" applyProtection="1">
      <protection locked="0"/>
    </xf>
    <xf numFmtId="0" fontId="63" fillId="7" borderId="41" xfId="0" applyFont="1" applyFill="1" applyBorder="1" applyProtection="1">
      <protection locked="0"/>
    </xf>
    <xf numFmtId="165" fontId="9" fillId="7" borderId="0" xfId="0" applyNumberFormat="1" applyFont="1" applyFill="1" applyAlignment="1">
      <alignment horizontal="center"/>
    </xf>
    <xf numFmtId="0" fontId="64" fillId="7" borderId="42" xfId="0" applyFont="1" applyFill="1" applyBorder="1"/>
    <xf numFmtId="0" fontId="65" fillId="7" borderId="42" xfId="0" applyFont="1" applyFill="1" applyBorder="1"/>
    <xf numFmtId="164" fontId="68" fillId="0" borderId="0" xfId="0" applyNumberFormat="1" applyFont="1" applyAlignment="1">
      <alignment horizontal="center"/>
    </xf>
    <xf numFmtId="0" fontId="68" fillId="0" borderId="52" xfId="0" applyFont="1" applyBorder="1" applyAlignment="1">
      <alignment horizontal="center" vertical="center"/>
    </xf>
    <xf numFmtId="0" fontId="67" fillId="0" borderId="52" xfId="0" applyFont="1" applyBorder="1" applyAlignment="1">
      <alignment horizontal="center" vertical="center"/>
    </xf>
    <xf numFmtId="0" fontId="67" fillId="0" borderId="52" xfId="0" applyFont="1" applyBorder="1" applyAlignment="1">
      <alignment horizontal="center" vertical="center" wrapText="1"/>
    </xf>
    <xf numFmtId="0" fontId="68" fillId="0" borderId="0" xfId="0" applyFont="1" applyAlignment="1">
      <alignment horizontal="center"/>
    </xf>
    <xf numFmtId="164" fontId="68" fillId="0" borderId="52" xfId="0" applyNumberFormat="1" applyFont="1" applyBorder="1" applyAlignment="1">
      <alignment horizontal="center" vertical="center"/>
    </xf>
    <xf numFmtId="0" fontId="67" fillId="0" borderId="52" xfId="0" applyFont="1" applyBorder="1" applyAlignment="1">
      <alignment horizontal="center"/>
    </xf>
    <xf numFmtId="0" fontId="67" fillId="0" borderId="52" xfId="0" applyFont="1" applyBorder="1"/>
    <xf numFmtId="0" fontId="68" fillId="0" borderId="52" xfId="0" applyFont="1" applyBorder="1" applyAlignment="1">
      <alignment horizontal="center"/>
    </xf>
    <xf numFmtId="164" fontId="69" fillId="0" borderId="52" xfId="0" applyNumberFormat="1" applyFont="1" applyBorder="1" applyAlignment="1">
      <alignment horizontal="center"/>
    </xf>
    <xf numFmtId="49" fontId="67" fillId="0" borderId="52" xfId="0" applyNumberFormat="1" applyFont="1" applyBorder="1" applyAlignment="1">
      <alignment horizontal="center"/>
    </xf>
    <xf numFmtId="0" fontId="67" fillId="0" borderId="52" xfId="0" applyFont="1" applyBorder="1" applyAlignment="1">
      <alignment wrapText="1"/>
    </xf>
    <xf numFmtId="0" fontId="6" fillId="0" borderId="52" xfId="0" applyFont="1" applyBorder="1"/>
    <xf numFmtId="0" fontId="67" fillId="0" borderId="51" xfId="0" applyFont="1" applyBorder="1"/>
    <xf numFmtId="0" fontId="68" fillId="0" borderId="51" xfId="0" applyFont="1" applyBorder="1" applyAlignment="1">
      <alignment horizontal="center"/>
    </xf>
    <xf numFmtId="49" fontId="67" fillId="0" borderId="51" xfId="0" applyNumberFormat="1" applyFont="1" applyBorder="1" applyAlignment="1">
      <alignment horizontal="center"/>
    </xf>
    <xf numFmtId="0" fontId="67" fillId="0" borderId="51" xfId="0" applyFont="1" applyBorder="1" applyAlignment="1">
      <alignment horizontal="center"/>
    </xf>
    <xf numFmtId="0" fontId="67" fillId="0" borderId="53" xfId="0" applyFont="1" applyBorder="1" applyAlignment="1">
      <alignment horizontal="center"/>
    </xf>
    <xf numFmtId="0" fontId="67" fillId="0" borderId="54" xfId="0" applyFont="1" applyBorder="1"/>
    <xf numFmtId="0" fontId="68" fillId="0" borderId="54" xfId="0" applyFont="1" applyBorder="1" applyAlignment="1">
      <alignment horizontal="center"/>
    </xf>
    <xf numFmtId="49" fontId="67" fillId="0" borderId="54" xfId="0" applyNumberFormat="1" applyFont="1" applyBorder="1" applyAlignment="1">
      <alignment horizontal="center"/>
    </xf>
    <xf numFmtId="0" fontId="67" fillId="0" borderId="54" xfId="0" applyFont="1" applyBorder="1" applyAlignment="1">
      <alignment horizontal="center"/>
    </xf>
    <xf numFmtId="0" fontId="67" fillId="9" borderId="54" xfId="0" applyFont="1" applyFill="1" applyBorder="1"/>
    <xf numFmtId="0" fontId="68" fillId="9" borderId="54" xfId="0" applyFont="1" applyFill="1" applyBorder="1" applyAlignment="1">
      <alignment horizontal="center"/>
    </xf>
    <xf numFmtId="49" fontId="67" fillId="9" borderId="54" xfId="0" applyNumberFormat="1" applyFont="1" applyFill="1" applyBorder="1" applyAlignment="1">
      <alignment horizontal="center"/>
    </xf>
    <xf numFmtId="0" fontId="67" fillId="9" borderId="54" xfId="0" applyFont="1" applyFill="1" applyBorder="1" applyAlignment="1">
      <alignment horizontal="center"/>
    </xf>
    <xf numFmtId="0" fontId="67" fillId="9" borderId="54" xfId="0" applyFont="1" applyFill="1" applyBorder="1" applyAlignment="1">
      <alignment wrapText="1"/>
    </xf>
    <xf numFmtId="0" fontId="67" fillId="9" borderId="64" xfId="0" applyFont="1" applyFill="1" applyBorder="1" applyAlignment="1">
      <alignment horizontal="center"/>
    </xf>
    <xf numFmtId="49" fontId="67" fillId="9" borderId="63" xfId="0" applyNumberFormat="1" applyFont="1" applyFill="1" applyBorder="1" applyAlignment="1">
      <alignment horizontal="center"/>
    </xf>
    <xf numFmtId="0" fontId="67" fillId="0" borderId="1" xfId="0" applyFont="1" applyBorder="1"/>
    <xf numFmtId="0" fontId="6" fillId="9" borderId="54" xfId="0" applyFont="1" applyFill="1" applyBorder="1" applyAlignment="1">
      <alignment horizontal="center"/>
    </xf>
    <xf numFmtId="2" fontId="67" fillId="7" borderId="52" xfId="0" applyNumberFormat="1" applyFont="1" applyFill="1" applyBorder="1" applyAlignment="1">
      <alignment vertical="center"/>
    </xf>
    <xf numFmtId="0" fontId="67" fillId="9" borderId="52" xfId="0" applyFont="1" applyFill="1" applyBorder="1" applyAlignment="1">
      <alignment wrapText="1"/>
    </xf>
    <xf numFmtId="2" fontId="47" fillId="9" borderId="52" xfId="0" applyNumberFormat="1" applyFont="1" applyFill="1" applyBorder="1" applyAlignment="1">
      <alignment vertical="center"/>
    </xf>
    <xf numFmtId="0" fontId="47" fillId="0" borderId="52" xfId="0" applyFont="1" applyBorder="1"/>
    <xf numFmtId="0" fontId="47" fillId="0" borderId="52" xfId="0" applyFont="1" applyBorder="1" applyAlignment="1">
      <alignment horizontal="center" wrapText="1"/>
    </xf>
    <xf numFmtId="0" fontId="47" fillId="0" borderId="52" xfId="0" applyFont="1" applyBorder="1" applyAlignment="1">
      <alignment horizontal="center"/>
    </xf>
    <xf numFmtId="165" fontId="67" fillId="0" borderId="52" xfId="0" applyNumberFormat="1" applyFont="1" applyBorder="1" applyAlignment="1">
      <alignment horizontal="center" wrapText="1"/>
    </xf>
    <xf numFmtId="0" fontId="47" fillId="0" borderId="0" xfId="0" applyFont="1" applyAlignment="1">
      <alignment horizontal="center"/>
    </xf>
    <xf numFmtId="0" fontId="68" fillId="0" borderId="0" xfId="0" applyFont="1"/>
    <xf numFmtId="165" fontId="66" fillId="0" borderId="0" xfId="0" applyNumberFormat="1" applyFont="1" applyAlignment="1">
      <alignment horizontal="center"/>
    </xf>
    <xf numFmtId="0" fontId="67" fillId="0" borderId="0" xfId="0" applyFont="1"/>
    <xf numFmtId="0" fontId="2" fillId="7" borderId="1" xfId="0" applyFont="1" applyFill="1" applyBorder="1" applyProtection="1">
      <protection locked="0"/>
    </xf>
    <xf numFmtId="0" fontId="2" fillId="7" borderId="5" xfId="0" applyFont="1" applyFill="1" applyBorder="1" applyProtection="1">
      <protection locked="0"/>
    </xf>
    <xf numFmtId="0" fontId="27" fillId="7" borderId="59" xfId="0" applyFont="1" applyFill="1" applyBorder="1" applyAlignment="1" applyProtection="1">
      <alignment horizontal="center"/>
      <protection locked="0"/>
    </xf>
    <xf numFmtId="0" fontId="43" fillId="7" borderId="60" xfId="0" applyFont="1" applyFill="1" applyBorder="1" applyAlignment="1" applyProtection="1">
      <alignment horizontal="center"/>
      <protection locked="0"/>
    </xf>
    <xf numFmtId="0" fontId="14" fillId="7" borderId="61" xfId="0" applyFont="1" applyFill="1" applyBorder="1" applyAlignment="1" applyProtection="1">
      <alignment horizontal="center"/>
      <protection locked="0"/>
    </xf>
    <xf numFmtId="0" fontId="43" fillId="7" borderId="62" xfId="0" applyFont="1" applyFill="1" applyBorder="1" applyAlignment="1" applyProtection="1">
      <alignment horizontal="center"/>
      <protection locked="0"/>
    </xf>
    <xf numFmtId="0" fontId="71" fillId="7" borderId="10" xfId="0" applyFont="1" applyFill="1" applyBorder="1" applyAlignment="1" applyProtection="1">
      <alignment horizontal="center"/>
      <protection locked="0"/>
    </xf>
    <xf numFmtId="0" fontId="71" fillId="7" borderId="11" xfId="0" applyFont="1" applyFill="1" applyBorder="1" applyAlignment="1" applyProtection="1">
      <alignment horizontal="center"/>
      <protection locked="0"/>
    </xf>
    <xf numFmtId="0" fontId="72" fillId="7" borderId="15" xfId="0" applyFont="1" applyFill="1" applyBorder="1" applyAlignment="1" applyProtection="1">
      <alignment horizontal="center"/>
      <protection locked="0"/>
    </xf>
    <xf numFmtId="0" fontId="27" fillId="0" borderId="41" xfId="0" applyFont="1" applyBorder="1" applyProtection="1">
      <protection locked="0"/>
    </xf>
    <xf numFmtId="0" fontId="43" fillId="0" borderId="0" xfId="0" applyFont="1"/>
    <xf numFmtId="0" fontId="27" fillId="0" borderId="45" xfId="0" applyFont="1" applyBorder="1" applyProtection="1">
      <protection locked="0"/>
    </xf>
    <xf numFmtId="0" fontId="43" fillId="0" borderId="46" xfId="0" applyFont="1" applyBorder="1"/>
    <xf numFmtId="0" fontId="70" fillId="0" borderId="52" xfId="0" applyFont="1" applyBorder="1" applyAlignment="1">
      <alignment horizontal="center"/>
    </xf>
    <xf numFmtId="0" fontId="73" fillId="0" borderId="54" xfId="0" applyFont="1" applyBorder="1" applyAlignment="1">
      <alignment horizontal="center"/>
    </xf>
    <xf numFmtId="0" fontId="21" fillId="0" borderId="0" xfId="0" applyFont="1"/>
    <xf numFmtId="0" fontId="75" fillId="0" borderId="52" xfId="0" applyFont="1" applyBorder="1"/>
    <xf numFmtId="0" fontId="73" fillId="0" borderId="69" xfId="0" applyFont="1" applyBorder="1" applyAlignment="1">
      <alignment horizontal="center"/>
    </xf>
    <xf numFmtId="0" fontId="73" fillId="0" borderId="70" xfId="0" applyFont="1" applyBorder="1" applyAlignment="1">
      <alignment horizontal="center"/>
    </xf>
    <xf numFmtId="0" fontId="74" fillId="9" borderId="1" xfId="0" applyFont="1" applyFill="1" applyBorder="1" applyAlignment="1">
      <alignment horizontal="center"/>
    </xf>
    <xf numFmtId="0" fontId="68" fillId="0" borderId="52" xfId="0" applyFont="1" applyBorder="1" applyAlignment="1">
      <alignment wrapText="1"/>
    </xf>
    <xf numFmtId="0" fontId="68" fillId="9" borderId="52" xfId="0" applyFont="1" applyFill="1" applyBorder="1"/>
    <xf numFmtId="0" fontId="68" fillId="0" borderId="0" xfId="0" applyFont="1" applyAlignment="1">
      <alignment wrapText="1"/>
    </xf>
    <xf numFmtId="0" fontId="68" fillId="9" borderId="54" xfId="0" applyFont="1" applyFill="1" applyBorder="1"/>
    <xf numFmtId="0" fontId="68" fillId="9" borderId="63" xfId="0" applyFont="1" applyFill="1" applyBorder="1" applyAlignment="1">
      <alignment horizontal="center"/>
    </xf>
    <xf numFmtId="49" fontId="67" fillId="9" borderId="64" xfId="0" applyNumberFormat="1" applyFont="1" applyFill="1" applyBorder="1" applyAlignment="1">
      <alignment horizontal="center"/>
    </xf>
    <xf numFmtId="49" fontId="67" fillId="9" borderId="1" xfId="0" applyNumberFormat="1" applyFont="1" applyFill="1" applyBorder="1" applyAlignment="1">
      <alignment horizontal="center"/>
    </xf>
    <xf numFmtId="0" fontId="67" fillId="9" borderId="0" xfId="0" applyFont="1" applyFill="1" applyAlignment="1">
      <alignment horizontal="center"/>
    </xf>
    <xf numFmtId="0" fontId="67" fillId="9" borderId="1" xfId="0" applyFont="1" applyFill="1" applyBorder="1" applyAlignment="1">
      <alignment horizontal="center"/>
    </xf>
    <xf numFmtId="49" fontId="67" fillId="9" borderId="0" xfId="0" applyNumberFormat="1" applyFont="1" applyFill="1" applyAlignment="1">
      <alignment horizontal="center"/>
    </xf>
    <xf numFmtId="0" fontId="67" fillId="0" borderId="5" xfId="0" applyFont="1" applyBorder="1"/>
    <xf numFmtId="0" fontId="67" fillId="0" borderId="53" xfId="0" applyFont="1" applyBorder="1"/>
    <xf numFmtId="49" fontId="68" fillId="0" borderId="52" xfId="0" applyNumberFormat="1" applyFont="1" applyBorder="1" applyAlignment="1">
      <alignment horizontal="center"/>
    </xf>
    <xf numFmtId="0" fontId="77" fillId="0" borderId="71" xfId="0" applyFont="1" applyBorder="1" applyAlignment="1">
      <alignment horizontal="center"/>
    </xf>
    <xf numFmtId="0" fontId="71" fillId="7" borderId="66" xfId="0" applyFont="1" applyFill="1" applyBorder="1" applyAlignment="1" applyProtection="1">
      <alignment horizontal="center"/>
      <protection locked="0"/>
    </xf>
    <xf numFmtId="0" fontId="43" fillId="7" borderId="67" xfId="0" applyFont="1" applyFill="1" applyBorder="1" applyAlignment="1" applyProtection="1">
      <alignment horizontal="center"/>
      <protection locked="0"/>
    </xf>
    <xf numFmtId="0" fontId="43" fillId="7" borderId="68" xfId="0" applyFont="1" applyFill="1" applyBorder="1" applyAlignment="1" applyProtection="1">
      <alignment horizontal="center"/>
      <protection locked="0"/>
    </xf>
    <xf numFmtId="0" fontId="32" fillId="7" borderId="39" xfId="0" applyFont="1" applyFill="1" applyBorder="1" applyAlignment="1" applyProtection="1">
      <alignment horizontal="center"/>
      <protection locked="0"/>
    </xf>
    <xf numFmtId="0" fontId="2" fillId="7" borderId="40" xfId="0" applyFont="1" applyFill="1" applyBorder="1" applyProtection="1">
      <protection locked="0"/>
    </xf>
    <xf numFmtId="0" fontId="27" fillId="7" borderId="41" xfId="0" applyFont="1" applyFill="1" applyBorder="1" applyAlignment="1" applyProtection="1">
      <alignment horizontal="center"/>
      <protection locked="0"/>
    </xf>
    <xf numFmtId="0" fontId="27" fillId="7" borderId="42" xfId="0" applyFont="1" applyFill="1" applyBorder="1" applyAlignment="1" applyProtection="1">
      <alignment horizontal="center"/>
      <protection locked="0"/>
    </xf>
    <xf numFmtId="0" fontId="42" fillId="7" borderId="1" xfId="0" applyFont="1" applyFill="1" applyBorder="1" applyAlignment="1">
      <alignment horizontal="center"/>
    </xf>
    <xf numFmtId="0" fontId="34" fillId="7" borderId="14" xfId="0" applyFont="1" applyFill="1" applyBorder="1" applyAlignment="1">
      <alignment horizontal="center"/>
    </xf>
    <xf numFmtId="0" fontId="34" fillId="7" borderId="37" xfId="0" applyFont="1" applyFill="1" applyBorder="1" applyAlignment="1">
      <alignment horizontal="center"/>
    </xf>
    <xf numFmtId="0" fontId="34" fillId="7" borderId="38" xfId="0" applyFont="1" applyFill="1" applyBorder="1" applyAlignment="1">
      <alignment horizontal="center"/>
    </xf>
    <xf numFmtId="0" fontId="32" fillId="7" borderId="12" xfId="0" applyFont="1" applyFill="1" applyBorder="1" applyAlignment="1" applyProtection="1">
      <alignment horizontal="center"/>
      <protection locked="0"/>
    </xf>
    <xf numFmtId="0" fontId="2" fillId="7" borderId="13" xfId="0" applyFont="1" applyFill="1" applyBorder="1" applyProtection="1">
      <protection locked="0"/>
    </xf>
    <xf numFmtId="0" fontId="42" fillId="7" borderId="39" xfId="0" applyFont="1" applyFill="1" applyBorder="1" applyAlignment="1">
      <alignment horizontal="center"/>
    </xf>
    <xf numFmtId="0" fontId="42" fillId="7" borderId="40" xfId="0" applyFont="1" applyFill="1" applyBorder="1" applyAlignment="1">
      <alignment horizontal="center"/>
    </xf>
    <xf numFmtId="0" fontId="30" fillId="7" borderId="1" xfId="0" applyFont="1" applyFill="1" applyBorder="1" applyAlignment="1" applyProtection="1">
      <alignment horizontal="center" vertical="center"/>
      <protection locked="0"/>
    </xf>
    <xf numFmtId="0" fontId="30" fillId="7" borderId="9" xfId="0" applyFont="1" applyFill="1" applyBorder="1" applyAlignment="1" applyProtection="1">
      <alignment horizontal="center" vertical="center"/>
      <protection locked="0"/>
    </xf>
    <xf numFmtId="0" fontId="30" fillId="7" borderId="10" xfId="0" applyFont="1" applyFill="1" applyBorder="1" applyAlignment="1" applyProtection="1">
      <alignment horizontal="center" vertical="center"/>
      <protection locked="0"/>
    </xf>
    <xf numFmtId="0" fontId="30" fillId="7" borderId="11"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30" fillId="7" borderId="15" xfId="0" applyFont="1" applyFill="1" applyBorder="1" applyAlignment="1" applyProtection="1">
      <alignment horizontal="center" vertical="center"/>
      <protection locked="0"/>
    </xf>
    <xf numFmtId="0" fontId="30" fillId="7" borderId="6" xfId="0" applyFont="1" applyFill="1" applyBorder="1" applyAlignment="1" applyProtection="1">
      <alignment horizontal="center" vertical="center"/>
      <protection locked="0"/>
    </xf>
    <xf numFmtId="0" fontId="2" fillId="7" borderId="10" xfId="0" applyFont="1" applyFill="1" applyBorder="1" applyProtection="1">
      <protection locked="0"/>
    </xf>
    <xf numFmtId="0" fontId="2" fillId="7" borderId="11" xfId="0" applyFont="1" applyFill="1" applyBorder="1" applyProtection="1">
      <protection locked="0"/>
    </xf>
    <xf numFmtId="0" fontId="43" fillId="7" borderId="62" xfId="0" applyFont="1" applyFill="1" applyBorder="1" applyAlignment="1">
      <alignment horizontal="center"/>
    </xf>
    <xf numFmtId="0" fontId="43" fillId="7" borderId="65" xfId="0" applyFont="1" applyFill="1" applyBorder="1" applyAlignment="1">
      <alignment horizontal="center"/>
    </xf>
    <xf numFmtId="0" fontId="2" fillId="7" borderId="1" xfId="0" applyFont="1" applyFill="1" applyBorder="1" applyProtection="1">
      <protection locked="0"/>
    </xf>
    <xf numFmtId="0" fontId="12" fillId="7" borderId="0" xfId="0" applyFont="1" applyFill="1" applyAlignment="1">
      <alignment horizontal="center"/>
    </xf>
    <xf numFmtId="166" fontId="12" fillId="7" borderId="0" xfId="0" quotePrefix="1" applyNumberFormat="1" applyFont="1" applyFill="1" applyAlignment="1">
      <alignment horizontal="left"/>
    </xf>
    <xf numFmtId="166" fontId="12" fillId="7" borderId="0" xfId="0" applyNumberFormat="1" applyFont="1" applyFill="1" applyAlignment="1">
      <alignment horizontal="left"/>
    </xf>
    <xf numFmtId="0" fontId="29" fillId="7" borderId="0" xfId="0" applyFont="1" applyFill="1" applyAlignment="1">
      <alignment horizontal="center"/>
    </xf>
    <xf numFmtId="0" fontId="31" fillId="7" borderId="1" xfId="0" applyFont="1" applyFill="1" applyBorder="1" applyAlignment="1" applyProtection="1">
      <alignment horizontal="center" vertical="center"/>
      <protection locked="0"/>
    </xf>
    <xf numFmtId="0" fontId="13" fillId="7" borderId="0" xfId="0" applyFont="1" applyFill="1" applyAlignment="1">
      <alignment horizontal="center"/>
    </xf>
    <xf numFmtId="0" fontId="28" fillId="7" borderId="0" xfId="0" applyFont="1" applyFill="1"/>
    <xf numFmtId="0" fontId="54" fillId="3" borderId="19"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50" fillId="3" borderId="19" xfId="0" applyFont="1" applyFill="1" applyBorder="1" applyAlignment="1">
      <alignment horizontal="center" vertical="center" wrapText="1"/>
    </xf>
    <xf numFmtId="0" fontId="50" fillId="3" borderId="21"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165" fontId="9" fillId="0" borderId="0" xfId="0" applyNumberFormat="1" applyFont="1" applyAlignment="1">
      <alignment horizontal="center"/>
    </xf>
    <xf numFmtId="0" fontId="10" fillId="0" borderId="0" xfId="0" applyFont="1" applyAlignment="1">
      <alignment horizontal="center"/>
    </xf>
    <xf numFmtId="0" fontId="5" fillId="0" borderId="0" xfId="0" applyFont="1" applyAlignment="1">
      <alignment horizontal="center"/>
    </xf>
    <xf numFmtId="0" fontId="6" fillId="0" borderId="1" xfId="0" applyFont="1" applyBorder="1" applyAlignment="1">
      <alignment horizontal="center" vertical="center"/>
    </xf>
    <xf numFmtId="0" fontId="6" fillId="0" borderId="1"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35" fillId="0" borderId="0" xfId="0" applyFont="1" applyAlignment="1">
      <alignment horizontal="center"/>
    </xf>
    <xf numFmtId="0" fontId="37" fillId="0" borderId="0" xfId="0" applyFont="1" applyAlignment="1">
      <alignment horizontal="center"/>
    </xf>
    <xf numFmtId="0" fontId="40" fillId="0" borderId="5" xfId="0" applyFont="1" applyBorder="1" applyAlignment="1">
      <alignment horizontal="center" vertical="center"/>
    </xf>
    <xf numFmtId="0" fontId="40" fillId="0" borderId="15" xfId="0" applyFont="1" applyBorder="1" applyAlignment="1">
      <alignment horizontal="center" vertical="center"/>
    </xf>
    <xf numFmtId="0" fontId="40" fillId="0" borderId="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0" fillId="0" borderId="30"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33" xfId="0" applyFont="1" applyBorder="1" applyAlignment="1">
      <alignment horizontal="center" vertical="center" wrapText="1"/>
    </xf>
    <xf numFmtId="165" fontId="38" fillId="0" borderId="0" xfId="0" applyNumberFormat="1" applyFont="1" applyAlignment="1">
      <alignment horizontal="center"/>
    </xf>
    <xf numFmtId="0" fontId="0" fillId="0" borderId="1" xfId="0" applyBorder="1" applyAlignment="1">
      <alignment horizontal="center" vertical="center"/>
    </xf>
    <xf numFmtId="0" fontId="23" fillId="0" borderId="0" xfId="0" applyFont="1" applyAlignment="1">
      <alignment horizontal="center"/>
    </xf>
    <xf numFmtId="0" fontId="67" fillId="0" borderId="49" xfId="0" applyFont="1" applyBorder="1" applyAlignment="1">
      <alignment horizontal="center" vertical="center"/>
    </xf>
    <xf numFmtId="0" fontId="6" fillId="0" borderId="51" xfId="0" applyFont="1" applyBorder="1"/>
    <xf numFmtId="0" fontId="66" fillId="0" borderId="0" xfId="0" applyFont="1" applyAlignment="1">
      <alignment horizontal="left"/>
    </xf>
    <xf numFmtId="0" fontId="67" fillId="0" borderId="0" xfId="0" applyFont="1"/>
    <xf numFmtId="0" fontId="66" fillId="0" borderId="0" xfId="0" applyFont="1" applyAlignment="1">
      <alignment horizontal="center"/>
    </xf>
    <xf numFmtId="0" fontId="67" fillId="0" borderId="48" xfId="0" applyFont="1" applyBorder="1" applyAlignment="1">
      <alignment horizontal="center" vertical="center"/>
    </xf>
    <xf numFmtId="0" fontId="6" fillId="0" borderId="53" xfId="0" applyFont="1" applyBorder="1"/>
    <xf numFmtId="0" fontId="68" fillId="0" borderId="48" xfId="0" applyFont="1" applyBorder="1" applyAlignment="1">
      <alignment horizontal="center" vertical="center" wrapText="1"/>
    </xf>
    <xf numFmtId="0" fontId="68" fillId="0" borderId="53" xfId="0" applyFont="1" applyBorder="1" applyAlignment="1">
      <alignment horizontal="center"/>
    </xf>
    <xf numFmtId="0" fontId="6" fillId="0" borderId="50" xfId="0" applyFont="1" applyBorder="1"/>
  </cellXfs>
  <cellStyles count="2">
    <cellStyle name="Normal" xfId="0" builtinId="0"/>
    <cellStyle name="Normal 2" xfId="1" xr:uid="{00000000-0005-0000-0000-000001000000}"/>
  </cellStyles>
  <dxfs count="91">
    <dxf>
      <font>
        <color rgb="FFFFC000"/>
      </font>
      <fill>
        <patternFill>
          <bgColor theme="3" tint="0.39994506668294322"/>
        </patternFill>
      </fill>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tuan%206%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Up"/>
      <sheetName val="Bia"/>
      <sheetName val="NhapGV"/>
      <sheetName val="PCSang"/>
      <sheetName val="PCChieu"/>
      <sheetName val="Sang"/>
      <sheetName val="Chieu"/>
      <sheetName val="TKBLSang"/>
      <sheetName val="TKBGV"/>
      <sheetName val="TKBLChieu"/>
      <sheetName val="TKBTGV"/>
      <sheetName val="PCong"/>
      <sheetName val="phcong"/>
    </sheetNames>
    <sheetDataSet>
      <sheetData sheetId="0" refreshError="1"/>
      <sheetData sheetId="1" refreshError="1">
        <row r="6">
          <cell r="G6" t="str">
            <v>Trường THCS Tây Sơn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P9"/>
  <sheetViews>
    <sheetView workbookViewId="0">
      <selection activeCell="L13" sqref="L13"/>
    </sheetView>
  </sheetViews>
  <sheetFormatPr defaultColWidth="8.88671875" defaultRowHeight="15.6" x14ac:dyDescent="0.3"/>
  <cols>
    <col min="1" max="1" width="8.88671875" style="102"/>
    <col min="2" max="2" width="8.88671875" style="102" customWidth="1"/>
    <col min="3" max="16384" width="8.88671875" style="102"/>
  </cols>
  <sheetData>
    <row r="1" spans="1:16" x14ac:dyDescent="0.3">
      <c r="A1" s="101" t="s">
        <v>186</v>
      </c>
    </row>
    <row r="2" spans="1:16" x14ac:dyDescent="0.3">
      <c r="A2" s="102" t="s">
        <v>178</v>
      </c>
    </row>
    <row r="3" spans="1:16" x14ac:dyDescent="0.3">
      <c r="A3" s="102" t="s">
        <v>179</v>
      </c>
    </row>
    <row r="4" spans="1:16" x14ac:dyDescent="0.3">
      <c r="A4" s="102" t="s">
        <v>180</v>
      </c>
    </row>
    <row r="5" spans="1:16" x14ac:dyDescent="0.3">
      <c r="A5" s="103" t="s">
        <v>181</v>
      </c>
      <c r="B5" s="102" t="s">
        <v>182</v>
      </c>
    </row>
    <row r="6" spans="1:16" x14ac:dyDescent="0.3">
      <c r="B6" s="102" t="s">
        <v>183</v>
      </c>
    </row>
    <row r="7" spans="1:16" x14ac:dyDescent="0.3">
      <c r="B7" s="102" t="s">
        <v>184</v>
      </c>
    </row>
    <row r="8" spans="1:16" x14ac:dyDescent="0.3">
      <c r="B8" s="102" t="s">
        <v>185</v>
      </c>
    </row>
    <row r="9" spans="1:16" x14ac:dyDescent="0.3">
      <c r="B9" s="148" t="s">
        <v>266</v>
      </c>
      <c r="C9" s="148"/>
      <c r="D9" s="148"/>
      <c r="E9" s="148"/>
      <c r="F9" s="149"/>
      <c r="G9" s="149"/>
      <c r="H9" s="149"/>
      <c r="I9" s="149"/>
      <c r="J9" s="149"/>
      <c r="K9" s="149"/>
      <c r="L9" s="149"/>
      <c r="M9" s="149"/>
      <c r="N9" s="149"/>
      <c r="O9" s="149"/>
      <c r="P9" s="149"/>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3:L24"/>
  <sheetViews>
    <sheetView topLeftCell="A10" workbookViewId="0">
      <selection activeCell="I26" sqref="I26"/>
    </sheetView>
  </sheetViews>
  <sheetFormatPr defaultRowHeight="14.4" x14ac:dyDescent="0.3"/>
  <cols>
    <col min="3" max="3" width="22.6640625" customWidth="1"/>
    <col min="6" max="6" width="10.77734375" customWidth="1"/>
    <col min="7" max="7" width="6.109375" customWidth="1"/>
    <col min="8" max="8" width="7.88671875" customWidth="1"/>
    <col min="9" max="9" width="68" customWidth="1"/>
    <col min="10" max="10" width="6.77734375" customWidth="1"/>
    <col min="11" max="11" width="9.6640625" customWidth="1"/>
  </cols>
  <sheetData>
    <row r="3" spans="2:12" ht="15.6" x14ac:dyDescent="0.3">
      <c r="B3" s="355" t="s">
        <v>262</v>
      </c>
      <c r="C3" s="356"/>
      <c r="D3" s="356"/>
      <c r="E3" s="356"/>
      <c r="F3" s="356"/>
      <c r="G3" s="356"/>
      <c r="H3" s="356"/>
      <c r="I3" s="356"/>
      <c r="J3" s="356"/>
      <c r="K3" s="211"/>
    </row>
    <row r="4" spans="2:12" ht="15.6" x14ac:dyDescent="0.3">
      <c r="B4" s="357" t="s">
        <v>298</v>
      </c>
      <c r="C4" s="356"/>
      <c r="D4" s="356"/>
      <c r="E4" s="356"/>
      <c r="F4" s="356"/>
      <c r="G4" s="356"/>
      <c r="H4" s="356"/>
      <c r="I4" s="356"/>
      <c r="J4" s="356"/>
      <c r="K4" s="356"/>
    </row>
    <row r="5" spans="2:12" ht="15.6" x14ac:dyDescent="0.3">
      <c r="B5" s="358" t="s">
        <v>30</v>
      </c>
      <c r="C5" s="358" t="s">
        <v>31</v>
      </c>
      <c r="D5" s="360" t="s">
        <v>35</v>
      </c>
      <c r="E5" s="353" t="s">
        <v>32</v>
      </c>
      <c r="F5" s="362"/>
      <c r="G5" s="362"/>
      <c r="H5" s="354"/>
      <c r="I5" s="353" t="s">
        <v>33</v>
      </c>
      <c r="J5" s="354"/>
      <c r="K5" s="212"/>
    </row>
    <row r="6" spans="2:12" ht="27.6" customHeight="1" x14ac:dyDescent="0.3">
      <c r="B6" s="359"/>
      <c r="C6" s="359"/>
      <c r="D6" s="361"/>
      <c r="E6" s="213" t="s">
        <v>5</v>
      </c>
      <c r="F6" s="213" t="s">
        <v>274</v>
      </c>
      <c r="G6" s="214" t="s">
        <v>5</v>
      </c>
      <c r="H6" s="215" t="s">
        <v>275</v>
      </c>
      <c r="I6" s="213" t="s">
        <v>37</v>
      </c>
      <c r="J6" s="214" t="s">
        <v>92</v>
      </c>
      <c r="K6" s="216" t="s">
        <v>14</v>
      </c>
    </row>
    <row r="7" spans="2:12" ht="21" customHeight="1" x14ac:dyDescent="0.3">
      <c r="B7" s="217">
        <v>1</v>
      </c>
      <c r="C7" s="218" t="s">
        <v>280</v>
      </c>
      <c r="D7" s="219"/>
      <c r="E7" s="217"/>
      <c r="F7" s="217" t="s">
        <v>88</v>
      </c>
      <c r="G7" s="217">
        <v>17</v>
      </c>
      <c r="H7" s="219">
        <f t="shared" ref="H7:H8" si="0">E7+G7</f>
        <v>17</v>
      </c>
      <c r="I7" s="218" t="s">
        <v>291</v>
      </c>
      <c r="J7" s="217">
        <v>2</v>
      </c>
      <c r="K7" s="220">
        <f t="shared" ref="K7:K14" si="1">H7+J7</f>
        <v>19</v>
      </c>
    </row>
    <row r="8" spans="2:12" ht="19.2" customHeight="1" x14ac:dyDescent="0.3">
      <c r="B8" s="217">
        <v>3</v>
      </c>
      <c r="C8" s="218" t="s">
        <v>55</v>
      </c>
      <c r="D8" s="219"/>
      <c r="E8" s="221"/>
      <c r="F8" s="217" t="s">
        <v>85</v>
      </c>
      <c r="G8" s="217">
        <v>15</v>
      </c>
      <c r="H8" s="219">
        <f t="shared" si="0"/>
        <v>15</v>
      </c>
      <c r="I8" s="29" t="s">
        <v>279</v>
      </c>
      <c r="J8" s="217">
        <v>4</v>
      </c>
      <c r="K8" s="220">
        <f t="shared" si="1"/>
        <v>19</v>
      </c>
    </row>
    <row r="9" spans="2:12" ht="26.4" customHeight="1" x14ac:dyDescent="0.3">
      <c r="B9" s="217">
        <v>4</v>
      </c>
      <c r="C9" s="218" t="s">
        <v>41</v>
      </c>
      <c r="D9" s="219"/>
      <c r="E9" s="221"/>
      <c r="F9" s="266" t="s">
        <v>292</v>
      </c>
      <c r="G9" s="217">
        <v>5</v>
      </c>
      <c r="H9" s="219">
        <v>5</v>
      </c>
      <c r="I9" s="273" t="s">
        <v>299</v>
      </c>
      <c r="J9" s="217">
        <v>16</v>
      </c>
      <c r="K9" s="220">
        <f t="shared" si="1"/>
        <v>21</v>
      </c>
      <c r="L9" s="268" t="s">
        <v>300</v>
      </c>
    </row>
    <row r="10" spans="2:12" ht="19.2" customHeight="1" x14ac:dyDescent="0.3">
      <c r="B10" s="217">
        <v>5</v>
      </c>
      <c r="C10" s="218" t="s">
        <v>43</v>
      </c>
      <c r="D10" s="219">
        <v>91</v>
      </c>
      <c r="E10" s="221" t="s">
        <v>276</v>
      </c>
      <c r="F10" s="266" t="s">
        <v>306</v>
      </c>
      <c r="G10" s="217">
        <v>5</v>
      </c>
      <c r="H10" s="219">
        <v>9.75</v>
      </c>
      <c r="I10" s="274" t="s">
        <v>319</v>
      </c>
      <c r="J10" s="217">
        <v>8</v>
      </c>
      <c r="K10" s="220" t="s">
        <v>284</v>
      </c>
    </row>
    <row r="11" spans="2:12" ht="21" customHeight="1" x14ac:dyDescent="0.3">
      <c r="B11" s="217">
        <v>6</v>
      </c>
      <c r="C11" s="218" t="s">
        <v>50</v>
      </c>
      <c r="D11" s="219">
        <v>92</v>
      </c>
      <c r="E11" s="221" t="s">
        <v>276</v>
      </c>
      <c r="F11" s="217"/>
      <c r="G11" s="217"/>
      <c r="H11" s="219" t="s">
        <v>276</v>
      </c>
      <c r="I11" s="223" t="s">
        <v>296</v>
      </c>
      <c r="J11" s="217">
        <v>13</v>
      </c>
      <c r="K11" s="220" t="s">
        <v>284</v>
      </c>
    </row>
    <row r="12" spans="2:12" ht="22.8" customHeight="1" x14ac:dyDescent="0.3">
      <c r="B12" s="217">
        <v>7</v>
      </c>
      <c r="C12" s="218" t="s">
        <v>263</v>
      </c>
      <c r="D12" s="219">
        <v>82</v>
      </c>
      <c r="E12" s="221" t="s">
        <v>301</v>
      </c>
      <c r="F12" s="270" t="s">
        <v>310</v>
      </c>
      <c r="G12" s="252">
        <v>2</v>
      </c>
      <c r="H12" s="219">
        <v>7</v>
      </c>
      <c r="I12" s="222" t="s">
        <v>307</v>
      </c>
      <c r="J12" s="217">
        <v>11</v>
      </c>
      <c r="K12" s="220">
        <f>H12+J12</f>
        <v>18</v>
      </c>
      <c r="L12" s="268"/>
    </row>
    <row r="13" spans="2:12" ht="21" customHeight="1" x14ac:dyDescent="0.3">
      <c r="B13" s="217">
        <v>8</v>
      </c>
      <c r="C13" s="224" t="s">
        <v>256</v>
      </c>
      <c r="D13" s="225">
        <v>61</v>
      </c>
      <c r="E13" s="226" t="s">
        <v>301</v>
      </c>
      <c r="F13" s="271" t="s">
        <v>311</v>
      </c>
      <c r="G13" s="227">
        <v>2</v>
      </c>
      <c r="H13" s="219">
        <v>7</v>
      </c>
      <c r="I13" s="275" t="s">
        <v>308</v>
      </c>
      <c r="J13" s="217">
        <v>13</v>
      </c>
      <c r="K13" s="220">
        <v>20</v>
      </c>
    </row>
    <row r="14" spans="2:12" ht="20.399999999999999" customHeight="1" x14ac:dyDescent="0.3">
      <c r="B14" s="228">
        <v>9</v>
      </c>
      <c r="C14" s="229" t="s">
        <v>137</v>
      </c>
      <c r="D14" s="230"/>
      <c r="E14" s="231"/>
      <c r="F14" s="267" t="s">
        <v>282</v>
      </c>
      <c r="G14" s="232">
        <v>3</v>
      </c>
      <c r="H14" s="219">
        <v>3</v>
      </c>
      <c r="I14" s="224" t="s">
        <v>264</v>
      </c>
      <c r="J14" s="232">
        <v>16</v>
      </c>
      <c r="K14" s="220">
        <f t="shared" si="1"/>
        <v>19</v>
      </c>
      <c r="L14" s="268" t="s">
        <v>293</v>
      </c>
    </row>
    <row r="15" spans="2:12" ht="25.2" customHeight="1" x14ac:dyDescent="0.3">
      <c r="B15" s="228">
        <v>10</v>
      </c>
      <c r="C15" s="233" t="s">
        <v>289</v>
      </c>
      <c r="D15" s="234"/>
      <c r="E15" s="239"/>
      <c r="F15" s="272" t="s">
        <v>304</v>
      </c>
      <c r="G15" s="236">
        <v>3</v>
      </c>
      <c r="H15" s="219">
        <v>3</v>
      </c>
      <c r="I15" s="233" t="s">
        <v>303</v>
      </c>
      <c r="J15" s="236">
        <v>16</v>
      </c>
      <c r="K15" s="220">
        <v>19</v>
      </c>
      <c r="L15" s="268" t="s">
        <v>305</v>
      </c>
    </row>
    <row r="16" spans="2:12" ht="21" customHeight="1" x14ac:dyDescent="0.3">
      <c r="B16" s="228">
        <v>11</v>
      </c>
      <c r="C16" s="233" t="s">
        <v>290</v>
      </c>
      <c r="D16" s="234"/>
      <c r="E16" s="235"/>
      <c r="F16" s="286" t="s">
        <v>322</v>
      </c>
      <c r="G16" s="236">
        <v>3</v>
      </c>
      <c r="H16" s="219">
        <v>3</v>
      </c>
      <c r="I16" s="233" t="s">
        <v>302</v>
      </c>
      <c r="J16" s="236">
        <v>16</v>
      </c>
      <c r="K16" s="220">
        <v>19</v>
      </c>
      <c r="L16" s="268" t="s">
        <v>297</v>
      </c>
    </row>
    <row r="17" spans="2:12" ht="25.8" customHeight="1" x14ac:dyDescent="0.3">
      <c r="B17" s="228">
        <v>12</v>
      </c>
      <c r="C17" s="233" t="s">
        <v>160</v>
      </c>
      <c r="D17" s="234">
        <v>71</v>
      </c>
      <c r="E17" s="278" t="s">
        <v>301</v>
      </c>
      <c r="F17" s="236" t="s">
        <v>52</v>
      </c>
      <c r="G17" s="238">
        <v>2</v>
      </c>
      <c r="H17" s="285" t="s">
        <v>313</v>
      </c>
      <c r="I17" s="237" t="s">
        <v>312</v>
      </c>
      <c r="J17" s="236">
        <v>13</v>
      </c>
      <c r="K17" s="220">
        <f t="shared" ref="K17:K18" si="2">H17+J17</f>
        <v>20</v>
      </c>
    </row>
    <row r="18" spans="2:12" ht="24.6" customHeight="1" x14ac:dyDescent="0.3">
      <c r="B18" s="228">
        <v>13</v>
      </c>
      <c r="C18" s="229" t="s">
        <v>277</v>
      </c>
      <c r="D18" s="277">
        <v>81</v>
      </c>
      <c r="E18" s="279" t="s">
        <v>301</v>
      </c>
      <c r="F18" s="280" t="s">
        <v>332</v>
      </c>
      <c r="G18" s="281">
        <v>3</v>
      </c>
      <c r="H18" s="225">
        <v>8</v>
      </c>
      <c r="I18" s="276" t="s">
        <v>323</v>
      </c>
      <c r="J18" s="236">
        <v>12</v>
      </c>
      <c r="K18" s="220">
        <f t="shared" si="2"/>
        <v>20</v>
      </c>
    </row>
    <row r="19" spans="2:12" ht="20.399999999999999" customHeight="1" x14ac:dyDescent="0.3">
      <c r="B19" s="228">
        <v>14</v>
      </c>
      <c r="C19" s="233" t="s">
        <v>139</v>
      </c>
      <c r="D19" s="234"/>
      <c r="E19" s="282"/>
      <c r="F19" s="283" t="s">
        <v>315</v>
      </c>
      <c r="G19" s="238">
        <v>5</v>
      </c>
      <c r="H19" s="219">
        <v>5</v>
      </c>
      <c r="I19" s="276" t="s">
        <v>331</v>
      </c>
      <c r="J19" s="241">
        <v>13</v>
      </c>
      <c r="K19" s="220">
        <v>18</v>
      </c>
      <c r="L19" t="s">
        <v>297</v>
      </c>
    </row>
    <row r="20" spans="2:12" ht="21.6" customHeight="1" x14ac:dyDescent="0.3">
      <c r="B20" s="228">
        <v>15</v>
      </c>
      <c r="C20" s="233" t="s">
        <v>320</v>
      </c>
      <c r="D20" s="277"/>
      <c r="E20" s="279"/>
      <c r="F20" s="240"/>
      <c r="G20" s="281"/>
      <c r="H20" s="225"/>
      <c r="I20" s="243" t="s">
        <v>325</v>
      </c>
      <c r="J20" s="241">
        <v>6</v>
      </c>
      <c r="K20" s="220">
        <v>6</v>
      </c>
    </row>
    <row r="21" spans="2:12" ht="22.8" customHeight="1" x14ac:dyDescent="0.3">
      <c r="B21" s="217">
        <v>16</v>
      </c>
      <c r="C21" s="242" t="s">
        <v>295</v>
      </c>
      <c r="D21" s="234"/>
      <c r="E21" s="284"/>
      <c r="F21" s="284" t="s">
        <v>334</v>
      </c>
      <c r="G21" s="284">
        <v>1</v>
      </c>
      <c r="H21" s="219">
        <v>1</v>
      </c>
      <c r="I21" s="150" t="s">
        <v>327</v>
      </c>
      <c r="J21" s="217">
        <v>18</v>
      </c>
      <c r="K21" s="220">
        <v>19</v>
      </c>
    </row>
    <row r="22" spans="2:12" ht="26.4" customHeight="1" x14ac:dyDescent="0.3">
      <c r="B22" s="217">
        <v>17</v>
      </c>
      <c r="C22" s="244" t="s">
        <v>265</v>
      </c>
      <c r="D22" s="234">
        <v>72</v>
      </c>
      <c r="E22" s="245">
        <v>5</v>
      </c>
      <c r="F22" s="245" t="s">
        <v>333</v>
      </c>
      <c r="G22" s="245">
        <v>2</v>
      </c>
      <c r="H22" s="219">
        <v>7</v>
      </c>
      <c r="I22" s="246" t="s">
        <v>326</v>
      </c>
      <c r="J22" s="247">
        <v>13</v>
      </c>
      <c r="K22" s="220">
        <v>20</v>
      </c>
    </row>
    <row r="23" spans="2:12" ht="30" customHeight="1" x14ac:dyDescent="0.3">
      <c r="B23" s="217">
        <v>18</v>
      </c>
      <c r="C23" s="245" t="s">
        <v>288</v>
      </c>
      <c r="D23" s="234">
        <v>62</v>
      </c>
      <c r="E23" s="245">
        <v>5</v>
      </c>
      <c r="F23" s="269"/>
      <c r="G23" s="245"/>
      <c r="H23" s="219">
        <v>5</v>
      </c>
      <c r="I23" s="248" t="s">
        <v>314</v>
      </c>
      <c r="J23" s="247">
        <v>14</v>
      </c>
      <c r="K23" s="220">
        <v>19</v>
      </c>
    </row>
    <row r="24" spans="2:12" ht="15.6" x14ac:dyDescent="0.3">
      <c r="B24" s="249"/>
      <c r="C24" s="102"/>
      <c r="D24" s="215"/>
      <c r="E24" s="102"/>
      <c r="F24" s="102"/>
      <c r="G24" s="102"/>
      <c r="H24" s="250"/>
      <c r="I24" s="251" t="s">
        <v>309</v>
      </c>
      <c r="J24" s="102"/>
      <c r="K24" s="250"/>
      <c r="L24" s="268"/>
    </row>
  </sheetData>
  <mergeCells count="7">
    <mergeCell ref="I5:J5"/>
    <mergeCell ref="B3:J3"/>
    <mergeCell ref="B4:K4"/>
    <mergeCell ref="B5:B6"/>
    <mergeCell ref="C5:C6"/>
    <mergeCell ref="D5:D6"/>
    <mergeCell ref="E5:H5"/>
  </mergeCells>
  <phoneticPr fontId="76" type="noConversion"/>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sheetPr>
  <dimension ref="A1:AT996"/>
  <sheetViews>
    <sheetView tabSelected="1" topLeftCell="A8" zoomScale="114" zoomScaleNormal="114" workbookViewId="0">
      <selection activeCell="F43" sqref="F43"/>
    </sheetView>
  </sheetViews>
  <sheetFormatPr defaultColWidth="15.109375" defaultRowHeight="15" customHeight="1" x14ac:dyDescent="0.3"/>
  <cols>
    <col min="1" max="1" width="3.6640625" style="180" customWidth="1"/>
    <col min="2" max="2" width="5" style="180" customWidth="1"/>
    <col min="3" max="3" width="3.88671875" style="180" customWidth="1"/>
    <col min="4" max="4" width="5.44140625" style="180" customWidth="1"/>
    <col min="5" max="5" width="5.44140625" style="160" customWidth="1"/>
    <col min="6" max="6" width="5.44140625" style="180" customWidth="1"/>
    <col min="7" max="7" width="5.44140625" style="160" customWidth="1"/>
    <col min="8" max="8" width="5.44140625" style="180" customWidth="1"/>
    <col min="9" max="9" width="5.44140625" style="160" customWidth="1"/>
    <col min="10" max="10" width="5.44140625" style="180" customWidth="1"/>
    <col min="11" max="11" width="5.44140625" style="160" customWidth="1"/>
    <col min="12" max="12" width="5.44140625" style="180" customWidth="1"/>
    <col min="13" max="13" width="5.44140625" style="160" customWidth="1"/>
    <col min="14" max="14" width="5.44140625" style="180" customWidth="1"/>
    <col min="15" max="15" width="4.6640625" style="160" customWidth="1"/>
    <col min="16" max="16" width="6.6640625" style="180" customWidth="1"/>
    <col min="17" max="17" width="4.44140625" style="160" customWidth="1"/>
    <col min="18" max="18" width="5.6640625" style="180" customWidth="1"/>
    <col min="19" max="19" width="5.44140625" style="160" customWidth="1"/>
    <col min="20" max="20" width="4.44140625" style="180" hidden="1" customWidth="1"/>
    <col min="21" max="21" width="4.44140625" style="161" hidden="1" customWidth="1"/>
    <col min="22" max="22" width="4.44140625" style="180" hidden="1" customWidth="1"/>
    <col min="23" max="23" width="4.44140625" style="161" hidden="1" customWidth="1"/>
    <col min="24" max="24" width="4.44140625" style="180" hidden="1" customWidth="1"/>
    <col min="25" max="25" width="4.44140625" style="161" hidden="1" customWidth="1"/>
    <col min="26" max="26" width="4.44140625" style="180" hidden="1" customWidth="1"/>
    <col min="27" max="27" width="4.44140625" style="161" hidden="1" customWidth="1"/>
    <col min="28" max="28" width="4.44140625" style="180" hidden="1" customWidth="1"/>
    <col min="29" max="29" width="4.44140625" style="161" hidden="1" customWidth="1"/>
    <col min="30" max="30" width="4.44140625" style="180" hidden="1" customWidth="1"/>
    <col min="31" max="31" width="4.44140625" style="161" hidden="1" customWidth="1"/>
    <col min="32" max="32" width="4.44140625" style="180" hidden="1" customWidth="1"/>
    <col min="33" max="33" width="4.44140625" style="161" hidden="1" customWidth="1"/>
    <col min="34" max="34" width="4.44140625" style="180" hidden="1" customWidth="1"/>
    <col min="35" max="35" width="4.44140625" style="161" hidden="1" customWidth="1"/>
    <col min="36" max="36" width="4.44140625" style="180" hidden="1" customWidth="1"/>
    <col min="37" max="37" width="4.44140625" style="161" hidden="1" customWidth="1"/>
    <col min="38" max="38" width="4.44140625" style="180" hidden="1" customWidth="1"/>
    <col min="39" max="39" width="4.44140625" style="161" hidden="1" customWidth="1"/>
    <col min="40" max="40" width="4.44140625" style="180" hidden="1" customWidth="1"/>
    <col min="41" max="41" width="4.44140625" style="161" hidden="1" customWidth="1"/>
    <col min="42" max="42" width="5.88671875" style="180" customWidth="1"/>
    <col min="43" max="16384" width="15.109375" style="180"/>
  </cols>
  <sheetData>
    <row r="1" spans="1:46" ht="15.75" customHeight="1" x14ac:dyDescent="0.3">
      <c r="A1" s="319" t="s">
        <v>6</v>
      </c>
      <c r="B1" s="320"/>
      <c r="C1" s="320"/>
      <c r="D1" s="320"/>
      <c r="E1" s="320"/>
      <c r="F1" s="320"/>
      <c r="G1" s="320"/>
      <c r="H1" s="314" t="s">
        <v>316</v>
      </c>
      <c r="I1" s="314"/>
      <c r="J1" s="314"/>
      <c r="K1" s="314"/>
      <c r="L1" s="314"/>
      <c r="M1" s="314"/>
      <c r="N1" s="314"/>
      <c r="O1" s="314"/>
      <c r="P1" s="314"/>
      <c r="Q1" s="314"/>
    </row>
    <row r="2" spans="1:46" ht="15.75" customHeight="1" x14ac:dyDescent="0.3">
      <c r="A2" s="319" t="s">
        <v>262</v>
      </c>
      <c r="B2" s="320"/>
      <c r="C2" s="320"/>
      <c r="D2" s="320"/>
      <c r="E2" s="320"/>
      <c r="F2" s="320"/>
      <c r="G2" s="320"/>
      <c r="H2" s="162"/>
      <c r="I2" s="163"/>
      <c r="J2" s="162"/>
      <c r="K2" s="162" t="s">
        <v>132</v>
      </c>
      <c r="L2" s="162"/>
      <c r="M2" s="163"/>
      <c r="N2" s="162"/>
      <c r="O2" s="315">
        <v>45174</v>
      </c>
      <c r="P2" s="316"/>
      <c r="Q2" s="316"/>
    </row>
    <row r="3" spans="1:46" ht="3" customHeight="1" x14ac:dyDescent="0.35">
      <c r="A3" s="317"/>
      <c r="B3" s="317"/>
      <c r="C3" s="317"/>
      <c r="D3" s="317"/>
      <c r="E3" s="317"/>
      <c r="F3" s="317"/>
      <c r="G3" s="317"/>
      <c r="H3" s="317"/>
      <c r="I3" s="317"/>
      <c r="J3" s="317"/>
      <c r="K3" s="317"/>
      <c r="L3" s="317"/>
      <c r="M3" s="317"/>
      <c r="N3" s="317"/>
      <c r="O3" s="317"/>
      <c r="P3" s="317"/>
      <c r="Q3" s="317"/>
    </row>
    <row r="4" spans="1:46" ht="10.5" customHeight="1" x14ac:dyDescent="0.3">
      <c r="A4" s="295" t="s">
        <v>167</v>
      </c>
      <c r="B4" s="296"/>
      <c r="C4" s="297"/>
      <c r="D4" s="294">
        <f>COUNTIF(D82:D101,"S")</f>
        <v>0</v>
      </c>
      <c r="E4" s="294"/>
      <c r="F4" s="294">
        <f>COUNTIF(F82:F101,"S")</f>
        <v>0</v>
      </c>
      <c r="G4" s="294"/>
      <c r="H4" s="294">
        <f t="shared" ref="H4" si="0">COUNTIF(H82:H101,"S")</f>
        <v>1</v>
      </c>
      <c r="I4" s="294"/>
      <c r="J4" s="294">
        <f t="shared" ref="J4:AN4" si="1">COUNTIF(J82:J101,"S")</f>
        <v>1</v>
      </c>
      <c r="K4" s="294"/>
      <c r="L4" s="294">
        <f t="shared" si="1"/>
        <v>2</v>
      </c>
      <c r="M4" s="294"/>
      <c r="N4" s="294">
        <f t="shared" si="1"/>
        <v>2</v>
      </c>
      <c r="O4" s="294"/>
      <c r="P4" s="294">
        <f t="shared" si="1"/>
        <v>2</v>
      </c>
      <c r="Q4" s="294"/>
      <c r="R4" s="294">
        <f t="shared" si="1"/>
        <v>3</v>
      </c>
      <c r="S4" s="294"/>
      <c r="T4" s="294">
        <f t="shared" si="1"/>
        <v>16</v>
      </c>
      <c r="U4" s="294"/>
      <c r="V4" s="300">
        <f t="shared" si="1"/>
        <v>15</v>
      </c>
      <c r="W4" s="301"/>
      <c r="X4" s="294">
        <f t="shared" si="1"/>
        <v>15</v>
      </c>
      <c r="Y4" s="294"/>
      <c r="Z4" s="294">
        <f t="shared" si="1"/>
        <v>15</v>
      </c>
      <c r="AA4" s="294"/>
      <c r="AB4" s="294">
        <f t="shared" si="1"/>
        <v>15</v>
      </c>
      <c r="AC4" s="294"/>
      <c r="AD4" s="294">
        <f t="shared" si="1"/>
        <v>15</v>
      </c>
      <c r="AE4" s="294"/>
      <c r="AF4" s="294">
        <f t="shared" si="1"/>
        <v>15</v>
      </c>
      <c r="AG4" s="294"/>
      <c r="AH4" s="294">
        <f t="shared" si="1"/>
        <v>13</v>
      </c>
      <c r="AI4" s="294"/>
      <c r="AJ4" s="294">
        <f t="shared" si="1"/>
        <v>13</v>
      </c>
      <c r="AK4" s="294"/>
      <c r="AL4" s="294">
        <f t="shared" si="1"/>
        <v>13</v>
      </c>
      <c r="AM4" s="294"/>
      <c r="AN4" s="294">
        <f t="shared" si="1"/>
        <v>13</v>
      </c>
      <c r="AO4" s="294"/>
      <c r="AT4" s="164"/>
    </row>
    <row r="5" spans="1:46" ht="12.6" customHeight="1" x14ac:dyDescent="0.3">
      <c r="A5" s="302" t="s">
        <v>4</v>
      </c>
      <c r="B5" s="302" t="s">
        <v>8</v>
      </c>
      <c r="C5" s="318" t="s">
        <v>5</v>
      </c>
      <c r="D5" s="290">
        <f>'Phan cong'!B2</f>
        <v>91</v>
      </c>
      <c r="E5" s="291"/>
      <c r="F5" s="290">
        <f>'Phan cong'!C2</f>
        <v>92</v>
      </c>
      <c r="G5" s="291"/>
      <c r="H5" s="290">
        <f>'Phan cong'!D2</f>
        <v>81</v>
      </c>
      <c r="I5" s="291"/>
      <c r="J5" s="290">
        <f>'Phan cong'!E2</f>
        <v>82</v>
      </c>
      <c r="K5" s="291"/>
      <c r="L5" s="290">
        <f>'Phan cong'!F2</f>
        <v>71</v>
      </c>
      <c r="M5" s="291"/>
      <c r="N5" s="290">
        <f>'Phan cong'!G2</f>
        <v>72</v>
      </c>
      <c r="O5" s="291"/>
      <c r="P5" s="290">
        <f>'Phan cong'!H2</f>
        <v>61</v>
      </c>
      <c r="Q5" s="291"/>
      <c r="R5" s="290">
        <f>'Phan cong'!I2</f>
        <v>62</v>
      </c>
      <c r="S5" s="291"/>
      <c r="T5" s="290">
        <f>'Phan cong'!J2</f>
        <v>75</v>
      </c>
      <c r="U5" s="291"/>
      <c r="V5" s="290">
        <f>'Phan cong'!K2</f>
        <v>81</v>
      </c>
      <c r="W5" s="291"/>
      <c r="X5" s="290">
        <f>'Phan cong'!L2</f>
        <v>82</v>
      </c>
      <c r="Y5" s="291"/>
      <c r="Z5" s="290">
        <f>'Phan cong'!M2</f>
        <v>83</v>
      </c>
      <c r="AA5" s="291"/>
      <c r="AB5" s="290">
        <f>'Phan cong'!N2</f>
        <v>84</v>
      </c>
      <c r="AC5" s="291"/>
      <c r="AD5" s="290">
        <f>'Phan cong'!O2</f>
        <v>85</v>
      </c>
      <c r="AE5" s="291"/>
      <c r="AF5" s="290">
        <f>'Phan cong'!P2</f>
        <v>86</v>
      </c>
      <c r="AG5" s="291"/>
      <c r="AH5" s="290">
        <f>'Phan cong'!Q2</f>
        <v>91</v>
      </c>
      <c r="AI5" s="291"/>
      <c r="AJ5" s="290">
        <f>'Phan cong'!R2</f>
        <v>92</v>
      </c>
      <c r="AK5" s="291"/>
      <c r="AL5" s="290">
        <f>'Phan cong'!S2</f>
        <v>93</v>
      </c>
      <c r="AM5" s="291"/>
      <c r="AN5" s="290">
        <f>'Phan cong'!T2</f>
        <v>94</v>
      </c>
      <c r="AO5" s="291"/>
      <c r="AT5" s="165"/>
    </row>
    <row r="6" spans="1:46" ht="12.6" customHeight="1" x14ac:dyDescent="0.3">
      <c r="A6" s="313"/>
      <c r="B6" s="313"/>
      <c r="C6" s="313"/>
      <c r="D6" s="166" t="s">
        <v>7</v>
      </c>
      <c r="E6" s="167" t="s">
        <v>9</v>
      </c>
      <c r="F6" s="166" t="s">
        <v>7</v>
      </c>
      <c r="G6" s="167" t="s">
        <v>9</v>
      </c>
      <c r="H6" s="166" t="s">
        <v>7</v>
      </c>
      <c r="I6" s="167" t="s">
        <v>9</v>
      </c>
      <c r="J6" s="166" t="s">
        <v>7</v>
      </c>
      <c r="K6" s="167" t="s">
        <v>9</v>
      </c>
      <c r="L6" s="166" t="s">
        <v>7</v>
      </c>
      <c r="M6" s="167" t="s">
        <v>9</v>
      </c>
      <c r="N6" s="166" t="s">
        <v>7</v>
      </c>
      <c r="O6" s="167" t="s">
        <v>9</v>
      </c>
      <c r="P6" s="168" t="s">
        <v>7</v>
      </c>
      <c r="Q6" s="167" t="s">
        <v>9</v>
      </c>
      <c r="R6" s="168" t="s">
        <v>7</v>
      </c>
      <c r="S6" s="167" t="s">
        <v>9</v>
      </c>
      <c r="T6" s="168" t="s">
        <v>7</v>
      </c>
      <c r="U6" s="167" t="s">
        <v>9</v>
      </c>
      <c r="V6" s="168" t="s">
        <v>7</v>
      </c>
      <c r="W6" s="167" t="s">
        <v>9</v>
      </c>
      <c r="X6" s="168" t="s">
        <v>7</v>
      </c>
      <c r="Y6" s="167" t="s">
        <v>9</v>
      </c>
      <c r="Z6" s="168" t="s">
        <v>7</v>
      </c>
      <c r="AA6" s="167" t="s">
        <v>9</v>
      </c>
      <c r="AB6" s="168" t="s">
        <v>7</v>
      </c>
      <c r="AC6" s="167" t="s">
        <v>9</v>
      </c>
      <c r="AD6" s="168" t="s">
        <v>7</v>
      </c>
      <c r="AE6" s="167" t="s">
        <v>9</v>
      </c>
      <c r="AF6" s="168" t="s">
        <v>7</v>
      </c>
      <c r="AG6" s="167" t="s">
        <v>9</v>
      </c>
      <c r="AH6" s="168" t="s">
        <v>7</v>
      </c>
      <c r="AI6" s="167" t="s">
        <v>9</v>
      </c>
      <c r="AJ6" s="168" t="s">
        <v>7</v>
      </c>
      <c r="AK6" s="167" t="s">
        <v>9</v>
      </c>
      <c r="AL6" s="168" t="s">
        <v>7</v>
      </c>
      <c r="AM6" s="167" t="s">
        <v>9</v>
      </c>
      <c r="AN6" s="168" t="s">
        <v>7</v>
      </c>
      <c r="AO6" s="167" t="s">
        <v>9</v>
      </c>
    </row>
    <row r="7" spans="1:46" ht="12.6" customHeight="1" x14ac:dyDescent="0.3">
      <c r="A7" s="253"/>
      <c r="B7" s="254"/>
      <c r="C7" s="261">
        <v>1</v>
      </c>
      <c r="D7" s="255"/>
      <c r="E7" s="287" t="s">
        <v>278</v>
      </c>
      <c r="F7" s="288"/>
      <c r="G7" s="288"/>
      <c r="H7" s="288"/>
      <c r="I7" s="288"/>
      <c r="J7" s="288"/>
      <c r="K7" s="288"/>
      <c r="L7" s="288"/>
      <c r="M7" s="288"/>
      <c r="N7" s="288"/>
      <c r="O7" s="288"/>
      <c r="P7" s="288"/>
      <c r="Q7" s="288"/>
      <c r="R7" s="289"/>
      <c r="S7" s="256"/>
      <c r="T7" s="257"/>
      <c r="U7" s="258"/>
      <c r="V7" s="257"/>
      <c r="W7" s="258"/>
      <c r="X7" s="257"/>
      <c r="Y7" s="258"/>
      <c r="Z7" s="257"/>
      <c r="AA7" s="258"/>
      <c r="AB7" s="257"/>
      <c r="AC7" s="258"/>
      <c r="AD7" s="257"/>
      <c r="AE7" s="258"/>
      <c r="AF7" s="257"/>
      <c r="AG7" s="258"/>
      <c r="AH7" s="257"/>
      <c r="AI7" s="258"/>
      <c r="AJ7" s="257"/>
      <c r="AK7" s="258"/>
      <c r="AL7" s="257"/>
      <c r="AM7" s="258"/>
      <c r="AN7" s="257"/>
      <c r="AO7" s="258"/>
    </row>
    <row r="8" spans="1:46" ht="12.75" customHeight="1" x14ac:dyDescent="0.3">
      <c r="A8" s="302">
        <v>2</v>
      </c>
      <c r="B8" s="306" t="s">
        <v>10</v>
      </c>
      <c r="C8" s="259">
        <v>2</v>
      </c>
      <c r="D8" s="157" t="s">
        <v>22</v>
      </c>
      <c r="E8" s="171" t="str">
        <f>IF(D8="","",(VLOOKUP('TKB theo lop'!D8,'Phan cong'!$A$2:$W$26,2,0)))</f>
        <v>Diệu</v>
      </c>
      <c r="F8" s="157" t="s">
        <v>22</v>
      </c>
      <c r="G8" s="171" t="str">
        <f>IF(F8="","",(VLOOKUP('TKB theo lop'!F8,'Phan cong'!$A$2:$W$26,3,0)))</f>
        <v>An</v>
      </c>
      <c r="H8" s="157" t="s">
        <v>22</v>
      </c>
      <c r="I8" s="171" t="s">
        <v>172</v>
      </c>
      <c r="J8" s="157" t="s">
        <v>22</v>
      </c>
      <c r="K8" s="171" t="str">
        <f>IF(J8="","",(VLOOKUP('TKB theo lop'!J8,'Phan cong'!$A$2:$W$26,5,0)))</f>
        <v>Thu</v>
      </c>
      <c r="L8" s="157" t="s">
        <v>22</v>
      </c>
      <c r="M8" s="171" t="str">
        <f>IF(L8="","",VLOOKUP('TKB theo lop'!L8,'Phan cong'!$A$2:$W$26,6,0))</f>
        <v>Vy</v>
      </c>
      <c r="N8" s="157" t="s">
        <v>22</v>
      </c>
      <c r="O8" s="171" t="str">
        <f>IF(N8="","",VLOOKUP('TKB theo lop'!N8,'Phan cong'!$A$2:$W$26,7,0))</f>
        <v>Thùy</v>
      </c>
      <c r="P8" s="157" t="s">
        <v>22</v>
      </c>
      <c r="Q8" s="171" t="str">
        <f>IF(P8="","",VLOOKUP('TKB theo lop'!P8,'Phan cong'!$A$2:$W$26,8,0))</f>
        <v>Tình</v>
      </c>
      <c r="R8" s="157" t="s">
        <v>22</v>
      </c>
      <c r="S8" s="171" t="str">
        <f>IF(R8="","",VLOOKUP('TKB theo lop'!R8,'Phan cong'!$A$2:$W$26,9,0))</f>
        <v>Trâm</v>
      </c>
      <c r="T8" s="292" t="str">
        <f>IF(T9="","","Chào cờ")</f>
        <v/>
      </c>
      <c r="U8" s="293"/>
      <c r="V8" s="292" t="str">
        <f>IF(V9="","","Chào cờ")</f>
        <v/>
      </c>
      <c r="W8" s="293"/>
      <c r="X8" s="292" t="str">
        <f>IF(X9="","","Chào cờ")</f>
        <v/>
      </c>
      <c r="Y8" s="293"/>
      <c r="Z8" s="292" t="str">
        <f>IF(Z9="","","Chào cờ")</f>
        <v/>
      </c>
      <c r="AA8" s="293"/>
      <c r="AB8" s="292" t="str">
        <f>IF(AB9="","","Chào cờ")</f>
        <v/>
      </c>
      <c r="AC8" s="293"/>
      <c r="AD8" s="292" t="str">
        <f>IF(AD9="","","Chào cờ")</f>
        <v/>
      </c>
      <c r="AE8" s="293"/>
      <c r="AF8" s="292" t="str">
        <f>IF(AF9="","","Chào cờ")</f>
        <v/>
      </c>
      <c r="AG8" s="293"/>
      <c r="AH8" s="292" t="str">
        <f>IF(AH9="","","Chào cờ")</f>
        <v/>
      </c>
      <c r="AI8" s="293"/>
      <c r="AJ8" s="292" t="str">
        <f>IF(AJ9="","","Chào cờ")</f>
        <v/>
      </c>
      <c r="AK8" s="293"/>
      <c r="AL8" s="292" t="str">
        <f>IF(AL9="","","Chào cờ")</f>
        <v/>
      </c>
      <c r="AM8" s="293"/>
      <c r="AN8" s="292" t="str">
        <f>IF(AN9="","","Chào cờ")</f>
        <v/>
      </c>
      <c r="AO8" s="293"/>
    </row>
    <row r="9" spans="1:46" ht="12.75" customHeight="1" x14ac:dyDescent="0.3">
      <c r="A9" s="313"/>
      <c r="B9" s="307"/>
      <c r="C9" s="259">
        <v>3</v>
      </c>
      <c r="D9" s="157" t="s">
        <v>2</v>
      </c>
      <c r="E9" s="171" t="str">
        <f>IF(D9="","",(VLOOKUP('TKB theo lop'!D9,'Phan cong'!$A$2:$W$26,2,0)))</f>
        <v>Trâm</v>
      </c>
      <c r="F9" s="157" t="s">
        <v>13</v>
      </c>
      <c r="G9" s="171" t="str">
        <f>IF(F9="","",(VLOOKUP('TKB theo lop'!F9,'Phan cong'!$A$2:$W$26,3,0)))</f>
        <v>Tình</v>
      </c>
      <c r="H9" s="157" t="s">
        <v>15</v>
      </c>
      <c r="I9" s="171" t="str">
        <f>IF(H9="","",(VLOOKUP('TKB theo lop'!H9,'Phan cong'!$A$2:$W$26,4,0)))</f>
        <v>Diệu</v>
      </c>
      <c r="J9" s="157" t="s">
        <v>2</v>
      </c>
      <c r="K9" s="171" t="str">
        <f>IF(J9="","",(VLOOKUP('TKB theo lop'!J9,'Phan cong'!$A$2:$W$26,5,0)))</f>
        <v>An</v>
      </c>
      <c r="L9" s="157" t="s">
        <v>19</v>
      </c>
      <c r="M9" s="171" t="str">
        <f>IF(L9="","",VLOOKUP('TKB theo lop'!L9,'Phan cong'!$A$2:$W$26,6,0))</f>
        <v>Thu</v>
      </c>
      <c r="N9" s="157" t="s">
        <v>2</v>
      </c>
      <c r="O9" s="171" t="str">
        <f>IF(N9="","",VLOOKUP('TKB theo lop'!N9,'Phan cong'!$A$2:$W$26,7,0))</f>
        <v>Thùy</v>
      </c>
      <c r="P9" s="157" t="s">
        <v>23</v>
      </c>
      <c r="Q9" s="171" t="str">
        <f>IF(P9="","",VLOOKUP('TKB theo lop'!P9,'Phan cong'!$A$2:$W$26,8,0))</f>
        <v>Sáng</v>
      </c>
      <c r="R9" s="157" t="s">
        <v>24</v>
      </c>
      <c r="S9" s="171" t="str">
        <f>IF(R9="","",VLOOKUP('TKB theo lop'!R9,'Phan cong'!$A$2:$W$26,9,0))</f>
        <v>Vy</v>
      </c>
      <c r="T9" s="157"/>
      <c r="U9" s="171" t="str">
        <f>IF(T9="","",VLOOKUP('TKB theo lop'!T9,'Phan cong'!$A$2:$W$26,10,0))</f>
        <v/>
      </c>
      <c r="V9" s="157"/>
      <c r="W9" s="171" t="str">
        <f>IF(V9="","",VLOOKUP('TKB theo lop'!V9,'Phan cong'!$A$2:$W$26,11,0))</f>
        <v/>
      </c>
      <c r="X9" s="157"/>
      <c r="Y9" s="171" t="str">
        <f>IF(X9="","",VLOOKUP('TKB theo lop'!X9,'Phan cong'!$A$2:$W$26,12,0))</f>
        <v/>
      </c>
      <c r="Z9" s="157"/>
      <c r="AA9" s="171" t="str">
        <f>IF(Z9="","",VLOOKUP('TKB theo lop'!Z9,'Phan cong'!$A$2:$W$26,13,0))</f>
        <v/>
      </c>
      <c r="AB9" s="157"/>
      <c r="AC9" s="171" t="str">
        <f>IF(AB9="","",VLOOKUP('TKB theo lop'!AB9,'Phan cong'!$A$2:$W$26,14,0))</f>
        <v/>
      </c>
      <c r="AD9" s="157"/>
      <c r="AE9" s="171" t="str">
        <f>IF(AD9="","",VLOOKUP('TKB theo lop'!AD9,'Phan cong'!$A$2:$W$26,15,0))</f>
        <v/>
      </c>
      <c r="AF9" s="157"/>
      <c r="AG9" s="171" t="str">
        <f>IF(AF9="","",VLOOKUP('TKB theo lop'!AF9,'Phan cong'!$A$2:$W$26,16,0))</f>
        <v/>
      </c>
      <c r="AH9" s="157"/>
      <c r="AI9" s="171" t="str">
        <f>IF(AH9="","",VLOOKUP('TKB theo lop'!AH9,'Phan cong'!$A$2:$W$26,17,0))</f>
        <v/>
      </c>
      <c r="AJ9" s="157"/>
      <c r="AK9" s="171" t="str">
        <f>IF(AJ9="","",VLOOKUP('TKB theo lop'!AJ9,'Phan cong'!$A$2:$W$26,18,0))</f>
        <v/>
      </c>
      <c r="AL9" s="157"/>
      <c r="AM9" s="171" t="str">
        <f>IF(AL9="","",VLOOKUP('TKB theo lop'!AL9,'Phan cong'!$A$2:$W$26,19,0))</f>
        <v/>
      </c>
      <c r="AN9" s="157"/>
      <c r="AO9" s="171" t="str">
        <f>IF(AN9="","",VLOOKUP('TKB theo lop'!AN9,'Phan cong'!$A$2:$W$26,20,0))</f>
        <v/>
      </c>
    </row>
    <row r="10" spans="1:46" ht="12.75" customHeight="1" x14ac:dyDescent="0.3">
      <c r="A10" s="313"/>
      <c r="B10" s="307"/>
      <c r="C10" s="259">
        <v>4</v>
      </c>
      <c r="D10" s="157" t="s">
        <v>2</v>
      </c>
      <c r="E10" s="171" t="str">
        <f>IF(D10="","",(VLOOKUP('TKB theo lop'!D10,'Phan cong'!$A$2:$W$26,2,0)))</f>
        <v>Trâm</v>
      </c>
      <c r="F10" s="157" t="s">
        <v>16</v>
      </c>
      <c r="G10" s="171" t="str">
        <f>IF(F10="","",(VLOOKUP('TKB theo lop'!F10,'Phan cong'!$A$2:$W$26,3,0)))</f>
        <v>Thảo</v>
      </c>
      <c r="H10" s="157" t="s">
        <v>2</v>
      </c>
      <c r="I10" s="171" t="s">
        <v>168</v>
      </c>
      <c r="J10" s="157" t="s">
        <v>19</v>
      </c>
      <c r="K10" s="171" t="str">
        <f>IF(J10="","",(VLOOKUP('TKB theo lop'!J10,'Phan cong'!$A$2:$W$26,5,0)))</f>
        <v>Thu</v>
      </c>
      <c r="L10" s="157" t="s">
        <v>24</v>
      </c>
      <c r="M10" s="171" t="str">
        <f>IF(L10="","",VLOOKUP('TKB theo lop'!L10,'Phan cong'!$A$2:$W$26,6,0))</f>
        <v>Vy</v>
      </c>
      <c r="N10" s="157" t="s">
        <v>13</v>
      </c>
      <c r="O10" s="171" t="str">
        <f>IF(N10="","",VLOOKUP('TKB theo lop'!N10,'Phan cong'!$A$2:$W$26,7,0))</f>
        <v>Tình</v>
      </c>
      <c r="P10" s="157" t="s">
        <v>23</v>
      </c>
      <c r="Q10" s="171" t="str">
        <f>IF(P10="","",VLOOKUP('TKB theo lop'!P10,'Phan cong'!$A$2:$W$26,8,0))</f>
        <v>Sáng</v>
      </c>
      <c r="R10" s="157" t="s">
        <v>3</v>
      </c>
      <c r="S10" s="171" t="str">
        <f>IF(R10="","",VLOOKUP('TKB theo lop'!R10,'Phan cong'!$A$2:$W$26,9,0))</f>
        <v>Tuyết</v>
      </c>
      <c r="T10" s="157"/>
      <c r="U10" s="171" t="str">
        <f>IF(T10="","",VLOOKUP('TKB theo lop'!T10,'Phan cong'!$A$2:$W$26,10,0))</f>
        <v/>
      </c>
      <c r="V10" s="157"/>
      <c r="W10" s="171" t="str">
        <f>IF(V10="","",VLOOKUP('TKB theo lop'!V10,'Phan cong'!$A$2:$W$26,11,0))</f>
        <v/>
      </c>
      <c r="X10" s="157"/>
      <c r="Y10" s="171" t="str">
        <f>IF(X10="","",VLOOKUP('TKB theo lop'!X10,'Phan cong'!$A$2:$W$26,12,0))</f>
        <v/>
      </c>
      <c r="Z10" s="157"/>
      <c r="AA10" s="171" t="str">
        <f>IF(Z10="","",VLOOKUP('TKB theo lop'!Z10,'Phan cong'!$A$2:$W$26,13,0))</f>
        <v/>
      </c>
      <c r="AB10" s="157"/>
      <c r="AC10" s="171" t="str">
        <f>IF(AB10="","",VLOOKUP('TKB theo lop'!AB10,'Phan cong'!$A$2:$W$26,14,0))</f>
        <v/>
      </c>
      <c r="AD10" s="157"/>
      <c r="AE10" s="171" t="str">
        <f>IF(AD10="","",VLOOKUP('TKB theo lop'!AD10,'Phan cong'!$A$2:$W$26,15,0))</f>
        <v/>
      </c>
      <c r="AF10" s="157"/>
      <c r="AG10" s="171" t="str">
        <f>IF(AF10="","",VLOOKUP('TKB theo lop'!AF10,'Phan cong'!$A$2:$W$26,16,0))</f>
        <v/>
      </c>
      <c r="AH10" s="157"/>
      <c r="AI10" s="171" t="str">
        <f>IF(AH10="","",VLOOKUP('TKB theo lop'!AH10,'Phan cong'!$A$2:$W$26,17,0))</f>
        <v/>
      </c>
      <c r="AJ10" s="157"/>
      <c r="AK10" s="171" t="str">
        <f>IF(AJ10="","",VLOOKUP('TKB theo lop'!AJ10,'Phan cong'!$A$2:$W$26,18,0))</f>
        <v/>
      </c>
      <c r="AL10" s="157"/>
      <c r="AM10" s="171" t="str">
        <f>IF(AL10="","",VLOOKUP('TKB theo lop'!AL10,'Phan cong'!$A$2:$W$26,19,0))</f>
        <v/>
      </c>
      <c r="AN10" s="157"/>
      <c r="AO10" s="171" t="str">
        <f>IF(AN10="","",VLOOKUP('TKB theo lop'!AN10,'Phan cong'!$A$2:$W$26,20,0))</f>
        <v/>
      </c>
    </row>
    <row r="11" spans="1:46" ht="12.75" customHeight="1" x14ac:dyDescent="0.3">
      <c r="A11" s="313"/>
      <c r="B11" s="307"/>
      <c r="C11" s="260">
        <v>5</v>
      </c>
      <c r="D11" s="173" t="s">
        <v>18</v>
      </c>
      <c r="E11" s="174" t="str">
        <f>IF(D11="","",(VLOOKUP('TKB theo lop'!D11,'Phan cong'!$A$2:$W$26,2,0)))</f>
        <v>Thùy</v>
      </c>
      <c r="F11" s="199" t="s">
        <v>2</v>
      </c>
      <c r="G11" s="200" t="str">
        <f>IF(F11="","",(VLOOKUP('TKB theo lop'!F11,'Phan cong'!$A$2:$W$26,3,0)))</f>
        <v>An</v>
      </c>
      <c r="H11" s="173" t="s">
        <v>19</v>
      </c>
      <c r="I11" s="174" t="str">
        <f>IF(H11="","",(VLOOKUP('TKB theo lop'!H11,'Phan cong'!$A$2:$W$26,4,0)))</f>
        <v>Thu</v>
      </c>
      <c r="J11" s="199" t="s">
        <v>3</v>
      </c>
      <c r="K11" s="200" t="str">
        <f>IF(J11="","",(VLOOKUP('TKB theo lop'!J11,'Phan cong'!$A$2:$W$26,5,0)))</f>
        <v>Tuyết</v>
      </c>
      <c r="L11" s="173" t="s">
        <v>15</v>
      </c>
      <c r="M11" s="174" t="s">
        <v>28</v>
      </c>
      <c r="N11" s="173" t="s">
        <v>24</v>
      </c>
      <c r="O11" s="174" t="str">
        <f>IF(N11="","",VLOOKUP('TKB theo lop'!N11,'Phan cong'!$A$2:$W$26,7,0))</f>
        <v>Vy</v>
      </c>
      <c r="P11" s="173" t="s">
        <v>13</v>
      </c>
      <c r="Q11" s="174" t="str">
        <f>IF(P11="","",VLOOKUP('TKB theo lop'!P11,'Phan cong'!$A$2:$W$26,8,0))</f>
        <v>Tình</v>
      </c>
      <c r="R11" s="173" t="s">
        <v>16</v>
      </c>
      <c r="S11" s="174" t="str">
        <f>IF(R11="","",VLOOKUP('TKB theo lop'!R11,'Phan cong'!$A$2:$W$26,9,0))</f>
        <v>Thảo</v>
      </c>
      <c r="T11" s="157"/>
      <c r="U11" s="171" t="str">
        <f>IF(T11="","",VLOOKUP('TKB theo lop'!T11,'Phan cong'!$A$2:$W$26,10,0))</f>
        <v/>
      </c>
      <c r="V11" s="157"/>
      <c r="W11" s="171" t="str">
        <f>IF(V11="","",VLOOKUP('TKB theo lop'!V11,'Phan cong'!$A$2:$W$26,11,0))</f>
        <v/>
      </c>
      <c r="X11" s="157"/>
      <c r="Y11" s="171" t="str">
        <f>IF(X11="","",VLOOKUP('TKB theo lop'!X11,'Phan cong'!$A$2:$W$26,12,0))</f>
        <v/>
      </c>
      <c r="Z11" s="157"/>
      <c r="AA11" s="171" t="str">
        <f>IF(Z11="","",VLOOKUP('TKB theo lop'!Z11,'Phan cong'!$A$2:$W$26,13,0))</f>
        <v/>
      </c>
      <c r="AB11" s="157"/>
      <c r="AC11" s="171" t="str">
        <f>IF(AB11="","",VLOOKUP('TKB theo lop'!AB11,'Phan cong'!$A$2:$W$26,14,0))</f>
        <v/>
      </c>
      <c r="AD11" s="157"/>
      <c r="AE11" s="171" t="str">
        <f>IF(AD11="","",VLOOKUP('TKB theo lop'!AD11,'Phan cong'!$A$2:$W$26,15,0))</f>
        <v/>
      </c>
      <c r="AF11" s="157"/>
      <c r="AG11" s="171" t="str">
        <f>IF(AF11="","",VLOOKUP('TKB theo lop'!AF11,'Phan cong'!$A$2:$W$26,16,0))</f>
        <v/>
      </c>
      <c r="AH11" s="157"/>
      <c r="AI11" s="171" t="str">
        <f>IF(AH11="","",VLOOKUP('TKB theo lop'!AH11,'Phan cong'!$A$2:$W$26,17,0))</f>
        <v/>
      </c>
      <c r="AJ11" s="157"/>
      <c r="AK11" s="171" t="str">
        <f>IF(AJ11="","",VLOOKUP('TKB theo lop'!AJ11,'Phan cong'!$A$2:$W$26,18,0))</f>
        <v/>
      </c>
      <c r="AL11" s="157"/>
      <c r="AM11" s="171" t="str">
        <f>IF(AL11="","",VLOOKUP('TKB theo lop'!AL11,'Phan cong'!$A$2:$W$26,19,0))</f>
        <v/>
      </c>
      <c r="AN11" s="157"/>
      <c r="AO11" s="171" t="str">
        <f>IF(AN11="","",VLOOKUP('TKB theo lop'!AN11,'Phan cong'!$A$2:$W$26,20,0))</f>
        <v/>
      </c>
      <c r="AQ11" s="180" t="s">
        <v>294</v>
      </c>
    </row>
    <row r="12" spans="1:46" ht="12.75" customHeight="1" x14ac:dyDescent="0.3">
      <c r="A12" s="313"/>
      <c r="B12" s="307"/>
      <c r="C12" s="201"/>
      <c r="D12" s="202"/>
      <c r="E12" s="203"/>
      <c r="F12" s="204"/>
      <c r="G12" s="205"/>
      <c r="H12" s="202"/>
      <c r="I12" s="311"/>
      <c r="J12" s="204"/>
      <c r="K12" s="205"/>
      <c r="L12" s="202"/>
      <c r="M12" s="203"/>
      <c r="N12" s="202"/>
      <c r="O12" s="311"/>
      <c r="P12" s="202"/>
      <c r="Q12" s="203"/>
      <c r="R12" s="202"/>
      <c r="S12" s="203"/>
      <c r="T12" s="173"/>
      <c r="U12" s="174" t="str">
        <f>IF(T12="","",VLOOKUP('TKB theo lop'!T12,'Phan cong'!$A$2:$W$26,10,0))</f>
        <v/>
      </c>
      <c r="V12" s="173"/>
      <c r="W12" s="174" t="str">
        <f>IF(V12="","",VLOOKUP('TKB theo lop'!V12,'Phan cong'!$A$2:$W$26,11,0))</f>
        <v/>
      </c>
      <c r="X12" s="173"/>
      <c r="Y12" s="174" t="str">
        <f>IF(X12="","",VLOOKUP('TKB theo lop'!X12,'Phan cong'!$A$2:$W$26,12,0))</f>
        <v/>
      </c>
      <c r="Z12" s="173"/>
      <c r="AA12" s="174" t="str">
        <f>IF(Z12="","",VLOOKUP('TKB theo lop'!Z12,'Phan cong'!$A$2:$W$26,13,0))</f>
        <v/>
      </c>
      <c r="AB12" s="173"/>
      <c r="AC12" s="174" t="str">
        <f>IF(AB12="","",VLOOKUP('TKB theo lop'!AB12,'Phan cong'!$A$2:$W$26,14,0))</f>
        <v/>
      </c>
      <c r="AD12" s="173"/>
      <c r="AE12" s="174" t="str">
        <f>IF(AD12="","",VLOOKUP('TKB theo lop'!AD12,'Phan cong'!$A$2:$W$26,15,0))</f>
        <v/>
      </c>
      <c r="AF12" s="173"/>
      <c r="AG12" s="174" t="str">
        <f>IF(AF12="","",VLOOKUP('TKB theo lop'!AF12,'Phan cong'!$A$2:$W$26,16,0))</f>
        <v/>
      </c>
      <c r="AH12" s="173"/>
      <c r="AI12" s="174" t="str">
        <f>IF(AH12="","",VLOOKUP('TKB theo lop'!AH12,'Phan cong'!$A$2:$W$26,17,0))</f>
        <v/>
      </c>
      <c r="AJ12" s="173"/>
      <c r="AK12" s="174" t="str">
        <f>IF(AJ12="","",VLOOKUP('TKB theo lop'!AJ12,'Phan cong'!$A$2:$W$26,18,0))</f>
        <v/>
      </c>
      <c r="AL12" s="173"/>
      <c r="AM12" s="174" t="str">
        <f>IF(AL12="","",VLOOKUP('TKB theo lop'!AL12,'Phan cong'!$A$2:$W$26,19,0))</f>
        <v/>
      </c>
      <c r="AN12" s="173"/>
      <c r="AO12" s="174" t="str">
        <f>IF(AN12="","",VLOOKUP('TKB theo lop'!AN12,'Phan cong'!$A$2:$W$26,20,0))</f>
        <v/>
      </c>
    </row>
    <row r="13" spans="1:46" ht="3" customHeight="1" x14ac:dyDescent="0.3">
      <c r="A13" s="313"/>
      <c r="B13" s="308"/>
      <c r="C13" s="201"/>
      <c r="D13" s="202"/>
      <c r="E13" s="203"/>
      <c r="F13" s="202"/>
      <c r="G13" s="203"/>
      <c r="H13" s="202"/>
      <c r="I13" s="312"/>
      <c r="J13" s="202"/>
      <c r="K13" s="203"/>
      <c r="L13" s="202"/>
      <c r="M13" s="203"/>
      <c r="N13" s="202"/>
      <c r="O13" s="312"/>
      <c r="P13" s="202"/>
      <c r="Q13" s="203"/>
      <c r="R13" s="202"/>
      <c r="S13" s="203"/>
      <c r="T13" s="202"/>
      <c r="U13" s="203"/>
      <c r="V13" s="202"/>
      <c r="W13" s="203"/>
      <c r="X13" s="202"/>
      <c r="Y13" s="203"/>
      <c r="Z13" s="202"/>
      <c r="AA13" s="203"/>
      <c r="AB13" s="202"/>
      <c r="AC13" s="203"/>
      <c r="AD13" s="202"/>
      <c r="AE13" s="203"/>
      <c r="AF13" s="202"/>
      <c r="AG13" s="203"/>
      <c r="AH13" s="202"/>
      <c r="AI13" s="203"/>
      <c r="AJ13" s="202"/>
      <c r="AK13" s="203"/>
      <c r="AL13" s="202"/>
      <c r="AM13" s="203"/>
      <c r="AN13" s="202"/>
      <c r="AO13" s="203"/>
    </row>
    <row r="14" spans="1:46" ht="12.75" customHeight="1" x14ac:dyDescent="0.3">
      <c r="A14" s="313"/>
      <c r="B14" s="303" t="s">
        <v>11</v>
      </c>
      <c r="C14" s="169">
        <v>1</v>
      </c>
      <c r="D14" s="175" t="s">
        <v>13</v>
      </c>
      <c r="E14" s="176" t="str">
        <f>IF(D14="","",(VLOOKUP('TKB theo lop'!D14,'Phan cong'!$A$2:$W$26,2,0)))</f>
        <v>Tình</v>
      </c>
      <c r="F14" s="175" t="s">
        <v>2</v>
      </c>
      <c r="G14" s="176" t="str">
        <f>IF(F14="","",(VLOOKUP('TKB theo lop'!F14,'Phan cong'!$A$2:$W$26,3,0)))</f>
        <v>An</v>
      </c>
      <c r="H14" s="175" t="s">
        <v>3</v>
      </c>
      <c r="I14" s="176" t="s">
        <v>130</v>
      </c>
      <c r="J14" s="175" t="s">
        <v>12</v>
      </c>
      <c r="K14" s="176" t="str">
        <f>IF(J14="","",(VLOOKUP('TKB theo lop'!J14,'Phan cong'!$A$2:$W$26,5,0)))</f>
        <v>Vila</v>
      </c>
      <c r="L14" s="175" t="s">
        <v>2</v>
      </c>
      <c r="M14" s="176" t="s">
        <v>317</v>
      </c>
      <c r="N14" s="207" t="s">
        <v>268</v>
      </c>
      <c r="O14" s="176" t="str">
        <f>IF(N14="","",VLOOKUP('TKB theo lop'!N14,'Phan cong'!$A$2:$W$26,7,0))</f>
        <v>Hoài</v>
      </c>
      <c r="P14" s="175" t="s">
        <v>2</v>
      </c>
      <c r="Q14" s="176" t="str">
        <f>IF(P14="","",VLOOKUP('TKB theo lop'!P14,'Phan cong'!$A$2:$W$26,8,0))</f>
        <v>Trâm</v>
      </c>
      <c r="R14" s="175" t="s">
        <v>15</v>
      </c>
      <c r="S14" s="176" t="str">
        <f>IF(R14="","",VLOOKUP('TKB theo lop'!R14,'Phan cong'!$A$2:$W$26,9,0))</f>
        <v>Tin</v>
      </c>
      <c r="T14" s="175"/>
      <c r="U14" s="176" t="str">
        <f>IF(T14="","",VLOOKUP('TKB theo lop'!T14,'Phan cong'!$A$2:$W$26,10,0))</f>
        <v/>
      </c>
      <c r="V14" s="175"/>
      <c r="W14" s="176" t="str">
        <f>IF(V14="","",VLOOKUP('TKB theo lop'!V14,'Phan cong'!$A$2:$W$26,11,0))</f>
        <v/>
      </c>
      <c r="X14" s="175"/>
      <c r="Y14" s="176" t="str">
        <f>IF(X14="","",VLOOKUP('TKB theo lop'!X14,'Phan cong'!$A$2:$W$26,12,0))</f>
        <v/>
      </c>
      <c r="Z14" s="175"/>
      <c r="AA14" s="176" t="str">
        <f>IF(Z14="","",VLOOKUP('TKB theo lop'!Z14,'Phan cong'!$A$2:$W$26,13,0))</f>
        <v/>
      </c>
      <c r="AB14" s="175"/>
      <c r="AC14" s="176" t="str">
        <f>IF(AB14="","",VLOOKUP('TKB theo lop'!AB14,'Phan cong'!$A$2:$W$26,14,0))</f>
        <v/>
      </c>
      <c r="AD14" s="175"/>
      <c r="AE14" s="176" t="str">
        <f>IF(AD14="","",VLOOKUP('TKB theo lop'!AD14,'Phan cong'!$A$2:$W$26,15,0))</f>
        <v/>
      </c>
      <c r="AF14" s="175"/>
      <c r="AG14" s="176" t="str">
        <f>IF(AF14="","",VLOOKUP('TKB theo lop'!AF14,'Phan cong'!$A$2:$W$26,16,0))</f>
        <v/>
      </c>
      <c r="AH14" s="175"/>
      <c r="AI14" s="176" t="str">
        <f>IF(AH14="","",VLOOKUP('TKB theo lop'!AH14,'Phan cong'!$A$2:$W$26,17,0))</f>
        <v/>
      </c>
      <c r="AJ14" s="175"/>
      <c r="AK14" s="176" t="str">
        <f>IF(AJ14="","",VLOOKUP('TKB theo lop'!AJ14,'Phan cong'!$A$2:$W$26,18,0))</f>
        <v/>
      </c>
      <c r="AL14" s="175"/>
      <c r="AM14" s="176" t="str">
        <f>IF(AL14="","",VLOOKUP('TKB theo lop'!AL14,'Phan cong'!$A$2:$W$26,19,0))</f>
        <v/>
      </c>
      <c r="AN14" s="175"/>
      <c r="AO14" s="176" t="str">
        <f>IF(AN14="","",VLOOKUP('TKB theo lop'!AN14,'Phan cong'!$A$2:$W$26,20,0))</f>
        <v/>
      </c>
    </row>
    <row r="15" spans="1:46" ht="12.75" customHeight="1" x14ac:dyDescent="0.3">
      <c r="A15" s="313"/>
      <c r="B15" s="309"/>
      <c r="C15" s="170">
        <v>2</v>
      </c>
      <c r="D15" s="157" t="s">
        <v>3</v>
      </c>
      <c r="E15" s="171" t="s">
        <v>130</v>
      </c>
      <c r="F15" s="197" t="s">
        <v>18</v>
      </c>
      <c r="G15" s="198" t="s">
        <v>317</v>
      </c>
      <c r="H15" s="157" t="s">
        <v>2</v>
      </c>
      <c r="I15" s="171" t="s">
        <v>168</v>
      </c>
      <c r="J15" s="157" t="s">
        <v>12</v>
      </c>
      <c r="K15" s="171" t="s">
        <v>283</v>
      </c>
      <c r="L15" s="157" t="s">
        <v>13</v>
      </c>
      <c r="M15" s="171" t="str">
        <f>IF(L15="","",VLOOKUP('TKB theo lop'!L15,'Phan cong'!$A$2:$W$26,6,0))</f>
        <v>Tình</v>
      </c>
      <c r="N15" s="206" t="s">
        <v>17</v>
      </c>
      <c r="O15" s="171" t="str">
        <f>IF(N15="","",VLOOKUP('TKB theo lop'!N15,'Phan cong'!$A$2:$W$26,7,0))</f>
        <v>Tin</v>
      </c>
      <c r="P15" s="157" t="s">
        <v>2</v>
      </c>
      <c r="Q15" s="171" t="str">
        <f>IF(P15="","",VLOOKUP('TKB theo lop'!P15,'Phan cong'!$A$2:$W$26,8,0))</f>
        <v>Trâm</v>
      </c>
      <c r="R15" s="157" t="s">
        <v>23</v>
      </c>
      <c r="S15" s="171" t="str">
        <f>IF(R15="","",VLOOKUP('TKB theo lop'!R15,'Phan cong'!$A$2:$W$26,9,0))</f>
        <v>Sáng</v>
      </c>
      <c r="T15" s="157"/>
      <c r="U15" s="171" t="str">
        <f>IF(T15="","",VLOOKUP('TKB theo lop'!T15,'Phan cong'!$A$2:$W$26,10,0))</f>
        <v/>
      </c>
      <c r="V15" s="157"/>
      <c r="W15" s="171" t="str">
        <f>IF(V15="","",VLOOKUP('TKB theo lop'!V15,'Phan cong'!$A$2:$W$26,11,0))</f>
        <v/>
      </c>
      <c r="X15" s="157"/>
      <c r="Y15" s="171" t="str">
        <f>IF(X15="","",VLOOKUP('TKB theo lop'!X15,'Phan cong'!$A$2:$W$26,12,0))</f>
        <v/>
      </c>
      <c r="Z15" s="157"/>
      <c r="AA15" s="171" t="str">
        <f>IF(Z15="","",VLOOKUP('TKB theo lop'!Z15,'Phan cong'!$A$2:$W$26,13,0))</f>
        <v/>
      </c>
      <c r="AB15" s="157"/>
      <c r="AC15" s="171" t="str">
        <f>IF(AB15="","",VLOOKUP('TKB theo lop'!AB15,'Phan cong'!$A$2:$W$26,14,0))</f>
        <v/>
      </c>
      <c r="AD15" s="157"/>
      <c r="AE15" s="171" t="str">
        <f>IF(AD15="","",VLOOKUP('TKB theo lop'!AD15,'Phan cong'!$A$2:$W$26,15,0))</f>
        <v/>
      </c>
      <c r="AF15" s="157"/>
      <c r="AG15" s="171" t="str">
        <f>IF(AF15="","",VLOOKUP('TKB theo lop'!AF15,'Phan cong'!$A$2:$W$26,16,0))</f>
        <v/>
      </c>
      <c r="AH15" s="157"/>
      <c r="AI15" s="171" t="str">
        <f>IF(AH15="","",VLOOKUP('TKB theo lop'!AH15,'Phan cong'!$A$2:$W$26,17,0))</f>
        <v/>
      </c>
      <c r="AJ15" s="157"/>
      <c r="AK15" s="171" t="str">
        <f>IF(AJ15="","",VLOOKUP('TKB theo lop'!AJ15,'Phan cong'!$A$2:$W$26,18,0))</f>
        <v/>
      </c>
      <c r="AL15" s="157"/>
      <c r="AM15" s="171" t="str">
        <f>IF(AL15="","",VLOOKUP('TKB theo lop'!AL15,'Phan cong'!$A$2:$W$26,19,0))</f>
        <v/>
      </c>
      <c r="AN15" s="157"/>
      <c r="AO15" s="171" t="str">
        <f>IF(AN15="","",VLOOKUP('TKB theo lop'!AN15,'Phan cong'!$A$2:$W$26,20,0))</f>
        <v/>
      </c>
    </row>
    <row r="16" spans="1:46" ht="12.75" customHeight="1" x14ac:dyDescent="0.3">
      <c r="A16" s="313"/>
      <c r="B16" s="309"/>
      <c r="C16" s="170">
        <v>3</v>
      </c>
      <c r="D16" s="157" t="s">
        <v>15</v>
      </c>
      <c r="E16" s="171" t="str">
        <f>IF(D16="","",(VLOOKUP('TKB theo lop'!D16,'Phan cong'!$A$2:$W$26,2,0)))</f>
        <v>Tin</v>
      </c>
      <c r="F16" s="197" t="s">
        <v>12</v>
      </c>
      <c r="G16" s="198" t="s">
        <v>283</v>
      </c>
      <c r="H16" s="157" t="s">
        <v>2</v>
      </c>
      <c r="I16" s="171" t="s">
        <v>168</v>
      </c>
      <c r="J16" s="157" t="s">
        <v>3</v>
      </c>
      <c r="K16" s="171" t="str">
        <f>IF(J16="","",(VLOOKUP('TKB theo lop'!J16,'Phan cong'!$A$2:$W$26,5,0)))</f>
        <v>Tuyết</v>
      </c>
      <c r="L16" s="157" t="s">
        <v>2</v>
      </c>
      <c r="M16" s="171" t="str">
        <f>IF(L16="","",VLOOKUP('TKB theo lop'!L16,'Phan cong'!$A$2:$W$26,6,0))</f>
        <v>Thùy</v>
      </c>
      <c r="N16" s="206" t="s">
        <v>13</v>
      </c>
      <c r="O16" s="171" t="str">
        <f>IF(N16="","",VLOOKUP('TKB theo lop'!N16,'Phan cong'!$A$2:$W$26,7,0))</f>
        <v>Tình</v>
      </c>
      <c r="P16" s="157" t="s">
        <v>268</v>
      </c>
      <c r="Q16" s="171" t="str">
        <f>IF(P16="","",VLOOKUP('TKB theo lop'!P16,'Phan cong'!$A$2:$W$26,8,0))</f>
        <v>Hoài</v>
      </c>
      <c r="R16" s="157" t="s">
        <v>23</v>
      </c>
      <c r="S16" s="171" t="str">
        <f>IF(R16="","",VLOOKUP('TKB theo lop'!R16,'Phan cong'!$A$2:$W$26,9,0))</f>
        <v>Sáng</v>
      </c>
      <c r="T16" s="157"/>
      <c r="U16" s="171" t="str">
        <f>IF(T16="","",VLOOKUP('TKB theo lop'!T16,'Phan cong'!$A$2:$W$26,10,0))</f>
        <v/>
      </c>
      <c r="V16" s="157"/>
      <c r="W16" s="171" t="str">
        <f>IF(V16="","",VLOOKUP('TKB theo lop'!V16,'Phan cong'!$A$2:$W$26,11,0))</f>
        <v/>
      </c>
      <c r="X16" s="157"/>
      <c r="Y16" s="171" t="str">
        <f>IF(X16="","",VLOOKUP('TKB theo lop'!X16,'Phan cong'!$A$2:$W$26,12,0))</f>
        <v/>
      </c>
      <c r="Z16" s="157"/>
      <c r="AA16" s="171" t="str">
        <f>IF(Z16="","",VLOOKUP('TKB theo lop'!Z16,'Phan cong'!$A$2:$W$26,13,0))</f>
        <v/>
      </c>
      <c r="AB16" s="157"/>
      <c r="AC16" s="171" t="str">
        <f>IF(AB16="","",VLOOKUP('TKB theo lop'!AB16,'Phan cong'!$A$2:$W$26,14,0))</f>
        <v/>
      </c>
      <c r="AD16" s="157"/>
      <c r="AE16" s="171" t="str">
        <f>IF(AD16="","",VLOOKUP('TKB theo lop'!AD16,'Phan cong'!$A$2:$W$26,15,0))</f>
        <v/>
      </c>
      <c r="AF16" s="157"/>
      <c r="AG16" s="171" t="str">
        <f>IF(AF16="","",VLOOKUP('TKB theo lop'!AF16,'Phan cong'!$A$2:$W$26,16,0))</f>
        <v/>
      </c>
      <c r="AH16" s="157"/>
      <c r="AI16" s="171" t="str">
        <f>IF(AH16="","",VLOOKUP('TKB theo lop'!AH16,'Phan cong'!$A$2:$W$26,17,0))</f>
        <v/>
      </c>
      <c r="AJ16" s="157"/>
      <c r="AK16" s="171" t="str">
        <f>IF(AJ16="","",VLOOKUP('TKB theo lop'!AJ16,'Phan cong'!$A$2:$W$26,18,0))</f>
        <v/>
      </c>
      <c r="AL16" s="157"/>
      <c r="AM16" s="171" t="str">
        <f>IF(AL16="","",VLOOKUP('TKB theo lop'!AL16,'Phan cong'!$A$2:$W$26,19,0))</f>
        <v/>
      </c>
      <c r="AN16" s="157"/>
      <c r="AO16" s="171" t="str">
        <f>IF(AN16="","",VLOOKUP('TKB theo lop'!AN16,'Phan cong'!$A$2:$W$26,20,0))</f>
        <v/>
      </c>
    </row>
    <row r="17" spans="1:45" ht="12.75" customHeight="1" x14ac:dyDescent="0.3">
      <c r="A17" s="313"/>
      <c r="B17" s="309"/>
      <c r="C17" s="170">
        <v>4</v>
      </c>
      <c r="D17" s="157"/>
      <c r="E17" s="171"/>
      <c r="F17" s="157"/>
      <c r="G17" s="171"/>
      <c r="H17" s="157"/>
      <c r="I17" s="171" t="str">
        <f>IF(H17="","",(VLOOKUP('TKB theo lop'!H17,'Phan cong'!$A$2:$W$26,4,0)))</f>
        <v/>
      </c>
      <c r="J17" s="157"/>
      <c r="K17" s="171"/>
      <c r="L17" s="157"/>
      <c r="M17" s="171" t="str">
        <f>IF(L17="","",VLOOKUP('TKB theo lop'!L17,'Phan cong'!$A$2:$W$26,6,0))</f>
        <v/>
      </c>
      <c r="N17" s="157"/>
      <c r="O17" s="171" t="str">
        <f>IF(N17="","",VLOOKUP('TKB theo lop'!N17,'Phan cong'!$A$2:$W$26,7,0))</f>
        <v/>
      </c>
      <c r="P17" s="157"/>
      <c r="Q17" s="171" t="str">
        <f>IF(P17="","",VLOOKUP('TKB theo lop'!P17,'Phan cong'!$A$2:$W$26,8,0))</f>
        <v/>
      </c>
      <c r="R17" s="157"/>
      <c r="S17" s="171" t="s">
        <v>64</v>
      </c>
      <c r="T17" s="157"/>
      <c r="U17" s="171" t="str">
        <f>IF(T17="","",VLOOKUP('TKB theo lop'!T17,'Phan cong'!$A$2:$W$26,10,0))</f>
        <v/>
      </c>
      <c r="V17" s="157"/>
      <c r="W17" s="171" t="str">
        <f>IF(V17="","",VLOOKUP('TKB theo lop'!V17,'Phan cong'!$A$2:$W$26,11,0))</f>
        <v/>
      </c>
      <c r="X17" s="157"/>
      <c r="Y17" s="171" t="str">
        <f>IF(X17="","",VLOOKUP('TKB theo lop'!X17,'Phan cong'!$A$2:$W$26,12,0))</f>
        <v/>
      </c>
      <c r="Z17" s="157"/>
      <c r="AA17" s="171" t="str">
        <f>IF(Z17="","",VLOOKUP('TKB theo lop'!Z17,'Phan cong'!$A$2:$W$26,13,0))</f>
        <v/>
      </c>
      <c r="AB17" s="157"/>
      <c r="AC17" s="171" t="str">
        <f>IF(AB17="","",VLOOKUP('TKB theo lop'!AB17,'Phan cong'!$A$2:$W$26,14,0))</f>
        <v/>
      </c>
      <c r="AD17" s="157"/>
      <c r="AE17" s="171" t="str">
        <f>IF(AD17="","",VLOOKUP('TKB theo lop'!AD17,'Phan cong'!$A$2:$W$26,15,0))</f>
        <v/>
      </c>
      <c r="AF17" s="157"/>
      <c r="AG17" s="171" t="str">
        <f>IF(AF17="","",VLOOKUP('TKB theo lop'!AF17,'Phan cong'!$A$2:$W$26,16,0))</f>
        <v/>
      </c>
      <c r="AH17" s="157"/>
      <c r="AI17" s="171" t="str">
        <f>IF(AH17="","",VLOOKUP('TKB theo lop'!AH17,'Phan cong'!$A$2:$W$26,17,0))</f>
        <v/>
      </c>
      <c r="AJ17" s="157"/>
      <c r="AK17" s="171" t="str">
        <f>IF(AJ17="","",VLOOKUP('TKB theo lop'!AJ17,'Phan cong'!$A$2:$W$26,18,0))</f>
        <v/>
      </c>
      <c r="AL17" s="157"/>
      <c r="AM17" s="171" t="str">
        <f>IF(AL17="","",VLOOKUP('TKB theo lop'!AL17,'Phan cong'!$A$2:$W$26,19,0))</f>
        <v/>
      </c>
      <c r="AN17" s="157"/>
      <c r="AO17" s="171" t="str">
        <f>IF(AN17="","",VLOOKUP('TKB theo lop'!AN17,'Phan cong'!$A$2:$W$26,20,0))</f>
        <v/>
      </c>
    </row>
    <row r="18" spans="1:45" ht="12.75" customHeight="1" x14ac:dyDescent="0.3">
      <c r="A18" s="313"/>
      <c r="B18" s="310"/>
      <c r="C18" s="172">
        <v>5</v>
      </c>
      <c r="D18" s="173"/>
      <c r="E18" s="174" t="str">
        <f>IF(D18="","",(VLOOKUP('TKB theo lop'!D18,'Phan cong'!$A$2:$W$26,2,0)))</f>
        <v/>
      </c>
      <c r="F18" s="173"/>
      <c r="G18" s="174" t="str">
        <f>IF(F18="","",(VLOOKUP('TKB theo lop'!F18,'Phan cong'!$A$2:$W$26,3,0)))</f>
        <v/>
      </c>
      <c r="H18" s="173"/>
      <c r="I18" s="174" t="s">
        <v>64</v>
      </c>
      <c r="J18" s="173"/>
      <c r="K18" s="174" t="str">
        <f>IF(J18="","",(VLOOKUP('TKB theo lop'!J18,'Phan cong'!$A$2:$W$26,5,0)))</f>
        <v/>
      </c>
      <c r="L18" s="173"/>
      <c r="M18" s="174" t="str">
        <f>IF(L18="","",VLOOKUP('TKB theo lop'!L18,'Phan cong'!$A$2:$W$26,6,0))</f>
        <v/>
      </c>
      <c r="N18" s="173"/>
      <c r="O18" s="174" t="str">
        <f>IF(N18="","",VLOOKUP('TKB theo lop'!N18,'Phan cong'!$A$2:$W$26,7,0))</f>
        <v/>
      </c>
      <c r="P18" s="173"/>
      <c r="Q18" s="174" t="str">
        <f>IF(P18="","",VLOOKUP('TKB theo lop'!P18,'Phan cong'!$A$2:$W$26,8,0))</f>
        <v/>
      </c>
      <c r="R18" s="173"/>
      <c r="S18" s="174" t="str">
        <f>IF(R18="","",VLOOKUP('TKB theo lop'!R18,'Phan cong'!$A$2:$W$26,9,0))</f>
        <v/>
      </c>
      <c r="T18" s="173"/>
      <c r="U18" s="174" t="str">
        <f>IF(T18="","",VLOOKUP('TKB theo lop'!T18,'Phan cong'!$A$2:$W$26,10,0))</f>
        <v/>
      </c>
      <c r="V18" s="173"/>
      <c r="W18" s="174" t="str">
        <f>IF(V18="","",VLOOKUP('TKB theo lop'!V18,'Phan cong'!$A$2:$W$26,11,0))</f>
        <v/>
      </c>
      <c r="X18" s="173"/>
      <c r="Y18" s="174" t="str">
        <f>IF(X18="","",VLOOKUP('TKB theo lop'!X18,'Phan cong'!$A$2:$W$26,12,0))</f>
        <v/>
      </c>
      <c r="Z18" s="173"/>
      <c r="AA18" s="174" t="str">
        <f>IF(Z18="","",VLOOKUP('TKB theo lop'!Z18,'Phan cong'!$A$2:$W$26,13,0))</f>
        <v/>
      </c>
      <c r="AB18" s="173"/>
      <c r="AC18" s="174" t="str">
        <f>IF(AB18="","",VLOOKUP('TKB theo lop'!AB18,'Phan cong'!$A$2:$W$26,14,0))</f>
        <v/>
      </c>
      <c r="AD18" s="173"/>
      <c r="AE18" s="174" t="str">
        <f>IF(AD18="","",VLOOKUP('TKB theo lop'!AD18,'Phan cong'!$A$2:$W$26,15,0))</f>
        <v/>
      </c>
      <c r="AF18" s="173"/>
      <c r="AG18" s="174" t="str">
        <f>IF(AF18="","",VLOOKUP('TKB theo lop'!AF18,'Phan cong'!$A$2:$W$26,16,0))</f>
        <v/>
      </c>
      <c r="AH18" s="173"/>
      <c r="AI18" s="174" t="str">
        <f>IF(AH18="","",VLOOKUP('TKB theo lop'!AH18,'Phan cong'!$A$2:$W$26,17,0))</f>
        <v/>
      </c>
      <c r="AJ18" s="173"/>
      <c r="AK18" s="174" t="str">
        <f>IF(AJ18="","",VLOOKUP('TKB theo lop'!AJ18,'Phan cong'!$A$2:$W$26,18,0))</f>
        <v/>
      </c>
      <c r="AL18" s="173"/>
      <c r="AM18" s="174" t="str">
        <f>IF(AL18="","",VLOOKUP('TKB theo lop'!AL18,'Phan cong'!$A$2:$W$26,19,0))</f>
        <v/>
      </c>
      <c r="AN18" s="173"/>
      <c r="AO18" s="174" t="str">
        <f>IF(AN18="","",VLOOKUP('TKB theo lop'!AN18,'Phan cong'!$A$2:$W$26,20,0))</f>
        <v/>
      </c>
    </row>
    <row r="19" spans="1:45" ht="12.75" customHeight="1" x14ac:dyDescent="0.3">
      <c r="A19" s="302">
        <v>3</v>
      </c>
      <c r="B19" s="303" t="s">
        <v>10</v>
      </c>
      <c r="C19" s="169">
        <v>1</v>
      </c>
      <c r="D19" s="175" t="s">
        <v>15</v>
      </c>
      <c r="E19" s="176" t="s">
        <v>24</v>
      </c>
      <c r="F19" s="175" t="s">
        <v>17</v>
      </c>
      <c r="G19" s="176" t="str">
        <f>IF(F19="","",(VLOOKUP('TKB theo lop'!F19,'Phan cong'!$A$2:$W$26,3,0)))</f>
        <v>Diệu</v>
      </c>
      <c r="H19" s="175" t="s">
        <v>267</v>
      </c>
      <c r="I19" s="176" t="str">
        <f>IF(H19="","",(VLOOKUP('TKB theo lop'!H19,'Phan cong'!$A$2:$W$26,4,0)))</f>
        <v>Thảo</v>
      </c>
      <c r="J19" s="175" t="s">
        <v>268</v>
      </c>
      <c r="K19" s="176" t="str">
        <f>IF(J19="","",(VLOOKUP('TKB theo lop'!J19,'Phan cong'!$A$2:$W$26,5,0)))</f>
        <v>Thùy</v>
      </c>
      <c r="L19" s="175" t="s">
        <v>267</v>
      </c>
      <c r="M19" s="176" t="str">
        <f>IF(L19="","",VLOOKUP('TKB theo lop'!L19,'Phan cong'!$A$2:$W$26,6,0))</f>
        <v>Vy</v>
      </c>
      <c r="N19" s="175" t="s">
        <v>23</v>
      </c>
      <c r="O19" s="176" t="str">
        <f>IF(N19="","",VLOOKUP('TKB theo lop'!N19,'Phan cong'!$A$2:$W$26,7,0))</f>
        <v>Sáng</v>
      </c>
      <c r="P19" s="175" t="s">
        <v>2</v>
      </c>
      <c r="Q19" s="176" t="str">
        <f>IF(P19="","",VLOOKUP('TKB theo lop'!P19,'Phan cong'!$A$2:$W$26,8,0))</f>
        <v>Trâm</v>
      </c>
      <c r="R19" s="175" t="s">
        <v>1</v>
      </c>
      <c r="S19" s="176" t="str">
        <f>IF(R19="","",VLOOKUP('TKB theo lop'!R19,'Phan cong'!$A$2:$W$26,9,0))</f>
        <v>Tâm</v>
      </c>
      <c r="T19" s="175"/>
      <c r="U19" s="176" t="str">
        <f>IF(T19="","",VLOOKUP('TKB theo lop'!T19,'Phan cong'!$A$2:$W$26,10,0))</f>
        <v/>
      </c>
      <c r="V19" s="175"/>
      <c r="W19" s="176" t="str">
        <f>IF(V19="","",VLOOKUP('TKB theo lop'!V19,'Phan cong'!$A$2:$W$26,11,0))</f>
        <v/>
      </c>
      <c r="X19" s="175"/>
      <c r="Y19" s="176" t="str">
        <f>IF(X19="","",VLOOKUP('TKB theo lop'!X19,'Phan cong'!$A$2:$W$26,12,0))</f>
        <v/>
      </c>
      <c r="Z19" s="175"/>
      <c r="AA19" s="176" t="str">
        <f>IF(Z19="","",VLOOKUP('TKB theo lop'!Z19,'Phan cong'!$A$2:$W$26,13,0))</f>
        <v/>
      </c>
      <c r="AB19" s="175"/>
      <c r="AC19" s="176" t="str">
        <f>IF(AB19="","",VLOOKUP('TKB theo lop'!AB19,'Phan cong'!$A$2:$W$26,14,0))</f>
        <v/>
      </c>
      <c r="AD19" s="175"/>
      <c r="AE19" s="176" t="str">
        <f>IF(AD19="","",VLOOKUP('TKB theo lop'!AD19,'Phan cong'!$A$2:$W$26,15,0))</f>
        <v/>
      </c>
      <c r="AF19" s="175"/>
      <c r="AG19" s="176" t="str">
        <f>IF(AF19="","",VLOOKUP('TKB theo lop'!AF19,'Phan cong'!$A$2:$W$26,16,0))</f>
        <v/>
      </c>
      <c r="AH19" s="175"/>
      <c r="AI19" s="176" t="str">
        <f>IF(AH19="","",VLOOKUP('TKB theo lop'!AH19,'Phan cong'!$A$2:$W$26,17,0))</f>
        <v/>
      </c>
      <c r="AJ19" s="175"/>
      <c r="AK19" s="176" t="str">
        <f>IF(AJ19="","",VLOOKUP('TKB theo lop'!AJ19,'Phan cong'!$A$2:$W$26,18,0))</f>
        <v/>
      </c>
      <c r="AL19" s="175"/>
      <c r="AM19" s="176" t="str">
        <f>IF(AL19="","",VLOOKUP('TKB theo lop'!AL19,'Phan cong'!$A$2:$W$26,19,0))</f>
        <v/>
      </c>
      <c r="AN19" s="175"/>
      <c r="AO19" s="176" t="str">
        <f>IF(AN19="","",VLOOKUP('TKB theo lop'!AN19,'Phan cong'!$A$2:$W$26,20,0))</f>
        <v/>
      </c>
    </row>
    <row r="20" spans="1:45" ht="12.75" customHeight="1" x14ac:dyDescent="0.3">
      <c r="A20" s="313"/>
      <c r="B20" s="309"/>
      <c r="C20" s="170">
        <v>2</v>
      </c>
      <c r="D20" s="157" t="s">
        <v>17</v>
      </c>
      <c r="E20" s="171" t="str">
        <f>IF(D20="","",(VLOOKUP('TKB theo lop'!D20,'Phan cong'!$A$2:$W$26,2,0)))</f>
        <v>Diệu</v>
      </c>
      <c r="F20" s="157" t="s">
        <v>16</v>
      </c>
      <c r="G20" s="171" t="str">
        <f>IF(F20="","",(VLOOKUP('TKB theo lop'!F20,'Phan cong'!$A$2:$W$26,3,0)))</f>
        <v>Thảo</v>
      </c>
      <c r="H20" s="157" t="s">
        <v>268</v>
      </c>
      <c r="I20" s="171" t="str">
        <f>IF(H20="","",(VLOOKUP('TKB theo lop'!H20,'Phan cong'!$A$2:$W$26,4,0)))</f>
        <v>Thùy</v>
      </c>
      <c r="J20" s="157" t="s">
        <v>16</v>
      </c>
      <c r="K20" s="171" t="str">
        <f>IF(J20="","",(VLOOKUP('TKB theo lop'!J20,'Phan cong'!$A$2:$W$26,5,0)))</f>
        <v>Tuyết</v>
      </c>
      <c r="L20" s="157" t="s">
        <v>17</v>
      </c>
      <c r="M20" s="171" t="str">
        <f>IF(L20="","",VLOOKUP('TKB theo lop'!L20,'Phan cong'!$A$2:$W$26,6,0))</f>
        <v>Tin</v>
      </c>
      <c r="N20" s="157" t="s">
        <v>23</v>
      </c>
      <c r="O20" s="171" t="str">
        <f>IF(N20="","",VLOOKUP('TKB theo lop'!N20,'Phan cong'!$A$2:$W$26,7,0))</f>
        <v>Sáng</v>
      </c>
      <c r="P20" s="157" t="s">
        <v>2</v>
      </c>
      <c r="Q20" s="171" t="str">
        <f>IF(P20="","",VLOOKUP('TKB theo lop'!P20,'Phan cong'!$A$2:$W$26,8,0))</f>
        <v>Trâm</v>
      </c>
      <c r="R20" s="157" t="s">
        <v>1</v>
      </c>
      <c r="S20" s="171" t="str">
        <f>IF(R20="","",VLOOKUP('TKB theo lop'!R20,'Phan cong'!$A$2:$W$26,9,0))</f>
        <v>Tâm</v>
      </c>
      <c r="T20" s="157"/>
      <c r="U20" s="171" t="str">
        <f>IF(T20="","",VLOOKUP('TKB theo lop'!T20,'Phan cong'!$A$2:$W$26,10,0))</f>
        <v/>
      </c>
      <c r="V20" s="157"/>
      <c r="W20" s="171" t="str">
        <f>IF(V20="","",VLOOKUP('TKB theo lop'!V20,'Phan cong'!$A$2:$W$26,11,0))</f>
        <v/>
      </c>
      <c r="X20" s="157"/>
      <c r="Y20" s="171" t="str">
        <f>IF(X20="","",VLOOKUP('TKB theo lop'!X20,'Phan cong'!$A$2:$W$26,12,0))</f>
        <v/>
      </c>
      <c r="Z20" s="157"/>
      <c r="AA20" s="171" t="str">
        <f>IF(Z20="","",VLOOKUP('TKB theo lop'!Z20,'Phan cong'!$A$2:$W$26,13,0))</f>
        <v/>
      </c>
      <c r="AB20" s="157"/>
      <c r="AC20" s="171" t="str">
        <f>IF(AB20="","",VLOOKUP('TKB theo lop'!AB20,'Phan cong'!$A$2:$W$26,14,0))</f>
        <v/>
      </c>
      <c r="AD20" s="157"/>
      <c r="AE20" s="171" t="str">
        <f>IF(AD20="","",VLOOKUP('TKB theo lop'!AD20,'Phan cong'!$A$2:$W$26,15,0))</f>
        <v/>
      </c>
      <c r="AF20" s="157"/>
      <c r="AG20" s="171" t="str">
        <f>IF(AF20="","",VLOOKUP('TKB theo lop'!AF20,'Phan cong'!$A$2:$W$26,16,0))</f>
        <v/>
      </c>
      <c r="AH20" s="157"/>
      <c r="AI20" s="171" t="str">
        <f>IF(AH20="","",VLOOKUP('TKB theo lop'!AH20,'Phan cong'!$A$2:$W$26,17,0))</f>
        <v/>
      </c>
      <c r="AJ20" s="157"/>
      <c r="AK20" s="171" t="str">
        <f>IF(AJ20="","",VLOOKUP('TKB theo lop'!AJ20,'Phan cong'!$A$2:$W$26,18,0))</f>
        <v/>
      </c>
      <c r="AL20" s="157"/>
      <c r="AM20" s="171" t="str">
        <f>IF(AL20="","",VLOOKUP('TKB theo lop'!AL20,'Phan cong'!$A$2:$W$26,19,0))</f>
        <v/>
      </c>
      <c r="AN20" s="157"/>
      <c r="AO20" s="171" t="str">
        <f>IF(AN20="","",VLOOKUP('TKB theo lop'!AN20,'Phan cong'!$A$2:$W$26,20,0))</f>
        <v/>
      </c>
    </row>
    <row r="21" spans="1:45" ht="12.75" customHeight="1" x14ac:dyDescent="0.3">
      <c r="A21" s="313"/>
      <c r="B21" s="309"/>
      <c r="C21" s="170">
        <v>3</v>
      </c>
      <c r="D21" s="157" t="s">
        <v>16</v>
      </c>
      <c r="E21" s="171" t="s">
        <v>172</v>
      </c>
      <c r="F21" s="157" t="s">
        <v>1</v>
      </c>
      <c r="G21" s="171" t="str">
        <f>IF(F21="","",(VLOOKUP('TKB theo lop'!F21,'Phan cong'!$A$2:$W$26,3,0)))</f>
        <v>Tâm</v>
      </c>
      <c r="H21" s="157" t="s">
        <v>17</v>
      </c>
      <c r="I21" s="171" t="str">
        <f>IF(H21="","",(VLOOKUP('TKB theo lop'!H21,'Phan cong'!$A$2:$W$26,4,0)))</f>
        <v>Tin</v>
      </c>
      <c r="J21" s="157" t="s">
        <v>24</v>
      </c>
      <c r="K21" s="171" t="str">
        <f>IF(J21="","",(VLOOKUP('TKB theo lop'!J21,'Phan cong'!$A$2:$W$26,5,0)))</f>
        <v>Vy</v>
      </c>
      <c r="L21" s="157" t="s">
        <v>23</v>
      </c>
      <c r="M21" s="171" t="str">
        <f>IF(L21="","",VLOOKUP('TKB theo lop'!L21,'Phan cong'!$A$2:$W$26,6,0))</f>
        <v>Sáng</v>
      </c>
      <c r="N21" s="157" t="s">
        <v>2</v>
      </c>
      <c r="O21" s="171" t="str">
        <f>IF(N21="","",VLOOKUP('TKB theo lop'!N21,'Phan cong'!$A$2:$W$26,7,0))</f>
        <v>Thùy</v>
      </c>
      <c r="P21" s="157" t="s">
        <v>3</v>
      </c>
      <c r="Q21" s="171" t="str">
        <f>IF(P21="","",VLOOKUP('TKB theo lop'!P21,'Phan cong'!$A$2:$W$26,8,0))</f>
        <v>Tuyết</v>
      </c>
      <c r="R21" s="157" t="s">
        <v>2</v>
      </c>
      <c r="S21" s="171" t="str">
        <f>IF(R21="","",VLOOKUP('TKB theo lop'!R21,'Phan cong'!$A$2:$W$26,9,0))</f>
        <v>Trâm</v>
      </c>
      <c r="T21" s="157"/>
      <c r="U21" s="171" t="str">
        <f>IF(T21="","",VLOOKUP('TKB theo lop'!T21,'Phan cong'!$A$2:$W$26,10,0))</f>
        <v/>
      </c>
      <c r="V21" s="157"/>
      <c r="W21" s="171" t="str">
        <f>IF(V21="","",VLOOKUP('TKB theo lop'!V21,'Phan cong'!$A$2:$W$26,11,0))</f>
        <v/>
      </c>
      <c r="X21" s="157"/>
      <c r="Y21" s="171" t="str">
        <f>IF(X21="","",VLOOKUP('TKB theo lop'!X21,'Phan cong'!$A$2:$W$26,12,0))</f>
        <v/>
      </c>
      <c r="Z21" s="157"/>
      <c r="AA21" s="171" t="str">
        <f>IF(Z21="","",VLOOKUP('TKB theo lop'!Z21,'Phan cong'!$A$2:$W$26,13,0))</f>
        <v/>
      </c>
      <c r="AB21" s="157"/>
      <c r="AC21" s="171" t="str">
        <f>IF(AB21="","",VLOOKUP('TKB theo lop'!AB21,'Phan cong'!$A$2:$W$26,14,0))</f>
        <v/>
      </c>
      <c r="AD21" s="157"/>
      <c r="AE21" s="171" t="str">
        <f>IF(AD21="","",VLOOKUP('TKB theo lop'!AD21,'Phan cong'!$A$2:$W$26,15,0))</f>
        <v/>
      </c>
      <c r="AF21" s="157"/>
      <c r="AG21" s="171" t="str">
        <f>IF(AF21="","",VLOOKUP('TKB theo lop'!AF21,'Phan cong'!$A$2:$W$26,16,0))</f>
        <v/>
      </c>
      <c r="AH21" s="157"/>
      <c r="AI21" s="171" t="str">
        <f>IF(AH21="","",VLOOKUP('TKB theo lop'!AH21,'Phan cong'!$A$2:$W$26,17,0))</f>
        <v/>
      </c>
      <c r="AJ21" s="157"/>
      <c r="AK21" s="171" t="str">
        <f>IF(AJ21="","",VLOOKUP('TKB theo lop'!AJ21,'Phan cong'!$A$2:$W$26,18,0))</f>
        <v/>
      </c>
      <c r="AL21" s="157"/>
      <c r="AM21" s="171" t="str">
        <f>IF(AL21="","",VLOOKUP('TKB theo lop'!AL21,'Phan cong'!$A$2:$W$26,19,0))</f>
        <v/>
      </c>
      <c r="AN21" s="157"/>
      <c r="AO21" s="171" t="str">
        <f>IF(AN21="","",VLOOKUP('TKB theo lop'!AN21,'Phan cong'!$A$2:$W$26,20,0))</f>
        <v/>
      </c>
      <c r="AQ21" s="180" t="s">
        <v>64</v>
      </c>
    </row>
    <row r="22" spans="1:45" ht="12.75" customHeight="1" x14ac:dyDescent="0.3">
      <c r="A22" s="313"/>
      <c r="B22" s="309"/>
      <c r="C22" s="170">
        <v>4</v>
      </c>
      <c r="D22" s="157" t="s">
        <v>3</v>
      </c>
      <c r="E22" s="171" t="s">
        <v>130</v>
      </c>
      <c r="F22" s="157" t="s">
        <v>1</v>
      </c>
      <c r="G22" s="171" t="s">
        <v>285</v>
      </c>
      <c r="H22" s="157" t="s">
        <v>24</v>
      </c>
      <c r="I22" s="171" t="str">
        <f>IF(H22="","",(VLOOKUP('TKB theo lop'!H22,'Phan cong'!$A$2:$W$26,4,0)))</f>
        <v>Vy</v>
      </c>
      <c r="J22" s="157" t="s">
        <v>17</v>
      </c>
      <c r="K22" s="171" t="str">
        <f>IF(J22="","",(VLOOKUP('TKB theo lop'!J22,'Phan cong'!$A$2:$W$26,5,0)))</f>
        <v>Tin</v>
      </c>
      <c r="L22" s="157" t="s">
        <v>23</v>
      </c>
      <c r="M22" s="171" t="str">
        <f>IF(L22="","",VLOOKUP('TKB theo lop'!L22,'Phan cong'!$A$2:$W$26,6,0))</f>
        <v>Sáng</v>
      </c>
      <c r="N22" s="157" t="s">
        <v>2</v>
      </c>
      <c r="O22" s="171" t="str">
        <f>IF(N22="","",VLOOKUP('TKB theo lop'!N22,'Phan cong'!$A$2:$W$26,7,0))</f>
        <v>Thùy</v>
      </c>
      <c r="P22" s="157" t="s">
        <v>17</v>
      </c>
      <c r="Q22" s="171" t="str">
        <f>IF(P22="","",VLOOKUP('TKB theo lop'!P22,'Phan cong'!$A$2:$W$26,8,0))</f>
        <v>Diệu</v>
      </c>
      <c r="R22" s="157" t="s">
        <v>2</v>
      </c>
      <c r="S22" s="171" t="str">
        <f>IF(R22="","",VLOOKUP('TKB theo lop'!R22,'Phan cong'!$A$2:$W$26,9,0))</f>
        <v>Trâm</v>
      </c>
      <c r="T22" s="157"/>
      <c r="U22" s="171" t="str">
        <f>IF(T22="","",VLOOKUP('TKB theo lop'!T22,'Phan cong'!$A$2:$W$26,10,0))</f>
        <v/>
      </c>
      <c r="V22" s="157"/>
      <c r="W22" s="171" t="str">
        <f>IF(V22="","",VLOOKUP('TKB theo lop'!V22,'Phan cong'!$A$2:$W$26,11,0))</f>
        <v/>
      </c>
      <c r="X22" s="157"/>
      <c r="Y22" s="171" t="str">
        <f>IF(X22="","",VLOOKUP('TKB theo lop'!X22,'Phan cong'!$A$2:$W$26,12,0))</f>
        <v/>
      </c>
      <c r="Z22" s="157"/>
      <c r="AA22" s="171" t="str">
        <f>IF(Z22="","",VLOOKUP('TKB theo lop'!Z22,'Phan cong'!$A$2:$W$26,13,0))</f>
        <v/>
      </c>
      <c r="AB22" s="157"/>
      <c r="AC22" s="171" t="str">
        <f>IF(AB22="","",VLOOKUP('TKB theo lop'!AB22,'Phan cong'!$A$2:$W$26,14,0))</f>
        <v/>
      </c>
      <c r="AD22" s="157"/>
      <c r="AE22" s="171" t="str">
        <f>IF(AD22="","",VLOOKUP('TKB theo lop'!AD22,'Phan cong'!$A$2:$W$26,15,0))</f>
        <v/>
      </c>
      <c r="AF22" s="157"/>
      <c r="AG22" s="171" t="str">
        <f>IF(AF22="","",VLOOKUP('TKB theo lop'!AF22,'Phan cong'!$A$2:$W$26,16,0))</f>
        <v/>
      </c>
      <c r="AH22" s="157"/>
      <c r="AI22" s="171" t="str">
        <f>IF(AH22="","",VLOOKUP('TKB theo lop'!AH22,'Phan cong'!$A$2:$W$26,17,0))</f>
        <v/>
      </c>
      <c r="AJ22" s="157"/>
      <c r="AK22" s="171" t="str">
        <f>IF(AJ22="","",VLOOKUP('TKB theo lop'!AJ22,'Phan cong'!$A$2:$W$26,18,0))</f>
        <v/>
      </c>
      <c r="AL22" s="157"/>
      <c r="AM22" s="171" t="str">
        <f>IF(AL22="","",VLOOKUP('TKB theo lop'!AL22,'Phan cong'!$A$2:$W$26,19,0))</f>
        <v/>
      </c>
      <c r="AN22" s="157"/>
      <c r="AO22" s="171" t="str">
        <f>IF(AN22="","",VLOOKUP('TKB theo lop'!AN22,'Phan cong'!$A$2:$W$26,20,0))</f>
        <v/>
      </c>
    </row>
    <row r="23" spans="1:45" ht="12.75" customHeight="1" x14ac:dyDescent="0.3">
      <c r="A23" s="313"/>
      <c r="B23" s="310"/>
      <c r="C23" s="172">
        <v>5</v>
      </c>
      <c r="D23" s="173"/>
      <c r="E23" s="174" t="str">
        <f>IF(D23="","",(VLOOKUP('TKB theo lop'!D23,'Phan cong'!$A$2:$W$26,2,0)))</f>
        <v/>
      </c>
      <c r="F23" s="173"/>
      <c r="G23" s="174"/>
      <c r="H23" s="173"/>
      <c r="I23" s="174" t="str">
        <f>IF(H23="","",(VLOOKUP('TKB theo lop'!H23,'Phan cong'!$A$2:$W$26,4,0)))</f>
        <v/>
      </c>
      <c r="J23" s="173"/>
      <c r="K23" s="174" t="str">
        <f>IF(J23="","",(VLOOKUP('TKB theo lop'!J23,'Phan cong'!$A$2:$W$26,5,0)))</f>
        <v/>
      </c>
      <c r="L23" s="173"/>
      <c r="M23" s="174" t="str">
        <f>IF(L23="","",VLOOKUP('TKB theo lop'!L23,'Phan cong'!$A$2:$W$26,6,0))</f>
        <v/>
      </c>
      <c r="N23" s="173"/>
      <c r="O23" s="174" t="str">
        <f>IF(N23="","",VLOOKUP('TKB theo lop'!N23,'Phan cong'!$A$2:$W$26,7,0))</f>
        <v/>
      </c>
      <c r="P23" s="173"/>
      <c r="Q23" s="174" t="str">
        <f>IF(P23="","",VLOOKUP('TKB theo lop'!P23,'Phan cong'!$A$2:$W$26,8,0))</f>
        <v/>
      </c>
      <c r="R23" s="173"/>
      <c r="S23" s="174" t="str">
        <f>IF(R23="","",VLOOKUP('TKB theo lop'!R23,'Phan cong'!$A$2:$W$26,9,0))</f>
        <v/>
      </c>
      <c r="T23" s="173"/>
      <c r="U23" s="174" t="str">
        <f>IF(T23="","",VLOOKUP('TKB theo lop'!T23,'Phan cong'!$A$2:$W$26,10,0))</f>
        <v/>
      </c>
      <c r="V23" s="173"/>
      <c r="W23" s="174" t="str">
        <f>IF(V23="","",VLOOKUP('TKB theo lop'!V23,'Phan cong'!$A$2:$W$26,11,0))</f>
        <v/>
      </c>
      <c r="X23" s="173"/>
      <c r="Y23" s="174" t="str">
        <f>IF(X23="","",VLOOKUP('TKB theo lop'!X23,'Phan cong'!$A$2:$W$26,12,0))</f>
        <v/>
      </c>
      <c r="Z23" s="173"/>
      <c r="AA23" s="174" t="str">
        <f>IF(Z23="","",VLOOKUP('TKB theo lop'!Z23,'Phan cong'!$A$2:$W$26,13,0))</f>
        <v/>
      </c>
      <c r="AB23" s="173"/>
      <c r="AC23" s="174" t="str">
        <f>IF(AB23="","",VLOOKUP('TKB theo lop'!AB23,'Phan cong'!$A$2:$W$26,14,0))</f>
        <v/>
      </c>
      <c r="AD23" s="173"/>
      <c r="AE23" s="174" t="str">
        <f>IF(AD23="","",VLOOKUP('TKB theo lop'!AD23,'Phan cong'!$A$2:$W$26,15,0))</f>
        <v/>
      </c>
      <c r="AF23" s="173"/>
      <c r="AG23" s="174" t="str">
        <f>IF(AF23="","",VLOOKUP('TKB theo lop'!AF23,'Phan cong'!$A$2:$W$26,16,0))</f>
        <v/>
      </c>
      <c r="AH23" s="173"/>
      <c r="AI23" s="174" t="str">
        <f>IF(AH23="","",VLOOKUP('TKB theo lop'!AH23,'Phan cong'!$A$2:$W$26,17,0))</f>
        <v/>
      </c>
      <c r="AJ23" s="173"/>
      <c r="AK23" s="174" t="str">
        <f>IF(AJ23="","",VLOOKUP('TKB theo lop'!AJ23,'Phan cong'!$A$2:$W$26,18,0))</f>
        <v/>
      </c>
      <c r="AL23" s="173"/>
      <c r="AM23" s="174" t="str">
        <f>IF(AL23="","",VLOOKUP('TKB theo lop'!AL23,'Phan cong'!$A$2:$W$26,19,0))</f>
        <v/>
      </c>
      <c r="AN23" s="173"/>
      <c r="AO23" s="174" t="str">
        <f>IF(AN23="","",VLOOKUP('TKB theo lop'!AN23,'Phan cong'!$A$2:$W$26,20,0))</f>
        <v/>
      </c>
    </row>
    <row r="24" spans="1:45" ht="12.75" customHeight="1" x14ac:dyDescent="0.3">
      <c r="A24" s="313"/>
      <c r="B24" s="303" t="s">
        <v>11</v>
      </c>
      <c r="C24" s="169">
        <v>1</v>
      </c>
      <c r="D24" s="175" t="s">
        <v>21</v>
      </c>
      <c r="E24" s="176" t="str">
        <f>IF(D24="","",(VLOOKUP('TKB theo lop'!D24,'Phan cong'!$A$2:$W$26,2,0)))</f>
        <v>Trg</v>
      </c>
      <c r="F24" s="157" t="s">
        <v>24</v>
      </c>
      <c r="G24" s="171" t="s">
        <v>164</v>
      </c>
      <c r="H24" s="175" t="s">
        <v>3</v>
      </c>
      <c r="I24" s="176" t="str">
        <f>IF(H24="","",(VLOOKUP('TKB theo lop'!H24,'Phan cong'!$A$2:$W$26,4,0)))</f>
        <v>Tuyết</v>
      </c>
      <c r="J24" s="175" t="s">
        <v>17</v>
      </c>
      <c r="K24" s="176" t="str">
        <f>IF(J24="","",(VLOOKUP('TKB theo lop'!J24,'Phan cong'!$A$2:$W$26,5,0)))</f>
        <v>Tin</v>
      </c>
      <c r="L24" s="175" t="s">
        <v>12</v>
      </c>
      <c r="M24" s="176" t="str">
        <f>IF(L24="","",VLOOKUP('TKB theo lop'!L24,'Phan cong'!$A$2:$W$26,6,0))</f>
        <v>Vila</v>
      </c>
      <c r="N24" s="175" t="s">
        <v>1</v>
      </c>
      <c r="O24" s="176" t="str">
        <f>IF(N24="","",VLOOKUP('TKB theo lop'!N24,'Phan cong'!$A$2:$W$26,7,0))</f>
        <v>Lượng</v>
      </c>
      <c r="P24" s="175" t="s">
        <v>16</v>
      </c>
      <c r="Q24" s="176" t="str">
        <f>IF(P24="","",VLOOKUP('TKB theo lop'!P24,'Phan cong'!$A$2:$W$26,8,0))</f>
        <v>Thảo</v>
      </c>
      <c r="R24" s="175" t="s">
        <v>12</v>
      </c>
      <c r="S24" s="176" t="str">
        <f>IF(R24="","",VLOOKUP('TKB theo lop'!R24,'Phan cong'!$A$2:$W$26,9,0))</f>
        <v>Phương</v>
      </c>
      <c r="T24" s="175"/>
      <c r="U24" s="176" t="str">
        <f>IF(T24="","",VLOOKUP('TKB theo lop'!T24,'Phan cong'!$A$2:$W$26,10,0))</f>
        <v/>
      </c>
      <c r="V24" s="175"/>
      <c r="W24" s="176" t="str">
        <f>IF(V24="","",VLOOKUP('TKB theo lop'!V24,'Phan cong'!$A$2:$W$26,11,0))</f>
        <v/>
      </c>
      <c r="X24" s="175"/>
      <c r="Y24" s="176" t="str">
        <f>IF(X24="","",VLOOKUP('TKB theo lop'!X24,'Phan cong'!$A$2:$W$26,12,0))</f>
        <v/>
      </c>
      <c r="Z24" s="175"/>
      <c r="AA24" s="176" t="str">
        <f>IF(Z24="","",VLOOKUP('TKB theo lop'!Z24,'Phan cong'!$A$2:$W$26,13,0))</f>
        <v/>
      </c>
      <c r="AB24" s="175"/>
      <c r="AC24" s="176" t="str">
        <f>IF(AB24="","",VLOOKUP('TKB theo lop'!AB24,'Phan cong'!$A$2:$W$26,14,0))</f>
        <v/>
      </c>
      <c r="AD24" s="175"/>
      <c r="AE24" s="176" t="str">
        <f>IF(AD24="","",VLOOKUP('TKB theo lop'!AD24,'Phan cong'!$A$2:$W$26,15,0))</f>
        <v/>
      </c>
      <c r="AF24" s="175"/>
      <c r="AG24" s="176" t="str">
        <f>IF(AF24="","",VLOOKUP('TKB theo lop'!AF24,'Phan cong'!$A$2:$W$26,16,0))</f>
        <v/>
      </c>
      <c r="AH24" s="175"/>
      <c r="AI24" s="176" t="str">
        <f>IF(AH24="","",VLOOKUP('TKB theo lop'!AH24,'Phan cong'!$A$2:$W$26,17,0))</f>
        <v/>
      </c>
      <c r="AJ24" s="175"/>
      <c r="AK24" s="176" t="str">
        <f>IF(AJ24="","",VLOOKUP('TKB theo lop'!AJ24,'Phan cong'!$A$2:$W$26,18,0))</f>
        <v/>
      </c>
      <c r="AL24" s="175"/>
      <c r="AM24" s="176" t="str">
        <f>IF(AL24="","",VLOOKUP('TKB theo lop'!AL24,'Phan cong'!$A$2:$W$26,19,0))</f>
        <v/>
      </c>
      <c r="AN24" s="175"/>
      <c r="AO24" s="176" t="str">
        <f>IF(AN24="","",VLOOKUP('TKB theo lop'!AN24,'Phan cong'!$A$2:$W$26,20,0))</f>
        <v/>
      </c>
      <c r="AS24" s="180" t="s">
        <v>272</v>
      </c>
    </row>
    <row r="25" spans="1:45" ht="12.75" customHeight="1" x14ac:dyDescent="0.3">
      <c r="A25" s="313"/>
      <c r="B25" s="309"/>
      <c r="C25" s="170">
        <v>2</v>
      </c>
      <c r="D25" s="157" t="s">
        <v>12</v>
      </c>
      <c r="E25" s="171" t="str">
        <f>IF(D25="","",(VLOOKUP('TKB theo lop'!D25,'Phan cong'!$A$2:$W$26,2,0)))</f>
        <v>Vila</v>
      </c>
      <c r="F25" s="157" t="s">
        <v>24</v>
      </c>
      <c r="G25" s="171" t="str">
        <f>IF(F25="","",(VLOOKUP('TKB theo lop'!F25,'Phan cong'!$A$2:$W$26,3,0)))</f>
        <v>Vy</v>
      </c>
      <c r="H25" s="157" t="s">
        <v>18</v>
      </c>
      <c r="I25" s="171" t="str">
        <f>IF(H25="","",(VLOOKUP('TKB theo lop'!H25,'Phan cong'!$A$2:$W$26,4,0)))</f>
        <v>Thu</v>
      </c>
      <c r="J25" s="157" t="s">
        <v>21</v>
      </c>
      <c r="K25" s="171" t="str">
        <f>IF(J25="","",(VLOOKUP('TKB theo lop'!J25,'Phan cong'!$A$2:$W$26,5,0)))</f>
        <v>Trg</v>
      </c>
      <c r="L25" s="157" t="s">
        <v>17</v>
      </c>
      <c r="M25" s="171" t="str">
        <f>IF(L25="","",VLOOKUP('TKB theo lop'!L25,'Phan cong'!$A$2:$W$26,6,0))</f>
        <v>Tin</v>
      </c>
      <c r="N25" s="157" t="s">
        <v>1</v>
      </c>
      <c r="O25" s="171" t="str">
        <f>IF(N25="","",VLOOKUP('TKB theo lop'!N25,'Phan cong'!$A$2:$W$26,7,0))</f>
        <v>Lượng</v>
      </c>
      <c r="P25" s="157" t="s">
        <v>12</v>
      </c>
      <c r="Q25" s="171" t="str">
        <f>IF(P25="","",VLOOKUP('TKB theo lop'!P25,'Phan cong'!$A$2:$W$26,8,0))</f>
        <v>Phương</v>
      </c>
      <c r="R25" s="157" t="s">
        <v>16</v>
      </c>
      <c r="S25" s="171" t="str">
        <f>IF(R25="","",VLOOKUP('TKB theo lop'!R25,'Phan cong'!$A$2:$W$26,9,0))</f>
        <v>Thảo</v>
      </c>
      <c r="T25" s="157"/>
      <c r="U25" s="171" t="str">
        <f>IF(T25="","",VLOOKUP('TKB theo lop'!T25,'Phan cong'!$A$2:$W$26,10,0))</f>
        <v/>
      </c>
      <c r="V25" s="157"/>
      <c r="W25" s="171" t="str">
        <f>IF(V25="","",VLOOKUP('TKB theo lop'!V25,'Phan cong'!$A$2:$W$26,11,0))</f>
        <v/>
      </c>
      <c r="X25" s="157"/>
      <c r="Y25" s="171" t="str">
        <f>IF(X25="","",VLOOKUP('TKB theo lop'!X25,'Phan cong'!$A$2:$W$26,12,0))</f>
        <v/>
      </c>
      <c r="Z25" s="157"/>
      <c r="AA25" s="171" t="str">
        <f>IF(Z25="","",VLOOKUP('TKB theo lop'!Z25,'Phan cong'!$A$2:$W$26,13,0))</f>
        <v/>
      </c>
      <c r="AB25" s="157"/>
      <c r="AC25" s="171" t="str">
        <f>IF(AB25="","",VLOOKUP('TKB theo lop'!AB25,'Phan cong'!$A$2:$W$26,14,0))</f>
        <v/>
      </c>
      <c r="AD25" s="157"/>
      <c r="AE25" s="171" t="str">
        <f>IF(AD25="","",VLOOKUP('TKB theo lop'!AD25,'Phan cong'!$A$2:$W$26,15,0))</f>
        <v/>
      </c>
      <c r="AF25" s="157"/>
      <c r="AG25" s="171" t="str">
        <f>IF(AF25="","",VLOOKUP('TKB theo lop'!AF25,'Phan cong'!$A$2:$W$26,16,0))</f>
        <v/>
      </c>
      <c r="AH25" s="157"/>
      <c r="AI25" s="171" t="str">
        <f>IF(AH25="","",VLOOKUP('TKB theo lop'!AH25,'Phan cong'!$A$2:$W$26,17,0))</f>
        <v/>
      </c>
      <c r="AJ25" s="157"/>
      <c r="AK25" s="171" t="str">
        <f>IF(AJ25="","",VLOOKUP('TKB theo lop'!AJ25,'Phan cong'!$A$2:$W$26,18,0))</f>
        <v/>
      </c>
      <c r="AL25" s="157"/>
      <c r="AM25" s="171" t="str">
        <f>IF(AL25="","",VLOOKUP('TKB theo lop'!AL25,'Phan cong'!$A$2:$W$26,19,0))</f>
        <v/>
      </c>
      <c r="AN25" s="157"/>
      <c r="AO25" s="171" t="str">
        <f>IF(AN25="","",VLOOKUP('TKB theo lop'!AN25,'Phan cong'!$A$2:$W$26,20,0))</f>
        <v/>
      </c>
    </row>
    <row r="26" spans="1:45" ht="12.75" customHeight="1" x14ac:dyDescent="0.3">
      <c r="A26" s="313"/>
      <c r="B26" s="309"/>
      <c r="C26" s="170">
        <v>3</v>
      </c>
      <c r="D26" s="157" t="s">
        <v>12</v>
      </c>
      <c r="E26" s="171" t="str">
        <f>IF(D26="","",(VLOOKUP('TKB theo lop'!D26,'Phan cong'!$A$2:$W$26,2,0)))</f>
        <v>Vila</v>
      </c>
      <c r="F26" s="157" t="s">
        <v>3</v>
      </c>
      <c r="G26" s="171" t="str">
        <f>IF(F26="","",(VLOOKUP('TKB theo lop'!F26,'Phan cong'!$A$2:$W$26,3,0)))</f>
        <v>Tuyết</v>
      </c>
      <c r="H26" s="157" t="s">
        <v>16</v>
      </c>
      <c r="I26" s="171" t="str">
        <f>IF(H26="","",(VLOOKUP('TKB theo lop'!H26,'Phan cong'!$A$2:$W$26,4,0)))</f>
        <v>Thảo</v>
      </c>
      <c r="J26" s="157" t="s">
        <v>18</v>
      </c>
      <c r="K26" s="171" t="str">
        <f>IF(J26="","",(VLOOKUP('TKB theo lop'!J26,'Phan cong'!$A$2:$W$26,5,0)))</f>
        <v>Thu</v>
      </c>
      <c r="L26" s="157" t="s">
        <v>1</v>
      </c>
      <c r="M26" s="171" t="str">
        <f>IF(L26="","",VLOOKUP('TKB theo lop'!L26,'Phan cong'!$A$2:$W$26,6,0))</f>
        <v>Lượng</v>
      </c>
      <c r="N26" s="157" t="s">
        <v>21</v>
      </c>
      <c r="O26" s="171" t="str">
        <f>IF(N26="","",VLOOKUP('TKB theo lop'!N26,'Phan cong'!$A$2:$W$26,7,0))</f>
        <v>Trg</v>
      </c>
      <c r="P26" s="157" t="s">
        <v>15</v>
      </c>
      <c r="Q26" s="171" t="str">
        <f>IF(P26="","",VLOOKUP('TKB theo lop'!P26,'Phan cong'!$A$2:$W$26,8,0))</f>
        <v>Tin</v>
      </c>
      <c r="R26" s="157" t="s">
        <v>18</v>
      </c>
      <c r="S26" s="171" t="str">
        <f>IF(R26="","",VLOOKUP('TKB theo lop'!R26,'Phan cong'!$A$2:$W$26,9,0))</f>
        <v>Vy</v>
      </c>
      <c r="T26" s="157"/>
      <c r="U26" s="171" t="str">
        <f>IF(T26="","",VLOOKUP('TKB theo lop'!T26,'Phan cong'!$A$2:$W$26,10,0))</f>
        <v/>
      </c>
      <c r="V26" s="157"/>
      <c r="W26" s="171" t="str">
        <f>IF(V26="","",VLOOKUP('TKB theo lop'!V26,'Phan cong'!$A$2:$W$26,11,0))</f>
        <v/>
      </c>
      <c r="X26" s="157"/>
      <c r="Y26" s="171" t="str">
        <f>IF(X26="","",VLOOKUP('TKB theo lop'!X26,'Phan cong'!$A$2:$W$26,12,0))</f>
        <v/>
      </c>
      <c r="Z26" s="157"/>
      <c r="AA26" s="171" t="str">
        <f>IF(Z26="","",VLOOKUP('TKB theo lop'!Z26,'Phan cong'!$A$2:$W$26,13,0))</f>
        <v/>
      </c>
      <c r="AB26" s="157"/>
      <c r="AC26" s="171" t="str">
        <f>IF(AB26="","",VLOOKUP('TKB theo lop'!AB26,'Phan cong'!$A$2:$W$26,14,0))</f>
        <v/>
      </c>
      <c r="AD26" s="157"/>
      <c r="AE26" s="171" t="str">
        <f>IF(AD26="","",VLOOKUP('TKB theo lop'!AD26,'Phan cong'!$A$2:$W$26,15,0))</f>
        <v/>
      </c>
      <c r="AF26" s="157"/>
      <c r="AG26" s="171" t="str">
        <f>IF(AF26="","",VLOOKUP('TKB theo lop'!AF26,'Phan cong'!$A$2:$W$26,16,0))</f>
        <v/>
      </c>
      <c r="AH26" s="157"/>
      <c r="AI26" s="171" t="str">
        <f>IF(AH26="","",VLOOKUP('TKB theo lop'!AH26,'Phan cong'!$A$2:$W$26,17,0))</f>
        <v/>
      </c>
      <c r="AJ26" s="157"/>
      <c r="AK26" s="171" t="str">
        <f>IF(AJ26="","",VLOOKUP('TKB theo lop'!AJ26,'Phan cong'!$A$2:$W$26,18,0))</f>
        <v/>
      </c>
      <c r="AL26" s="157"/>
      <c r="AM26" s="171" t="str">
        <f>IF(AL26="","",VLOOKUP('TKB theo lop'!AL26,'Phan cong'!$A$2:$W$26,19,0))</f>
        <v/>
      </c>
      <c r="AN26" s="157"/>
      <c r="AO26" s="171" t="str">
        <f>IF(AN26="","",VLOOKUP('TKB theo lop'!AN26,'Phan cong'!$A$2:$W$26,20,0))</f>
        <v/>
      </c>
    </row>
    <row r="27" spans="1:45" ht="12.75" customHeight="1" x14ac:dyDescent="0.3">
      <c r="A27" s="313"/>
      <c r="B27" s="309"/>
      <c r="C27" s="170">
        <v>4</v>
      </c>
      <c r="D27" s="157"/>
      <c r="E27" s="171" t="str">
        <f>IF(D27="","",(VLOOKUP('TKB theo lop'!D27,'Phan cong'!$A$2:$W$26,2,0)))</f>
        <v/>
      </c>
      <c r="F27" s="157"/>
      <c r="G27" s="171" t="str">
        <f>IF(F27="","",(VLOOKUP('TKB theo lop'!F27,'Phan cong'!$A$2:$W$26,3,0)))</f>
        <v/>
      </c>
      <c r="H27" s="157"/>
      <c r="I27" s="171" t="str">
        <f>IF(H27="","",(VLOOKUP('TKB theo lop'!H27,'Phan cong'!$A$2:$W$26,4,0)))</f>
        <v/>
      </c>
      <c r="J27" s="157"/>
      <c r="K27" s="171" t="str">
        <f>IF(J27="","",(VLOOKUP('TKB theo lop'!J27,'Phan cong'!$A$2:$W$26,5,0)))</f>
        <v/>
      </c>
      <c r="L27" s="157"/>
      <c r="M27" s="171" t="str">
        <f>IF(L27="","",VLOOKUP('TKB theo lop'!L27,'Phan cong'!$A$2:$W$26,6,0))</f>
        <v/>
      </c>
      <c r="N27" s="157"/>
      <c r="O27" s="171" t="str">
        <f>IF(N27="","",VLOOKUP('TKB theo lop'!N27,'Phan cong'!$A$2:$W$26,7,0))</f>
        <v/>
      </c>
      <c r="P27" s="157"/>
      <c r="Q27" s="171" t="str">
        <f>IF(P27="","",VLOOKUP('TKB theo lop'!P27,'Phan cong'!$A$2:$W$26,8,0))</f>
        <v/>
      </c>
      <c r="R27" s="157"/>
      <c r="S27" s="171" t="str">
        <f>IF(R27="","",VLOOKUP('TKB theo lop'!R27,'Phan cong'!$A$2:$W$26,9,0))</f>
        <v/>
      </c>
      <c r="T27" s="157"/>
      <c r="U27" s="171" t="str">
        <f>IF(T27="","",VLOOKUP('TKB theo lop'!T27,'Phan cong'!$A$2:$W$26,10,0))</f>
        <v/>
      </c>
      <c r="V27" s="157"/>
      <c r="W27" s="171" t="str">
        <f>IF(V27="","",VLOOKUP('TKB theo lop'!V27,'Phan cong'!$A$2:$W$26,11,0))</f>
        <v/>
      </c>
      <c r="X27" s="157"/>
      <c r="Y27" s="171" t="str">
        <f>IF(X27="","",VLOOKUP('TKB theo lop'!X27,'Phan cong'!$A$2:$W$26,12,0))</f>
        <v/>
      </c>
      <c r="Z27" s="157"/>
      <c r="AA27" s="171" t="str">
        <f>IF(Z27="","",VLOOKUP('TKB theo lop'!Z27,'Phan cong'!$A$2:$W$26,13,0))</f>
        <v/>
      </c>
      <c r="AB27" s="157"/>
      <c r="AC27" s="171" t="str">
        <f>IF(AB27="","",VLOOKUP('TKB theo lop'!AB27,'Phan cong'!$A$2:$W$26,14,0))</f>
        <v/>
      </c>
      <c r="AD27" s="157"/>
      <c r="AE27" s="171" t="str">
        <f>IF(AD27="","",VLOOKUP('TKB theo lop'!AD27,'Phan cong'!$A$2:$W$26,15,0))</f>
        <v/>
      </c>
      <c r="AF27" s="157"/>
      <c r="AG27" s="171" t="str">
        <f>IF(AF27="","",VLOOKUP('TKB theo lop'!AF27,'Phan cong'!$A$2:$W$26,16,0))</f>
        <v/>
      </c>
      <c r="AH27" s="157"/>
      <c r="AI27" s="171" t="str">
        <f>IF(AH27="","",VLOOKUP('TKB theo lop'!AH27,'Phan cong'!$A$2:$W$26,17,0))</f>
        <v/>
      </c>
      <c r="AJ27" s="157"/>
      <c r="AK27" s="171" t="str">
        <f>IF(AJ27="","",VLOOKUP('TKB theo lop'!AJ27,'Phan cong'!$A$2:$W$26,18,0))</f>
        <v/>
      </c>
      <c r="AL27" s="157"/>
      <c r="AM27" s="171" t="str">
        <f>IF(AL27="","",VLOOKUP('TKB theo lop'!AL27,'Phan cong'!$A$2:$W$26,19,0))</f>
        <v/>
      </c>
      <c r="AN27" s="157"/>
      <c r="AO27" s="171" t="str">
        <f>IF(AN27="","",VLOOKUP('TKB theo lop'!AN27,'Phan cong'!$A$2:$W$26,20,0))</f>
        <v/>
      </c>
    </row>
    <row r="28" spans="1:45" ht="12.75" customHeight="1" x14ac:dyDescent="0.3">
      <c r="A28" s="313"/>
      <c r="B28" s="310"/>
      <c r="C28" s="172">
        <v>5</v>
      </c>
      <c r="D28" s="173"/>
      <c r="E28" s="174" t="str">
        <f>IF(D28="","",(VLOOKUP('TKB theo lop'!D28,'Phan cong'!$A$2:$W$26,2,0)))</f>
        <v/>
      </c>
      <c r="F28" s="173"/>
      <c r="G28" s="174" t="str">
        <f>IF(F28="","",(VLOOKUP('TKB theo lop'!F28,'Phan cong'!$A$2:$W$26,3,0)))</f>
        <v/>
      </c>
      <c r="H28" s="173"/>
      <c r="I28" s="174" t="str">
        <f>IF(H28="","",(VLOOKUP('TKB theo lop'!H28,'Phan cong'!$A$2:$W$26,4,0)))</f>
        <v/>
      </c>
      <c r="J28" s="173"/>
      <c r="K28" s="174" t="str">
        <f>IF(J28="","",(VLOOKUP('TKB theo lop'!J28,'Phan cong'!$A$2:$W$26,5,0)))</f>
        <v/>
      </c>
      <c r="L28" s="173"/>
      <c r="M28" s="174" t="str">
        <f>IF(L28="","",VLOOKUP('TKB theo lop'!L28,'Phan cong'!$A$2:$W$26,6,0))</f>
        <v/>
      </c>
      <c r="N28" s="173"/>
      <c r="O28" s="174" t="str">
        <f>IF(N28="","",VLOOKUP('TKB theo lop'!N28,'Phan cong'!$A$2:$W$26,7,0))</f>
        <v/>
      </c>
      <c r="P28" s="173"/>
      <c r="Q28" s="174" t="str">
        <f>IF(P28="","",VLOOKUP('TKB theo lop'!P28,'Phan cong'!$A$2:$W$26,8,0))</f>
        <v/>
      </c>
      <c r="R28" s="173"/>
      <c r="S28" s="174" t="str">
        <f>IF(R28="","",VLOOKUP('TKB theo lop'!R28,'Phan cong'!$A$2:$W$26,9,0))</f>
        <v/>
      </c>
      <c r="T28" s="173"/>
      <c r="U28" s="174" t="str">
        <f>IF(T28="","",VLOOKUP('TKB theo lop'!T28,'Phan cong'!$A$2:$W$26,10,0))</f>
        <v/>
      </c>
      <c r="V28" s="173"/>
      <c r="W28" s="174" t="str">
        <f>IF(V28="","",VLOOKUP('TKB theo lop'!V28,'Phan cong'!$A$2:$W$26,11,0))</f>
        <v/>
      </c>
      <c r="X28" s="173"/>
      <c r="Y28" s="174" t="str">
        <f>IF(X28="","",VLOOKUP('TKB theo lop'!X28,'Phan cong'!$A$2:$W$26,12,0))</f>
        <v/>
      </c>
      <c r="Z28" s="173"/>
      <c r="AA28" s="174" t="str">
        <f>IF(Z28="","",VLOOKUP('TKB theo lop'!Z28,'Phan cong'!$A$2:$W$26,13,0))</f>
        <v/>
      </c>
      <c r="AB28" s="173"/>
      <c r="AC28" s="174" t="str">
        <f>IF(AB28="","",VLOOKUP('TKB theo lop'!AB28,'Phan cong'!$A$2:$W$26,14,0))</f>
        <v/>
      </c>
      <c r="AD28" s="173"/>
      <c r="AE28" s="174" t="str">
        <f>IF(AD28="","",VLOOKUP('TKB theo lop'!AD28,'Phan cong'!$A$2:$W$26,15,0))</f>
        <v/>
      </c>
      <c r="AF28" s="173"/>
      <c r="AG28" s="174" t="str">
        <f>IF(AF28="","",VLOOKUP('TKB theo lop'!AF28,'Phan cong'!$A$2:$W$26,16,0))</f>
        <v/>
      </c>
      <c r="AH28" s="173"/>
      <c r="AI28" s="174" t="str">
        <f>IF(AH28="","",VLOOKUP('TKB theo lop'!AH28,'Phan cong'!$A$2:$W$26,17,0))</f>
        <v/>
      </c>
      <c r="AJ28" s="173"/>
      <c r="AK28" s="174" t="str">
        <f>IF(AJ28="","",VLOOKUP('TKB theo lop'!AJ28,'Phan cong'!$A$2:$W$26,18,0))</f>
        <v/>
      </c>
      <c r="AL28" s="173"/>
      <c r="AM28" s="174" t="str">
        <f>IF(AL28="","",VLOOKUP('TKB theo lop'!AL28,'Phan cong'!$A$2:$W$26,19,0))</f>
        <v/>
      </c>
      <c r="AN28" s="173"/>
      <c r="AO28" s="174" t="str">
        <f>IF(AN28="","",VLOOKUP('TKB theo lop'!AN28,'Phan cong'!$A$2:$W$26,20,0))</f>
        <v/>
      </c>
    </row>
    <row r="29" spans="1:45" ht="12.75" customHeight="1" x14ac:dyDescent="0.3">
      <c r="A29" s="302">
        <v>4</v>
      </c>
      <c r="B29" s="303" t="s">
        <v>10</v>
      </c>
      <c r="C29" s="169">
        <v>1</v>
      </c>
      <c r="D29" s="175" t="s">
        <v>2</v>
      </c>
      <c r="E29" s="176" t="s">
        <v>287</v>
      </c>
      <c r="F29" s="175" t="s">
        <v>1</v>
      </c>
      <c r="G29" s="176" t="str">
        <f>IF(F29="","",(VLOOKUP('TKB theo lop'!F29,'Phan cong'!$A$2:$W$26,3,0)))</f>
        <v>Tâm</v>
      </c>
      <c r="H29" s="175" t="s">
        <v>1</v>
      </c>
      <c r="I29" s="176" t="str">
        <f>IF(H29="","",(VLOOKUP('TKB theo lop'!H29,'Phan cong'!$A$2:$W$26,4,0)))</f>
        <v>Lượng</v>
      </c>
      <c r="J29" s="175" t="s">
        <v>2</v>
      </c>
      <c r="K29" s="176" t="str">
        <f>IF(J29="","",(VLOOKUP('TKB theo lop'!J29,'Phan cong'!$A$2:$W$26,5,0)))</f>
        <v>An</v>
      </c>
      <c r="L29" s="157" t="s">
        <v>268</v>
      </c>
      <c r="M29" s="171" t="s">
        <v>27</v>
      </c>
      <c r="N29" s="175" t="s">
        <v>19</v>
      </c>
      <c r="O29" s="176" t="s">
        <v>260</v>
      </c>
      <c r="P29" s="175" t="s">
        <v>16</v>
      </c>
      <c r="Q29" s="176" t="str">
        <f>IF(P29="","",VLOOKUP('TKB theo lop'!P29,'Phan cong'!$A$2:$W$26,8,0))</f>
        <v>Thảo</v>
      </c>
      <c r="R29" s="175" t="s">
        <v>12</v>
      </c>
      <c r="S29" s="176" t="str">
        <f>IF(R29="","",VLOOKUP('TKB theo lop'!R29,'Phan cong'!$A$2:$W$26,9,0))</f>
        <v>Phương</v>
      </c>
      <c r="T29" s="175"/>
      <c r="U29" s="176" t="str">
        <f>IF(T29="","",VLOOKUP('TKB theo lop'!T29,'Phan cong'!$A$2:$W$26,10,0))</f>
        <v/>
      </c>
      <c r="V29" s="175"/>
      <c r="W29" s="176" t="str">
        <f>IF(V29="","",VLOOKUP('TKB theo lop'!V29,'Phan cong'!$A$2:$W$26,11,0))</f>
        <v/>
      </c>
      <c r="X29" s="175"/>
      <c r="Y29" s="176" t="str">
        <f>IF(X29="","",VLOOKUP('TKB theo lop'!X29,'Phan cong'!$A$2:$W$26,12,0))</f>
        <v/>
      </c>
      <c r="Z29" s="175"/>
      <c r="AA29" s="176" t="str">
        <f>IF(Z29="","",VLOOKUP('TKB theo lop'!Z29,'Phan cong'!$A$2:$W$26,13,0))</f>
        <v/>
      </c>
      <c r="AB29" s="175"/>
      <c r="AC29" s="176" t="str">
        <f>IF(AB29="","",VLOOKUP('TKB theo lop'!AB29,'Phan cong'!$A$2:$W$26,14,0))</f>
        <v/>
      </c>
      <c r="AD29" s="175"/>
      <c r="AE29" s="176" t="str">
        <f>IF(AD29="","",VLOOKUP('TKB theo lop'!AD29,'Phan cong'!$A$2:$W$26,15,0))</f>
        <v/>
      </c>
      <c r="AF29" s="175"/>
      <c r="AG29" s="176" t="str">
        <f>IF(AF29="","",VLOOKUP('TKB theo lop'!AF29,'Phan cong'!$A$2:$W$26,16,0))</f>
        <v/>
      </c>
      <c r="AH29" s="175"/>
      <c r="AI29" s="176" t="str">
        <f>IF(AH29="","",VLOOKUP('TKB theo lop'!AH29,'Phan cong'!$A$2:$W$26,17,0))</f>
        <v/>
      </c>
      <c r="AJ29" s="175"/>
      <c r="AK29" s="176" t="str">
        <f>IF(AJ29="","",VLOOKUP('TKB theo lop'!AJ29,'Phan cong'!$A$2:$W$26,18,0))</f>
        <v/>
      </c>
      <c r="AL29" s="175"/>
      <c r="AM29" s="176" t="str">
        <f>IF(AL29="","",VLOOKUP('TKB theo lop'!AL29,'Phan cong'!$A$2:$W$26,19,0))</f>
        <v/>
      </c>
      <c r="AN29" s="175"/>
      <c r="AO29" s="176" t="str">
        <f>IF(AN29="","",VLOOKUP('TKB theo lop'!AN29,'Phan cong'!$A$2:$W$26,20,0))</f>
        <v/>
      </c>
    </row>
    <row r="30" spans="1:45" ht="12.75" customHeight="1" x14ac:dyDescent="0.3">
      <c r="A30" s="313"/>
      <c r="B30" s="309"/>
      <c r="C30" s="170">
        <v>2</v>
      </c>
      <c r="D30" s="157" t="s">
        <v>2</v>
      </c>
      <c r="E30" s="171" t="s">
        <v>287</v>
      </c>
      <c r="F30" s="157" t="s">
        <v>1</v>
      </c>
      <c r="G30" s="171" t="str">
        <f>IF(F30="","",(VLOOKUP('TKB theo lop'!F30,'Phan cong'!$A$2:$W$26,3,0)))</f>
        <v>Tâm</v>
      </c>
      <c r="H30" s="157" t="s">
        <v>1</v>
      </c>
      <c r="I30" s="171" t="str">
        <f>IF(H30="","",(VLOOKUP('TKB theo lop'!H30,'Phan cong'!$A$2:$W$26,4,0)))</f>
        <v>Lượng</v>
      </c>
      <c r="J30" s="157" t="s">
        <v>2</v>
      </c>
      <c r="K30" s="171" t="str">
        <f>IF(J30="","",(VLOOKUP('TKB theo lop'!J30,'Phan cong'!$A$2:$W$26,5,0)))</f>
        <v>An</v>
      </c>
      <c r="L30" s="157" t="s">
        <v>12</v>
      </c>
      <c r="M30" s="171" t="s">
        <v>283</v>
      </c>
      <c r="N30" s="157" t="s">
        <v>16</v>
      </c>
      <c r="O30" s="171" t="str">
        <f>IF(N30="","",VLOOKUP('TKB theo lop'!N30,'Phan cong'!$A$2:$W$26,6,0))</f>
        <v>Thảo</v>
      </c>
      <c r="P30" s="157" t="s">
        <v>19</v>
      </c>
      <c r="Q30" s="171" t="str">
        <f>IF(P30="","",VLOOKUP('TKB theo lop'!P30,'Phan cong'!$A$2:$W$26,8,0))</f>
        <v>Thu</v>
      </c>
      <c r="R30" s="157" t="s">
        <v>12</v>
      </c>
      <c r="S30" s="171" t="str">
        <f>IF(R30="","",VLOOKUP('TKB theo lop'!R30,'Phan cong'!$A$2:$W$26,9,0))</f>
        <v>Phương</v>
      </c>
      <c r="T30" s="157"/>
      <c r="U30" s="171" t="str">
        <f>IF(T30="","",VLOOKUP('TKB theo lop'!T30,'Phan cong'!$A$2:$W$26,10,0))</f>
        <v/>
      </c>
      <c r="V30" s="157"/>
      <c r="W30" s="171" t="str">
        <f>IF(V30="","",VLOOKUP('TKB theo lop'!V30,'Phan cong'!$A$2:$W$26,11,0))</f>
        <v/>
      </c>
      <c r="X30" s="157"/>
      <c r="Y30" s="171" t="str">
        <f>IF(X30="","",VLOOKUP('TKB theo lop'!X30,'Phan cong'!$A$2:$W$26,12,0))</f>
        <v/>
      </c>
      <c r="Z30" s="157"/>
      <c r="AA30" s="171" t="str">
        <f>IF(Z30="","",VLOOKUP('TKB theo lop'!Z30,'Phan cong'!$A$2:$W$26,13,0))</f>
        <v/>
      </c>
      <c r="AB30" s="157"/>
      <c r="AC30" s="171" t="str">
        <f>IF(AB30="","",VLOOKUP('TKB theo lop'!AB30,'Phan cong'!$A$2:$W$26,14,0))</f>
        <v/>
      </c>
      <c r="AD30" s="157"/>
      <c r="AE30" s="171" t="str">
        <f>IF(AD30="","",VLOOKUP('TKB theo lop'!AD30,'Phan cong'!$A$2:$W$26,15,0))</f>
        <v/>
      </c>
      <c r="AF30" s="157"/>
      <c r="AG30" s="171" t="str">
        <f>IF(AF30="","",VLOOKUP('TKB theo lop'!AF30,'Phan cong'!$A$2:$W$26,16,0))</f>
        <v/>
      </c>
      <c r="AH30" s="157"/>
      <c r="AI30" s="171" t="str">
        <f>IF(AH30="","",VLOOKUP('TKB theo lop'!AH30,'Phan cong'!$A$2:$W$26,17,0))</f>
        <v/>
      </c>
      <c r="AJ30" s="157"/>
      <c r="AK30" s="171" t="str">
        <f>IF(AJ30="","",VLOOKUP('TKB theo lop'!AJ30,'Phan cong'!$A$2:$W$26,18,0))</f>
        <v/>
      </c>
      <c r="AL30" s="157"/>
      <c r="AM30" s="171" t="str">
        <f>IF(AL30="","",VLOOKUP('TKB theo lop'!AL30,'Phan cong'!$A$2:$W$26,19,0))</f>
        <v/>
      </c>
      <c r="AN30" s="157"/>
      <c r="AO30" s="171" t="str">
        <f>IF(AN30="","",VLOOKUP('TKB theo lop'!AN30,'Phan cong'!$A$2:$W$26,20,0))</f>
        <v/>
      </c>
    </row>
    <row r="31" spans="1:45" ht="12.75" customHeight="1" x14ac:dyDescent="0.3">
      <c r="A31" s="313"/>
      <c r="B31" s="309"/>
      <c r="C31" s="170">
        <v>3</v>
      </c>
      <c r="D31" s="177" t="s">
        <v>1</v>
      </c>
      <c r="E31" s="171" t="s">
        <v>285</v>
      </c>
      <c r="F31" s="157" t="s">
        <v>2</v>
      </c>
      <c r="G31" s="171" t="str">
        <f>IF(F31="","",(VLOOKUP('TKB theo lop'!F31,'Phan cong'!$A$2:$W$26,3,0)))</f>
        <v>An</v>
      </c>
      <c r="H31" s="157" t="s">
        <v>12</v>
      </c>
      <c r="I31" s="171" t="str">
        <f>IF(H31="","",(VLOOKUP('TKB theo lop'!H31,'Phan cong'!$A$2:$W$26,4,0)))</f>
        <v>Vila</v>
      </c>
      <c r="J31" s="157" t="s">
        <v>15</v>
      </c>
      <c r="K31" s="171" t="str">
        <f>IF(J31="","",(VLOOKUP('TKB theo lop'!J31,'Phan cong'!$A$2:$W$26,5,0)))</f>
        <v>Diệu</v>
      </c>
      <c r="L31" s="197" t="s">
        <v>16</v>
      </c>
      <c r="M31" s="198" t="str">
        <f>IF(L31="","",VLOOKUP('TKB theo lop'!L31,'Phan cong'!$A$2:$W$26,6,0))</f>
        <v>Thảo</v>
      </c>
      <c r="N31" s="197" t="s">
        <v>20</v>
      </c>
      <c r="O31" s="198" t="str">
        <f>IF(N31="","",VLOOKUP('TKB theo lop'!N31,'Phan cong'!$A$2:$W$26,7,0))</f>
        <v>Hiếu</v>
      </c>
      <c r="P31" s="157" t="s">
        <v>12</v>
      </c>
      <c r="Q31" s="171" t="str">
        <f>IF(P31="","",VLOOKUP('TKB theo lop'!P31,'Phan cong'!$A$2:$W$26,8,0))</f>
        <v>Phương</v>
      </c>
      <c r="R31" s="157" t="s">
        <v>2</v>
      </c>
      <c r="S31" s="171" t="str">
        <f>IF(R31="","",VLOOKUP('TKB theo lop'!R31,'Phan cong'!$A$2:$W$26,9,0))</f>
        <v>Trâm</v>
      </c>
      <c r="T31" s="157"/>
      <c r="U31" s="171" t="str">
        <f>IF(T31="","",VLOOKUP('TKB theo lop'!T31,'Phan cong'!$A$2:$W$26,10,0))</f>
        <v/>
      </c>
      <c r="V31" s="157"/>
      <c r="W31" s="171" t="str">
        <f>IF(V31="","",VLOOKUP('TKB theo lop'!V31,'Phan cong'!$A$2:$W$26,11,0))</f>
        <v/>
      </c>
      <c r="X31" s="157"/>
      <c r="Y31" s="171" t="str">
        <f>IF(X31="","",VLOOKUP('TKB theo lop'!X31,'Phan cong'!$A$2:$W$26,12,0))</f>
        <v/>
      </c>
      <c r="Z31" s="157"/>
      <c r="AA31" s="171" t="str">
        <f>IF(Z31="","",VLOOKUP('TKB theo lop'!Z31,'Phan cong'!$A$2:$W$26,13,0))</f>
        <v/>
      </c>
      <c r="AB31" s="157"/>
      <c r="AC31" s="171" t="str">
        <f>IF(AB31="","",VLOOKUP('TKB theo lop'!AB31,'Phan cong'!$A$2:$W$26,14,0))</f>
        <v/>
      </c>
      <c r="AD31" s="157"/>
      <c r="AE31" s="171" t="str">
        <f>IF(AD31="","",VLOOKUP('TKB theo lop'!AD31,'Phan cong'!$A$2:$W$26,15,0))</f>
        <v/>
      </c>
      <c r="AF31" s="157"/>
      <c r="AG31" s="171" t="str">
        <f>IF(AF31="","",VLOOKUP('TKB theo lop'!AF31,'Phan cong'!$A$2:$W$26,16,0))</f>
        <v/>
      </c>
      <c r="AH31" s="157"/>
      <c r="AI31" s="171" t="str">
        <f>IF(AH31="","",VLOOKUP('TKB theo lop'!AH31,'Phan cong'!$A$2:$W$26,17,0))</f>
        <v/>
      </c>
      <c r="AJ31" s="157"/>
      <c r="AK31" s="171" t="str">
        <f>IF(AJ31="","",VLOOKUP('TKB theo lop'!AJ31,'Phan cong'!$A$2:$W$26,18,0))</f>
        <v/>
      </c>
      <c r="AL31" s="157"/>
      <c r="AM31" s="171" t="str">
        <f>IF(AL31="","",VLOOKUP('TKB theo lop'!AL31,'Phan cong'!$A$2:$W$26,19,0))</f>
        <v/>
      </c>
      <c r="AN31" s="157"/>
      <c r="AO31" s="171" t="str">
        <f>IF(AN31="","",VLOOKUP('TKB theo lop'!AN31,'Phan cong'!$A$2:$W$26,20,0))</f>
        <v/>
      </c>
    </row>
    <row r="32" spans="1:45" ht="12.75" customHeight="1" x14ac:dyDescent="0.3">
      <c r="A32" s="313"/>
      <c r="B32" s="309"/>
      <c r="C32" s="170">
        <v>4</v>
      </c>
      <c r="D32" s="157" t="s">
        <v>1</v>
      </c>
      <c r="E32" s="171" t="str">
        <f>IF(D32="","",(VLOOKUP('TKB theo lop'!D32,'Phan cong'!$A$2:$W$26,2,0)))</f>
        <v>Tâm</v>
      </c>
      <c r="F32" s="157" t="s">
        <v>12</v>
      </c>
      <c r="G32" s="171" t="s">
        <v>283</v>
      </c>
      <c r="H32" s="157" t="s">
        <v>20</v>
      </c>
      <c r="I32" s="171" t="str">
        <f>IF(H32="","",(VLOOKUP('TKB theo lop'!H32,'Phan cong'!$A$2:$W$26,4,0)))</f>
        <v>Hiếu</v>
      </c>
      <c r="J32" s="157" t="s">
        <v>267</v>
      </c>
      <c r="K32" s="171" t="str">
        <f>IF(J32="","",(VLOOKUP('TKB theo lop'!J32,'Phan cong'!$A$2:$W$26,5,0)))</f>
        <v>Thu</v>
      </c>
      <c r="L32" s="157" t="s">
        <v>1</v>
      </c>
      <c r="M32" s="171" t="str">
        <f>IF(L32="","",VLOOKUP('TKB theo lop'!L32,'Phan cong'!$A$2:$W$26,6,0))</f>
        <v>Lượng</v>
      </c>
      <c r="N32" s="157" t="s">
        <v>18</v>
      </c>
      <c r="O32" s="171" t="str">
        <f>IF(N32="","",VLOOKUP('TKB theo lop'!N32,'Phan cong'!$A$2:$W$26,7,0))</f>
        <v>Tình</v>
      </c>
      <c r="P32" s="157" t="s">
        <v>12</v>
      </c>
      <c r="Q32" s="171" t="str">
        <f>IF(P32="","",VLOOKUP('TKB theo lop'!P32,'Phan cong'!$A$2:$W$26,8,0))</f>
        <v>Phương</v>
      </c>
      <c r="R32" s="157" t="s">
        <v>17</v>
      </c>
      <c r="S32" s="171" t="str">
        <f>IF(R32="","",VLOOKUP('TKB theo lop'!R32,'Phan cong'!$A$2:$W$26,9,0))</f>
        <v>Diệu</v>
      </c>
      <c r="T32" s="157"/>
      <c r="U32" s="171" t="str">
        <f>IF(T32="","",VLOOKUP('TKB theo lop'!T32,'Phan cong'!$A$2:$W$26,10,0))</f>
        <v/>
      </c>
      <c r="V32" s="157"/>
      <c r="W32" s="171" t="str">
        <f>IF(V32="","",VLOOKUP('TKB theo lop'!V32,'Phan cong'!$A$2:$W$26,11,0))</f>
        <v/>
      </c>
      <c r="X32" s="157"/>
      <c r="Y32" s="171" t="str">
        <f>IF(X32="","",VLOOKUP('TKB theo lop'!X32,'Phan cong'!$A$2:$W$26,12,0))</f>
        <v/>
      </c>
      <c r="Z32" s="157"/>
      <c r="AA32" s="171" t="str">
        <f>IF(Z32="","",VLOOKUP('TKB theo lop'!Z32,'Phan cong'!$A$2:$W$26,13,0))</f>
        <v/>
      </c>
      <c r="AB32" s="157"/>
      <c r="AC32" s="171" t="str">
        <f>IF(AB32="","",VLOOKUP('TKB theo lop'!AB32,'Phan cong'!$A$2:$W$26,14,0))</f>
        <v/>
      </c>
      <c r="AD32" s="157"/>
      <c r="AE32" s="171" t="str">
        <f>IF(AD32="","",VLOOKUP('TKB theo lop'!AD32,'Phan cong'!$A$2:$W$26,15,0))</f>
        <v/>
      </c>
      <c r="AF32" s="157"/>
      <c r="AG32" s="171" t="str">
        <f>IF(AF32="","",VLOOKUP('TKB theo lop'!AF32,'Phan cong'!$A$2:$W$26,16,0))</f>
        <v/>
      </c>
      <c r="AH32" s="157"/>
      <c r="AI32" s="171" t="str">
        <f>IF(AH32="","",VLOOKUP('TKB theo lop'!AH32,'Phan cong'!$A$2:$W$26,17,0))</f>
        <v/>
      </c>
      <c r="AJ32" s="157"/>
      <c r="AK32" s="171" t="str">
        <f>IF(AJ32="","",VLOOKUP('TKB theo lop'!AJ32,'Phan cong'!$A$2:$W$26,18,0))</f>
        <v/>
      </c>
      <c r="AL32" s="157"/>
      <c r="AM32" s="171" t="str">
        <f>IF(AL32="","",VLOOKUP('TKB theo lop'!AL32,'Phan cong'!$A$2:$W$26,19,0))</f>
        <v/>
      </c>
      <c r="AN32" s="157"/>
      <c r="AO32" s="171" t="str">
        <f>IF(AN32="","",VLOOKUP('TKB theo lop'!AN32,'Phan cong'!$A$2:$W$26,20,0))</f>
        <v/>
      </c>
    </row>
    <row r="33" spans="1:44" ht="12.75" customHeight="1" x14ac:dyDescent="0.3">
      <c r="A33" s="313"/>
      <c r="B33" s="310"/>
      <c r="C33" s="172">
        <v>5</v>
      </c>
      <c r="D33" s="157" t="s">
        <v>16</v>
      </c>
      <c r="E33" s="171" t="str">
        <f>IF(D33="","",(VLOOKUP('TKB theo lop'!D33,'Phan cong'!$A$2:$W$26,2,0)))</f>
        <v>Thảo</v>
      </c>
      <c r="F33" s="157" t="s">
        <v>12</v>
      </c>
      <c r="G33" s="171" t="str">
        <f>IF(F33="","",(VLOOKUP('TKB theo lop'!F33,'Phan cong'!$A$2:$W$26,3,0)))</f>
        <v>Vila</v>
      </c>
      <c r="H33" s="173" t="s">
        <v>2</v>
      </c>
      <c r="I33" s="174" t="str">
        <f>IF(H33="","",(VLOOKUP('TKB theo lop'!H33,'Phan cong'!$A$2:$W$26,4,0)))</f>
        <v>An</v>
      </c>
      <c r="J33" s="173" t="s">
        <v>20</v>
      </c>
      <c r="K33" s="174" t="str">
        <f>IF(J33="","",(VLOOKUP('TKB theo lop'!J33,'Phan cong'!$A$2:$W$26,5,0)))</f>
        <v>Hiếu</v>
      </c>
      <c r="L33" s="173" t="s">
        <v>1</v>
      </c>
      <c r="M33" s="174" t="str">
        <f>IF(L33="","",VLOOKUP('TKB theo lop'!L33,'Phan cong'!$A$2:$W$26,6,0))</f>
        <v>Lượng</v>
      </c>
      <c r="N33" s="173" t="s">
        <v>15</v>
      </c>
      <c r="O33" s="174" t="s">
        <v>28</v>
      </c>
      <c r="P33" s="173" t="s">
        <v>267</v>
      </c>
      <c r="Q33" s="174" t="str">
        <f>IF(P33="","",VLOOKUP('TKB theo lop'!P33,'Phan cong'!$A$2:$W$26,8,0))</f>
        <v>Tình</v>
      </c>
      <c r="R33" s="173" t="s">
        <v>19</v>
      </c>
      <c r="S33" s="174" t="str">
        <f>IF(R33="","",VLOOKUP('TKB theo lop'!R33,'Phan cong'!$A$2:$W$26,9,0))</f>
        <v>Thu</v>
      </c>
      <c r="T33" s="173"/>
      <c r="U33" s="174" t="str">
        <f>IF(T33="","",VLOOKUP('TKB theo lop'!T33,'Phan cong'!$A$2:$W$26,10,0))</f>
        <v/>
      </c>
      <c r="V33" s="173"/>
      <c r="W33" s="174" t="str">
        <f>IF(V33="","",VLOOKUP('TKB theo lop'!V33,'Phan cong'!$A$2:$W$26,11,0))</f>
        <v/>
      </c>
      <c r="X33" s="173"/>
      <c r="Y33" s="174" t="str">
        <f>IF(X33="","",VLOOKUP('TKB theo lop'!X33,'Phan cong'!$A$2:$W$26,12,0))</f>
        <v/>
      </c>
      <c r="Z33" s="173"/>
      <c r="AA33" s="174" t="str">
        <f>IF(Z33="","",VLOOKUP('TKB theo lop'!Z33,'Phan cong'!$A$2:$W$26,13,0))</f>
        <v/>
      </c>
      <c r="AB33" s="173"/>
      <c r="AC33" s="174" t="str">
        <f>IF(AB33="","",VLOOKUP('TKB theo lop'!AB33,'Phan cong'!$A$2:$W$26,14,0))</f>
        <v/>
      </c>
      <c r="AD33" s="173"/>
      <c r="AE33" s="174" t="str">
        <f>IF(AD33="","",VLOOKUP('TKB theo lop'!AD33,'Phan cong'!$A$2:$W$26,15,0))</f>
        <v/>
      </c>
      <c r="AF33" s="173"/>
      <c r="AG33" s="174" t="str">
        <f>IF(AF33="","",VLOOKUP('TKB theo lop'!AF33,'Phan cong'!$A$2:$W$26,16,0))</f>
        <v/>
      </c>
      <c r="AH33" s="173"/>
      <c r="AI33" s="174" t="str">
        <f>IF(AH33="","",VLOOKUP('TKB theo lop'!AH33,'Phan cong'!$A$2:$W$26,17,0))</f>
        <v/>
      </c>
      <c r="AJ33" s="173"/>
      <c r="AK33" s="174" t="str">
        <f>IF(AJ33="","",VLOOKUP('TKB theo lop'!AJ33,'Phan cong'!$A$2:$W$26,18,0))</f>
        <v/>
      </c>
      <c r="AL33" s="173"/>
      <c r="AM33" s="174" t="str">
        <f>IF(AL33="","",VLOOKUP('TKB theo lop'!AL33,'Phan cong'!$A$2:$W$26,19,0))</f>
        <v/>
      </c>
      <c r="AN33" s="173"/>
      <c r="AO33" s="174" t="str">
        <f>IF(AN33="","",VLOOKUP('TKB theo lop'!AN33,'Phan cong'!$A$2:$W$26,20,0))</f>
        <v/>
      </c>
    </row>
    <row r="34" spans="1:44" ht="22.8" customHeight="1" x14ac:dyDescent="0.3">
      <c r="A34" s="313"/>
      <c r="B34" s="303" t="s">
        <v>11</v>
      </c>
      <c r="C34" s="169">
        <v>1</v>
      </c>
      <c r="D34" s="175"/>
      <c r="E34" s="176"/>
      <c r="F34" s="175"/>
      <c r="G34" s="176"/>
      <c r="H34" s="175"/>
      <c r="I34" s="209" t="s">
        <v>273</v>
      </c>
      <c r="J34" s="175"/>
      <c r="K34" s="210"/>
      <c r="L34" s="175"/>
      <c r="M34" s="176"/>
      <c r="N34" s="175"/>
      <c r="O34" s="176"/>
      <c r="P34" s="175"/>
      <c r="Q34" s="176"/>
      <c r="R34" s="175"/>
      <c r="S34" s="176"/>
      <c r="T34" s="175"/>
      <c r="U34" s="176" t="str">
        <f>IF(T34="","",VLOOKUP('TKB theo lop'!T34,'Phan cong'!$A$2:$W$26,10,0))</f>
        <v/>
      </c>
      <c r="V34" s="175"/>
      <c r="W34" s="176" t="str">
        <f>IF(V34="","",VLOOKUP('TKB theo lop'!V34,'Phan cong'!$A$2:$W$26,11,0))</f>
        <v/>
      </c>
      <c r="X34" s="175"/>
      <c r="Y34" s="176" t="str">
        <f>IF(X34="","",VLOOKUP('TKB theo lop'!X34,'Phan cong'!$A$2:$W$26,12,0))</f>
        <v/>
      </c>
      <c r="Z34" s="175"/>
      <c r="AA34" s="176" t="str">
        <f>IF(Z34="","",VLOOKUP('TKB theo lop'!Z34,'Phan cong'!$A$2:$W$26,13,0))</f>
        <v/>
      </c>
      <c r="AB34" s="175"/>
      <c r="AC34" s="176" t="str">
        <f>IF(AB34="","",VLOOKUP('TKB theo lop'!AB34,'Phan cong'!$A$2:$W$26,14,0))</f>
        <v/>
      </c>
      <c r="AD34" s="175"/>
      <c r="AE34" s="176" t="str">
        <f>IF(AD34="","",VLOOKUP('TKB theo lop'!AD34,'Phan cong'!$A$2:$W$26,15,0))</f>
        <v/>
      </c>
      <c r="AF34" s="175"/>
      <c r="AG34" s="176" t="str">
        <f>IF(AF34="","",VLOOKUP('TKB theo lop'!AF34,'Phan cong'!$A$2:$W$26,16,0))</f>
        <v/>
      </c>
      <c r="AH34" s="175"/>
      <c r="AI34" s="176" t="str">
        <f>IF(AH34="","",VLOOKUP('TKB theo lop'!AH34,'Phan cong'!$A$2:$W$26,17,0))</f>
        <v/>
      </c>
      <c r="AJ34" s="175"/>
      <c r="AK34" s="176" t="str">
        <f>IF(AJ34="","",VLOOKUP('TKB theo lop'!AJ34,'Phan cong'!$A$2:$W$26,18,0))</f>
        <v/>
      </c>
      <c r="AL34" s="175"/>
      <c r="AM34" s="176" t="str">
        <f>IF(AL34="","",VLOOKUP('TKB theo lop'!AL34,'Phan cong'!$A$2:$W$26,19,0))</f>
        <v/>
      </c>
      <c r="AN34" s="175"/>
      <c r="AO34" s="176" t="str">
        <f>IF(AN34="","",VLOOKUP('TKB theo lop'!AN34,'Phan cong'!$A$2:$W$26,20,0))</f>
        <v/>
      </c>
    </row>
    <row r="35" spans="1:44" ht="12.75" customHeight="1" x14ac:dyDescent="0.3">
      <c r="A35" s="313"/>
      <c r="B35" s="309"/>
      <c r="C35" s="170">
        <v>2</v>
      </c>
      <c r="D35" s="157"/>
      <c r="E35" s="171"/>
      <c r="F35" s="157"/>
      <c r="G35" s="171"/>
      <c r="H35" s="157"/>
      <c r="I35" s="190"/>
      <c r="J35" s="157"/>
      <c r="K35" s="171"/>
      <c r="L35" s="157"/>
      <c r="M35" s="171"/>
      <c r="N35" s="157"/>
      <c r="O35" s="171" t="s">
        <v>64</v>
      </c>
      <c r="P35" s="157"/>
      <c r="Q35" s="171"/>
      <c r="R35" s="157"/>
      <c r="S35" s="171"/>
      <c r="T35" s="157"/>
      <c r="U35" s="171" t="str">
        <f>IF(T35="","",VLOOKUP('TKB theo lop'!T35,'Phan cong'!$A$2:$W$26,10,0))</f>
        <v/>
      </c>
      <c r="V35" s="157"/>
      <c r="W35" s="171" t="str">
        <f>IF(V35="","",VLOOKUP('TKB theo lop'!V35,'Phan cong'!$A$2:$W$26,11,0))</f>
        <v/>
      </c>
      <c r="X35" s="157"/>
      <c r="Y35" s="171" t="str">
        <f>IF(X35="","",VLOOKUP('TKB theo lop'!X35,'Phan cong'!$A$2:$W$26,12,0))</f>
        <v/>
      </c>
      <c r="Z35" s="157"/>
      <c r="AA35" s="171" t="str">
        <f>IF(Z35="","",VLOOKUP('TKB theo lop'!Z35,'Phan cong'!$A$2:$W$26,13,0))</f>
        <v/>
      </c>
      <c r="AB35" s="157"/>
      <c r="AC35" s="171" t="str">
        <f>IF(AB35="","",VLOOKUP('TKB theo lop'!AB35,'Phan cong'!$A$2:$W$26,14,0))</f>
        <v/>
      </c>
      <c r="AD35" s="157"/>
      <c r="AE35" s="171" t="str">
        <f>IF(AD35="","",VLOOKUP('TKB theo lop'!AD35,'Phan cong'!$A$2:$W$26,15,0))</f>
        <v/>
      </c>
      <c r="AF35" s="157"/>
      <c r="AG35" s="171" t="str">
        <f>IF(AF35="","",VLOOKUP('TKB theo lop'!AF35,'Phan cong'!$A$2:$W$26,16,0))</f>
        <v/>
      </c>
      <c r="AH35" s="157"/>
      <c r="AI35" s="171" t="str">
        <f>IF(AH35="","",VLOOKUP('TKB theo lop'!AH35,'Phan cong'!$A$2:$W$26,17,0))</f>
        <v/>
      </c>
      <c r="AJ35" s="157"/>
      <c r="AK35" s="171" t="str">
        <f>IF(AJ35="","",VLOOKUP('TKB theo lop'!AJ35,'Phan cong'!$A$2:$W$26,18,0))</f>
        <v/>
      </c>
      <c r="AL35" s="157"/>
      <c r="AM35" s="171" t="str">
        <f>IF(AL35="","",VLOOKUP('TKB theo lop'!AL35,'Phan cong'!$A$2:$W$26,19,0))</f>
        <v/>
      </c>
      <c r="AN35" s="157"/>
      <c r="AO35" s="171" t="str">
        <f>IF(AN35="","",VLOOKUP('TKB theo lop'!AN35,'Phan cong'!$A$2:$W$26,20,0))</f>
        <v/>
      </c>
    </row>
    <row r="36" spans="1:44" ht="12.75" customHeight="1" x14ac:dyDescent="0.3">
      <c r="A36" s="313"/>
      <c r="B36" s="309"/>
      <c r="C36" s="170">
        <v>3</v>
      </c>
      <c r="D36" s="157"/>
      <c r="E36" s="171"/>
      <c r="F36" s="157"/>
      <c r="G36" s="171"/>
      <c r="H36" s="157"/>
      <c r="I36" s="171"/>
      <c r="J36" s="157"/>
      <c r="K36" s="171"/>
      <c r="L36" s="157"/>
      <c r="M36" s="171"/>
      <c r="N36" s="157"/>
      <c r="O36" s="171"/>
      <c r="P36" s="157"/>
      <c r="Q36" s="171" t="s">
        <v>64</v>
      </c>
      <c r="R36" s="157"/>
      <c r="S36" s="171"/>
      <c r="T36" s="157"/>
      <c r="U36" s="171" t="str">
        <f>IF(T36="","",VLOOKUP('TKB theo lop'!T36,'Phan cong'!$A$2:$W$26,10,0))</f>
        <v/>
      </c>
      <c r="V36" s="157"/>
      <c r="W36" s="171" t="str">
        <f>IF(V36="","",VLOOKUP('TKB theo lop'!V36,'Phan cong'!$A$2:$W$26,11,0))</f>
        <v/>
      </c>
      <c r="X36" s="157"/>
      <c r="Y36" s="171" t="str">
        <f>IF(X36="","",VLOOKUP('TKB theo lop'!X36,'Phan cong'!$A$2:$W$26,12,0))</f>
        <v/>
      </c>
      <c r="Z36" s="157"/>
      <c r="AA36" s="171" t="str">
        <f>IF(Z36="","",VLOOKUP('TKB theo lop'!Z36,'Phan cong'!$A$2:$W$26,13,0))</f>
        <v/>
      </c>
      <c r="AB36" s="157"/>
      <c r="AC36" s="171" t="str">
        <f>IF(AB36="","",VLOOKUP('TKB theo lop'!AB36,'Phan cong'!$A$2:$W$26,14,0))</f>
        <v/>
      </c>
      <c r="AD36" s="157"/>
      <c r="AE36" s="171" t="str">
        <f>IF(AD36="","",VLOOKUP('TKB theo lop'!AD36,'Phan cong'!$A$2:$W$26,15,0))</f>
        <v/>
      </c>
      <c r="AF36" s="157"/>
      <c r="AG36" s="171" t="str">
        <f>IF(AF36="","",VLOOKUP('TKB theo lop'!AF36,'Phan cong'!$A$2:$W$26,16,0))</f>
        <v/>
      </c>
      <c r="AH36" s="157"/>
      <c r="AI36" s="171" t="str">
        <f>IF(AH36="","",VLOOKUP('TKB theo lop'!AH36,'Phan cong'!$A$2:$W$26,17,0))</f>
        <v/>
      </c>
      <c r="AJ36" s="157"/>
      <c r="AK36" s="171" t="str">
        <f>IF(AJ36="","",VLOOKUP('TKB theo lop'!AJ36,'Phan cong'!$A$2:$W$26,18,0))</f>
        <v/>
      </c>
      <c r="AL36" s="157"/>
      <c r="AM36" s="171" t="str">
        <f>IF(AL36="","",VLOOKUP('TKB theo lop'!AL36,'Phan cong'!$A$2:$W$26,19,0))</f>
        <v/>
      </c>
      <c r="AN36" s="157"/>
      <c r="AO36" s="171" t="str">
        <f>IF(AN36="","",VLOOKUP('TKB theo lop'!AN36,'Phan cong'!$A$2:$W$26,20,0))</f>
        <v/>
      </c>
    </row>
    <row r="37" spans="1:44" ht="12.75" customHeight="1" x14ac:dyDescent="0.3">
      <c r="A37" s="313"/>
      <c r="B37" s="309"/>
      <c r="C37" s="170">
        <v>4</v>
      </c>
      <c r="D37" s="157"/>
      <c r="E37" s="171" t="str">
        <f>IF(D37="","",(VLOOKUP('TKB theo lop'!D37,'Phan cong'!$A$2:$W$26,2,0)))</f>
        <v/>
      </c>
      <c r="F37" s="157"/>
      <c r="G37" s="171" t="str">
        <f>IF(F37="","",(VLOOKUP('TKB theo lop'!F37,'Phan cong'!$A$2:$W$26,3,0)))</f>
        <v/>
      </c>
      <c r="H37" s="157"/>
      <c r="I37" s="171" t="str">
        <f>IF(H37="","",(VLOOKUP('TKB theo lop'!H37,'Phan cong'!$A$2:$W$26,4,0)))</f>
        <v/>
      </c>
      <c r="J37" s="157"/>
      <c r="K37" s="171" t="str">
        <f>IF(J37="","",(VLOOKUP('TKB theo lop'!J37,'Phan cong'!$A$2:$W$26,5,0)))</f>
        <v/>
      </c>
      <c r="L37" s="157"/>
      <c r="M37" s="171" t="str">
        <f>IF(L37="","",VLOOKUP('TKB theo lop'!L37,'Phan cong'!$A$2:$W$26,6,0))</f>
        <v/>
      </c>
      <c r="N37" s="157"/>
      <c r="O37" s="171" t="str">
        <f>IF(N37="","",VLOOKUP('TKB theo lop'!N37,'Phan cong'!$A$2:$W$26,7,0))</f>
        <v/>
      </c>
      <c r="P37" s="157"/>
      <c r="Q37" s="171" t="str">
        <f>IF(P37="","",VLOOKUP('TKB theo lop'!P37,'Phan cong'!$A$2:$W$26,8,0))</f>
        <v/>
      </c>
      <c r="R37" s="157"/>
      <c r="S37" s="171" t="str">
        <f>IF(R37="","",VLOOKUP('TKB theo lop'!R37,'Phan cong'!$A$2:$W$26,9,0))</f>
        <v/>
      </c>
      <c r="T37" s="157"/>
      <c r="U37" s="171" t="str">
        <f>IF(T37="","",VLOOKUP('TKB theo lop'!T37,'Phan cong'!$A$2:$W$26,10,0))</f>
        <v/>
      </c>
      <c r="V37" s="157"/>
      <c r="W37" s="171" t="str">
        <f>IF(V37="","",VLOOKUP('TKB theo lop'!V37,'Phan cong'!$A$2:$W$26,11,0))</f>
        <v/>
      </c>
      <c r="X37" s="157"/>
      <c r="Y37" s="171" t="str">
        <f>IF(X37="","",VLOOKUP('TKB theo lop'!X37,'Phan cong'!$A$2:$W$26,12,0))</f>
        <v/>
      </c>
      <c r="Z37" s="157"/>
      <c r="AA37" s="171" t="str">
        <f>IF(Z37="","",VLOOKUP('TKB theo lop'!Z37,'Phan cong'!$A$2:$W$26,13,0))</f>
        <v/>
      </c>
      <c r="AB37" s="157"/>
      <c r="AC37" s="171" t="str">
        <f>IF(AB37="","",VLOOKUP('TKB theo lop'!AB37,'Phan cong'!$A$2:$W$26,14,0))</f>
        <v/>
      </c>
      <c r="AD37" s="157"/>
      <c r="AE37" s="171" t="str">
        <f>IF(AD37="","",VLOOKUP('TKB theo lop'!AD37,'Phan cong'!$A$2:$W$26,15,0))</f>
        <v/>
      </c>
      <c r="AF37" s="157"/>
      <c r="AG37" s="171" t="str">
        <f>IF(AF37="","",VLOOKUP('TKB theo lop'!AF37,'Phan cong'!$A$2:$W$26,16,0))</f>
        <v/>
      </c>
      <c r="AH37" s="157"/>
      <c r="AI37" s="171" t="str">
        <f>IF(AH37="","",VLOOKUP('TKB theo lop'!AH37,'Phan cong'!$A$2:$W$26,17,0))</f>
        <v/>
      </c>
      <c r="AJ37" s="157"/>
      <c r="AK37" s="171" t="str">
        <f>IF(AJ37="","",VLOOKUP('TKB theo lop'!AJ37,'Phan cong'!$A$2:$W$26,18,0))</f>
        <v/>
      </c>
      <c r="AL37" s="157"/>
      <c r="AM37" s="171" t="str">
        <f>IF(AL37="","",VLOOKUP('TKB theo lop'!AL37,'Phan cong'!$A$2:$W$26,19,0))</f>
        <v/>
      </c>
      <c r="AN37" s="157"/>
      <c r="AO37" s="171" t="str">
        <f>IF(AN37="","",VLOOKUP('TKB theo lop'!AN37,'Phan cong'!$A$2:$W$26,20,0))</f>
        <v/>
      </c>
    </row>
    <row r="38" spans="1:44" ht="12.75" customHeight="1" x14ac:dyDescent="0.3">
      <c r="A38" s="313"/>
      <c r="B38" s="310"/>
      <c r="C38" s="172">
        <v>5</v>
      </c>
      <c r="D38" s="173"/>
      <c r="E38" s="174" t="str">
        <f>IF(D38="","",(VLOOKUP('TKB theo lop'!D38,'Phan cong'!$A$2:$W$26,2,0)))</f>
        <v/>
      </c>
      <c r="F38" s="173"/>
      <c r="G38" s="174" t="str">
        <f>IF(F38="","",(VLOOKUP('TKB theo lop'!F38,'Phan cong'!$A$2:$W$26,3,0)))</f>
        <v/>
      </c>
      <c r="H38" s="173"/>
      <c r="I38" s="174" t="str">
        <f>IF(H38="","",(VLOOKUP('TKB theo lop'!H38,'Phan cong'!$A$2:$W$26,4,0)))</f>
        <v/>
      </c>
      <c r="J38" s="173"/>
      <c r="K38" s="174" t="str">
        <f>IF(J38="","",(VLOOKUP('TKB theo lop'!J38,'Phan cong'!$A$2:$W$26,5,0)))</f>
        <v/>
      </c>
      <c r="L38" s="173"/>
      <c r="M38" s="174" t="str">
        <f>IF(L38="","",VLOOKUP('TKB theo lop'!L38,'Phan cong'!$A$2:$W$26,6,0))</f>
        <v/>
      </c>
      <c r="N38" s="173"/>
      <c r="O38" s="174" t="str">
        <f>IF(N38="","",VLOOKUP('TKB theo lop'!N38,'Phan cong'!$A$2:$W$26,7,0))</f>
        <v/>
      </c>
      <c r="P38" s="173"/>
      <c r="Q38" s="174" t="str">
        <f>IF(P38="","",VLOOKUP('TKB theo lop'!P38,'Phan cong'!$A$2:$W$26,8,0))</f>
        <v/>
      </c>
      <c r="R38" s="173"/>
      <c r="S38" s="174" t="str">
        <f>IF(R38="","",VLOOKUP('TKB theo lop'!R38,'Phan cong'!$A$2:$W$26,9,0))</f>
        <v/>
      </c>
      <c r="T38" s="173"/>
      <c r="U38" s="174" t="str">
        <f>IF(T38="","",VLOOKUP('TKB theo lop'!T38,'Phan cong'!$A$2:$W$26,10,0))</f>
        <v/>
      </c>
      <c r="V38" s="173"/>
      <c r="W38" s="174" t="str">
        <f>IF(V38="","",VLOOKUP('TKB theo lop'!V38,'Phan cong'!$A$2:$W$26,11,0))</f>
        <v/>
      </c>
      <c r="X38" s="173"/>
      <c r="Y38" s="174" t="str">
        <f>IF(X38="","",VLOOKUP('TKB theo lop'!X38,'Phan cong'!$A$2:$W$26,12,0))</f>
        <v/>
      </c>
      <c r="Z38" s="173"/>
      <c r="AA38" s="174" t="str">
        <f>IF(Z38="","",VLOOKUP('TKB theo lop'!Z38,'Phan cong'!$A$2:$W$26,13,0))</f>
        <v/>
      </c>
      <c r="AB38" s="173"/>
      <c r="AC38" s="174" t="str">
        <f>IF(AB38="","",VLOOKUP('TKB theo lop'!AB38,'Phan cong'!$A$2:$W$26,14,0))</f>
        <v/>
      </c>
      <c r="AD38" s="173"/>
      <c r="AE38" s="174" t="str">
        <f>IF(AD38="","",VLOOKUP('TKB theo lop'!AD38,'Phan cong'!$A$2:$W$26,15,0))</f>
        <v/>
      </c>
      <c r="AF38" s="173"/>
      <c r="AG38" s="174" t="str">
        <f>IF(AF38="","",VLOOKUP('TKB theo lop'!AF38,'Phan cong'!$A$2:$W$26,16,0))</f>
        <v/>
      </c>
      <c r="AH38" s="173"/>
      <c r="AI38" s="174" t="str">
        <f>IF(AH38="","",VLOOKUP('TKB theo lop'!AH38,'Phan cong'!$A$2:$W$26,17,0))</f>
        <v/>
      </c>
      <c r="AJ38" s="173"/>
      <c r="AK38" s="174" t="str">
        <f>IF(AJ38="","",VLOOKUP('TKB theo lop'!AJ38,'Phan cong'!$A$2:$W$26,18,0))</f>
        <v/>
      </c>
      <c r="AL38" s="173"/>
      <c r="AM38" s="174" t="str">
        <f>IF(AL38="","",VLOOKUP('TKB theo lop'!AL38,'Phan cong'!$A$2:$W$26,19,0))</f>
        <v/>
      </c>
      <c r="AN38" s="173"/>
      <c r="AO38" s="174" t="str">
        <f>IF(AN38="","",VLOOKUP('TKB theo lop'!AN38,'Phan cong'!$A$2:$W$26,20,0))</f>
        <v/>
      </c>
    </row>
    <row r="39" spans="1:44" ht="12.75" customHeight="1" x14ac:dyDescent="0.3">
      <c r="A39" s="306">
        <v>5</v>
      </c>
      <c r="B39" s="303" t="s">
        <v>10</v>
      </c>
      <c r="C39" s="169">
        <v>1</v>
      </c>
      <c r="D39" s="175" t="s">
        <v>2</v>
      </c>
      <c r="E39" s="176" t="str">
        <f>IF(D39="","",(VLOOKUP('TKB theo lop'!D39,'Phan cong'!$A$2:$W$26,2,0)))</f>
        <v>Trâm</v>
      </c>
      <c r="F39" s="175" t="s">
        <v>3</v>
      </c>
      <c r="G39" s="176" t="str">
        <f>IF(F39="","",(VLOOKUP('TKB theo lop'!F39,'Phan cong'!$A$2:$W$26,3,0)))</f>
        <v>Tuyết</v>
      </c>
      <c r="H39" s="175" t="s">
        <v>13</v>
      </c>
      <c r="I39" s="176" t="str">
        <f>IF(H39="","",(VLOOKUP('TKB theo lop'!H39,'Phan cong'!$A$2:$W$26,4,0)))</f>
        <v>Thu</v>
      </c>
      <c r="J39" s="175" t="s">
        <v>23</v>
      </c>
      <c r="K39" s="176" t="str">
        <f>IF(J39="","",(VLOOKUP('TKB theo lop'!J39,'Phan cong'!$A$2:$W$26,5,0)))</f>
        <v>Sáng</v>
      </c>
      <c r="L39" s="175" t="s">
        <v>1</v>
      </c>
      <c r="M39" s="171" t="s">
        <v>286</v>
      </c>
      <c r="N39" s="175" t="s">
        <v>17</v>
      </c>
      <c r="O39" s="176" t="str">
        <f>IF(N39="","",VLOOKUP('TKB theo lop'!N39,'Phan cong'!$A$2:$W$26,7,0))</f>
        <v>Tin</v>
      </c>
      <c r="P39" s="175" t="s">
        <v>18</v>
      </c>
      <c r="Q39" s="176" t="str">
        <f>IF(P39="","",VLOOKUP('TKB theo lop'!P39,'Phan cong'!$A$2:$W$26,8,0))</f>
        <v>Vy</v>
      </c>
      <c r="R39" s="175" t="s">
        <v>1</v>
      </c>
      <c r="S39" s="176" t="str">
        <f>IF(R39="","",VLOOKUP('TKB theo lop'!R39,'Phan cong'!$A$2:$W$26,9,0))</f>
        <v>Tâm</v>
      </c>
      <c r="T39" s="175"/>
      <c r="U39" s="176" t="str">
        <f>IF(T39="","",VLOOKUP('TKB theo lop'!T39,'Phan cong'!$A$2:$W$26,10,0))</f>
        <v/>
      </c>
      <c r="V39" s="175"/>
      <c r="W39" s="176" t="str">
        <f>IF(V39="","",VLOOKUP('TKB theo lop'!V39,'Phan cong'!$A$2:$W$26,11,0))</f>
        <v/>
      </c>
      <c r="X39" s="175"/>
      <c r="Y39" s="176" t="str">
        <f>IF(X39="","",VLOOKUP('TKB theo lop'!X39,'Phan cong'!$A$2:$W$26,12,0))</f>
        <v/>
      </c>
      <c r="Z39" s="175"/>
      <c r="AA39" s="176" t="str">
        <f>IF(Z39="","",VLOOKUP('TKB theo lop'!Z39,'Phan cong'!$A$2:$W$26,13,0))</f>
        <v/>
      </c>
      <c r="AB39" s="175"/>
      <c r="AC39" s="176" t="str">
        <f>IF(AB39="","",VLOOKUP('TKB theo lop'!AB39,'Phan cong'!$A$2:$W$26,14,0))</f>
        <v/>
      </c>
      <c r="AD39" s="175"/>
      <c r="AE39" s="176" t="str">
        <f>IF(AD39="","",VLOOKUP('TKB theo lop'!AD39,'Phan cong'!$A$2:$W$26,15,0))</f>
        <v/>
      </c>
      <c r="AF39" s="175"/>
      <c r="AG39" s="176" t="str">
        <f>IF(AF39="","",VLOOKUP('TKB theo lop'!AF39,'Phan cong'!$A$2:$W$26,16,0))</f>
        <v/>
      </c>
      <c r="AH39" s="175"/>
      <c r="AI39" s="176" t="str">
        <f>IF(AH39="","",VLOOKUP('TKB theo lop'!AH39,'Phan cong'!$A$2:$W$26,17,0))</f>
        <v/>
      </c>
      <c r="AJ39" s="175"/>
      <c r="AK39" s="176" t="str">
        <f>IF(AJ39="","",VLOOKUP('TKB theo lop'!AJ39,'Phan cong'!$A$2:$W$26,18,0))</f>
        <v/>
      </c>
      <c r="AL39" s="175"/>
      <c r="AM39" s="176" t="str">
        <f>IF(AL39="","",VLOOKUP('TKB theo lop'!AL39,'Phan cong'!$A$2:$W$26,19,0))</f>
        <v/>
      </c>
      <c r="AN39" s="175"/>
      <c r="AO39" s="176" t="str">
        <f>IF(AN39="","",VLOOKUP('TKB theo lop'!AN39,'Phan cong'!$A$2:$W$26,20,0))</f>
        <v/>
      </c>
    </row>
    <row r="40" spans="1:44" ht="12.75" customHeight="1" x14ac:dyDescent="0.3">
      <c r="A40" s="307"/>
      <c r="B40" s="309"/>
      <c r="C40" s="170">
        <v>2</v>
      </c>
      <c r="D40" s="157" t="s">
        <v>12</v>
      </c>
      <c r="E40" s="171" t="str">
        <f>IF(D40="","",(VLOOKUP('TKB theo lop'!D40,'Phan cong'!$A$2:$W$26,2,0)))</f>
        <v>Vila</v>
      </c>
      <c r="F40" s="157" t="s">
        <v>13</v>
      </c>
      <c r="G40" s="171" t="s">
        <v>254</v>
      </c>
      <c r="H40" s="157" t="s">
        <v>1</v>
      </c>
      <c r="I40" s="171" t="s">
        <v>286</v>
      </c>
      <c r="J40" s="157" t="s">
        <v>23</v>
      </c>
      <c r="K40" s="171" t="str">
        <f>IF(J40="","",(VLOOKUP('TKB theo lop'!J40,'Phan cong'!$A$2:$W$26,5,0)))</f>
        <v>Sáng</v>
      </c>
      <c r="L40" s="157" t="s">
        <v>2</v>
      </c>
      <c r="M40" s="171" t="str">
        <f>IF(L40="","",VLOOKUP('TKB theo lop'!L40,'Phan cong'!$A$2:$W$26,6,0))</f>
        <v>Thùy</v>
      </c>
      <c r="N40" s="157" t="s">
        <v>3</v>
      </c>
      <c r="O40" s="171" t="str">
        <f>IF(N40="","",VLOOKUP('TKB theo lop'!N40,'Phan cong'!$A$2:$W$26,7,0))</f>
        <v>Tuyết</v>
      </c>
      <c r="P40" s="157" t="s">
        <v>15</v>
      </c>
      <c r="Q40" s="171" t="str">
        <f>IF(P40="","",VLOOKUP('TKB theo lop'!P40,'Phan cong'!$A$2:$W$26,8,0))</f>
        <v>Tin</v>
      </c>
      <c r="R40" s="157" t="s">
        <v>1</v>
      </c>
      <c r="S40" s="171" t="str">
        <f>IF(R40="","",VLOOKUP('TKB theo lop'!R40,'Phan cong'!$A$2:$W$26,9,0))</f>
        <v>Tâm</v>
      </c>
      <c r="T40" s="157"/>
      <c r="U40" s="171" t="str">
        <f>IF(T40="","",VLOOKUP('TKB theo lop'!T40,'Phan cong'!$A$2:$W$26,10,0))</f>
        <v/>
      </c>
      <c r="V40" s="157"/>
      <c r="W40" s="171" t="str">
        <f>IF(V40="","",VLOOKUP('TKB theo lop'!V40,'Phan cong'!$A$2:$W$26,11,0))</f>
        <v/>
      </c>
      <c r="X40" s="157"/>
      <c r="Y40" s="171" t="str">
        <f>IF(X40="","",VLOOKUP('TKB theo lop'!X40,'Phan cong'!$A$2:$W$26,12,0))</f>
        <v/>
      </c>
      <c r="Z40" s="157"/>
      <c r="AA40" s="171" t="str">
        <f>IF(Z40="","",VLOOKUP('TKB theo lop'!Z40,'Phan cong'!$A$2:$W$26,13,0))</f>
        <v/>
      </c>
      <c r="AB40" s="157"/>
      <c r="AC40" s="171" t="str">
        <f>IF(AB40="","",VLOOKUP('TKB theo lop'!AB40,'Phan cong'!$A$2:$W$26,14,0))</f>
        <v/>
      </c>
      <c r="AD40" s="157"/>
      <c r="AE40" s="171" t="str">
        <f>IF(AD40="","",VLOOKUP('TKB theo lop'!AD40,'Phan cong'!$A$2:$W$26,15,0))</f>
        <v/>
      </c>
      <c r="AF40" s="157"/>
      <c r="AG40" s="171" t="str">
        <f>IF(AF40="","",VLOOKUP('TKB theo lop'!AF40,'Phan cong'!$A$2:$W$26,16,0))</f>
        <v/>
      </c>
      <c r="AH40" s="157"/>
      <c r="AI40" s="171" t="str">
        <f>IF(AH40="","",VLOOKUP('TKB theo lop'!AH40,'Phan cong'!$A$2:$W$26,17,0))</f>
        <v/>
      </c>
      <c r="AJ40" s="157"/>
      <c r="AK40" s="171" t="str">
        <f>IF(AJ40="","",VLOOKUP('TKB theo lop'!AJ40,'Phan cong'!$A$2:$W$26,18,0))</f>
        <v/>
      </c>
      <c r="AL40" s="157"/>
      <c r="AM40" s="171" t="str">
        <f>IF(AL40="","",VLOOKUP('TKB theo lop'!AL40,'Phan cong'!$A$2:$W$26,19,0))</f>
        <v/>
      </c>
      <c r="AN40" s="157"/>
      <c r="AO40" s="171" t="str">
        <f>IF(AN40="","",VLOOKUP('TKB theo lop'!AN40,'Phan cong'!$A$2:$W$26,20,0))</f>
        <v/>
      </c>
    </row>
    <row r="41" spans="1:44" ht="12.75" customHeight="1" x14ac:dyDescent="0.3">
      <c r="A41" s="307"/>
      <c r="B41" s="309"/>
      <c r="C41" s="170">
        <v>3</v>
      </c>
      <c r="D41" s="157" t="s">
        <v>13</v>
      </c>
      <c r="E41" s="171" t="str">
        <f>IF(D41="","",(VLOOKUP('TKB theo lop'!D41,'Phan cong'!$A$2:$W$26,2,0)))</f>
        <v>Tình</v>
      </c>
      <c r="F41" s="157" t="s">
        <v>23</v>
      </c>
      <c r="G41" s="171" t="str">
        <f>IF(F41="","",(VLOOKUP('TKB theo lop'!F41,'Phan cong'!$A$2:$W$26,3,0)))</f>
        <v>Sáng</v>
      </c>
      <c r="H41" s="157" t="s">
        <v>1</v>
      </c>
      <c r="I41" s="171" t="str">
        <f>IF(H41="","",(VLOOKUP('TKB theo lop'!H41,'Phan cong'!$A$2:$W$26,4,0)))</f>
        <v>Lượng</v>
      </c>
      <c r="J41" s="157" t="s">
        <v>13</v>
      </c>
      <c r="K41" s="171" t="str">
        <f>IF(J41="","",(VLOOKUP('TKB theo lop'!J41,'Phan cong'!$A$2:$W$26,5,0)))</f>
        <v>Thu</v>
      </c>
      <c r="L41" s="157" t="s">
        <v>2</v>
      </c>
      <c r="M41" s="171" t="str">
        <f>IF(L41="","",VLOOKUP('TKB theo lop'!L41,'Phan cong'!$A$2:$W$26,6,0))</f>
        <v>Thùy</v>
      </c>
      <c r="N41" s="157" t="s">
        <v>12</v>
      </c>
      <c r="O41" s="171" t="str">
        <f>IF(N41="","",VLOOKUP('TKB theo lop'!N41,'Phan cong'!$A$2:$W$26,7,0))</f>
        <v>Vila</v>
      </c>
      <c r="P41" s="157" t="s">
        <v>24</v>
      </c>
      <c r="Q41" s="171" t="str">
        <f>IF(P41="","",VLOOKUP('TKB theo lop'!P41,'Phan cong'!$A$2:$W$26,8,0))</f>
        <v>Vy</v>
      </c>
      <c r="R41" s="157" t="s">
        <v>2</v>
      </c>
      <c r="S41" s="171" t="str">
        <f>IF(R41="","",VLOOKUP('TKB theo lop'!R41,'Phan cong'!$A$2:$W$26,9,0))</f>
        <v>Trâm</v>
      </c>
      <c r="T41" s="157"/>
      <c r="U41" s="171" t="str">
        <f>IF(T41="","",VLOOKUP('TKB theo lop'!T41,'Phan cong'!$A$2:$W$26,10,0))</f>
        <v/>
      </c>
      <c r="V41" s="157"/>
      <c r="W41" s="171" t="str">
        <f>IF(V41="","",VLOOKUP('TKB theo lop'!V41,'Phan cong'!$A$2:$W$26,11,0))</f>
        <v/>
      </c>
      <c r="X41" s="157"/>
      <c r="Y41" s="171" t="str">
        <f>IF(X41="","",VLOOKUP('TKB theo lop'!X41,'Phan cong'!$A$2:$W$26,12,0))</f>
        <v/>
      </c>
      <c r="Z41" s="157"/>
      <c r="AA41" s="171" t="str">
        <f>IF(Z41="","",VLOOKUP('TKB theo lop'!Z41,'Phan cong'!$A$2:$W$26,13,0))</f>
        <v/>
      </c>
      <c r="AB41" s="157"/>
      <c r="AC41" s="171" t="str">
        <f>IF(AB41="","",VLOOKUP('TKB theo lop'!AB41,'Phan cong'!$A$2:$W$26,14,0))</f>
        <v/>
      </c>
      <c r="AD41" s="157"/>
      <c r="AE41" s="171" t="str">
        <f>IF(AD41="","",VLOOKUP('TKB theo lop'!AD41,'Phan cong'!$A$2:$W$26,15,0))</f>
        <v/>
      </c>
      <c r="AF41" s="157"/>
      <c r="AG41" s="171" t="str">
        <f>IF(AF41="","",VLOOKUP('TKB theo lop'!AF41,'Phan cong'!$A$2:$W$26,16,0))</f>
        <v/>
      </c>
      <c r="AH41" s="157"/>
      <c r="AI41" s="171" t="str">
        <f>IF(AH41="","",VLOOKUP('TKB theo lop'!AH41,'Phan cong'!$A$2:$W$26,17,0))</f>
        <v/>
      </c>
      <c r="AJ41" s="157"/>
      <c r="AK41" s="171" t="str">
        <f>IF(AJ41="","",VLOOKUP('TKB theo lop'!AJ41,'Phan cong'!$A$2:$W$26,18,0))</f>
        <v/>
      </c>
      <c r="AL41" s="157"/>
      <c r="AM41" s="171" t="str">
        <f>IF(AL41="","",VLOOKUP('TKB theo lop'!AL41,'Phan cong'!$A$2:$W$26,19,0))</f>
        <v/>
      </c>
      <c r="AN41" s="157"/>
      <c r="AO41" s="171" t="str">
        <f>IF(AN41="","",VLOOKUP('TKB theo lop'!AN41,'Phan cong'!$A$2:$W$26,20,0))</f>
        <v/>
      </c>
    </row>
    <row r="42" spans="1:44" ht="12.75" customHeight="1" x14ac:dyDescent="0.3">
      <c r="A42" s="307"/>
      <c r="B42" s="309"/>
      <c r="C42" s="170">
        <v>4</v>
      </c>
      <c r="D42" s="157" t="s">
        <v>24</v>
      </c>
      <c r="E42" s="171" t="str">
        <f>IF(D42="","",(VLOOKUP('TKB theo lop'!D42,'Phan cong'!$A$2:$W$26,2,0)))</f>
        <v>Vy</v>
      </c>
      <c r="F42" s="157" t="s">
        <v>23</v>
      </c>
      <c r="G42" s="171" t="str">
        <f>IF(F42="","",(VLOOKUP('TKB theo lop'!F42,'Phan cong'!$A$2:$W$26,3,0)))</f>
        <v>Sáng</v>
      </c>
      <c r="H42" s="157" t="s">
        <v>12</v>
      </c>
      <c r="I42" s="171" t="str">
        <f>IF(H42="","",(VLOOKUP('TKB theo lop'!H42,'Phan cong'!$A$2:$W$26,4,0)))</f>
        <v>Vila</v>
      </c>
      <c r="J42" s="157" t="s">
        <v>1</v>
      </c>
      <c r="K42" s="171" t="str">
        <f>IF(J42="","",(VLOOKUP('TKB theo lop'!J42,'Phan cong'!$A$2:$W$26,5,0)))</f>
        <v>Lượng</v>
      </c>
      <c r="L42" s="157" t="s">
        <v>3</v>
      </c>
      <c r="M42" s="171" t="s">
        <v>130</v>
      </c>
      <c r="N42" s="157" t="s">
        <v>2</v>
      </c>
      <c r="O42" s="171" t="str">
        <f>IF(N42="","",VLOOKUP('TKB theo lop'!N42,'Phan cong'!$A$2:$W$26,7,0))</f>
        <v>Thùy</v>
      </c>
      <c r="P42" s="206" t="s">
        <v>1</v>
      </c>
      <c r="Q42" s="171" t="str">
        <f>IF(P42="","",VLOOKUP('TKB theo lop'!P42,'Phan cong'!$A$2:$W$26,8,0))</f>
        <v>Tâm</v>
      </c>
      <c r="R42" s="157" t="s">
        <v>2</v>
      </c>
      <c r="S42" s="171" t="str">
        <f>IF(R42="","",VLOOKUP('TKB theo lop'!R42,'Phan cong'!$A$2:$W$26,9,0))</f>
        <v>Trâm</v>
      </c>
      <c r="T42" s="157"/>
      <c r="U42" s="171" t="str">
        <f>IF(T42="","",VLOOKUP('TKB theo lop'!T42,'Phan cong'!$A$2:$W$26,10,0))</f>
        <v/>
      </c>
      <c r="V42" s="157"/>
      <c r="W42" s="171" t="str">
        <f>IF(V42="","",VLOOKUP('TKB theo lop'!V42,'Phan cong'!$A$2:$W$26,11,0))</f>
        <v/>
      </c>
      <c r="X42" s="157"/>
      <c r="Y42" s="171" t="str">
        <f>IF(X42="","",VLOOKUP('TKB theo lop'!X42,'Phan cong'!$A$2:$W$26,12,0))</f>
        <v/>
      </c>
      <c r="Z42" s="157"/>
      <c r="AA42" s="171" t="str">
        <f>IF(Z42="","",VLOOKUP('TKB theo lop'!Z42,'Phan cong'!$A$2:$W$26,13,0))</f>
        <v/>
      </c>
      <c r="AB42" s="157"/>
      <c r="AC42" s="171" t="str">
        <f>IF(AB42="","",VLOOKUP('TKB theo lop'!AB42,'Phan cong'!$A$2:$W$26,14,0))</f>
        <v/>
      </c>
      <c r="AD42" s="157"/>
      <c r="AE42" s="171" t="str">
        <f>IF(AD42="","",VLOOKUP('TKB theo lop'!AD42,'Phan cong'!$A$2:$W$26,15,0))</f>
        <v/>
      </c>
      <c r="AF42" s="157"/>
      <c r="AG42" s="171" t="str">
        <f>IF(AF42="","",VLOOKUP('TKB theo lop'!AF42,'Phan cong'!$A$2:$W$26,16,0))</f>
        <v/>
      </c>
      <c r="AH42" s="157"/>
      <c r="AI42" s="171" t="str">
        <f>IF(AH42="","",VLOOKUP('TKB theo lop'!AH42,'Phan cong'!$A$2:$W$26,17,0))</f>
        <v/>
      </c>
      <c r="AJ42" s="157"/>
      <c r="AK42" s="171" t="str">
        <f>IF(AJ42="","",VLOOKUP('TKB theo lop'!AJ42,'Phan cong'!$A$2:$W$26,18,0))</f>
        <v/>
      </c>
      <c r="AL42" s="157"/>
      <c r="AM42" s="171" t="str">
        <f>IF(AL42="","",VLOOKUP('TKB theo lop'!AL42,'Phan cong'!$A$2:$W$26,19,0))</f>
        <v/>
      </c>
      <c r="AN42" s="157"/>
      <c r="AO42" s="171" t="str">
        <f>IF(AN42="","",VLOOKUP('TKB theo lop'!AN42,'Phan cong'!$A$2:$W$26,20,0))</f>
        <v/>
      </c>
    </row>
    <row r="43" spans="1:44" ht="12.75" customHeight="1" x14ac:dyDescent="0.3">
      <c r="A43" s="307"/>
      <c r="B43" s="310"/>
      <c r="C43" s="172">
        <v>5</v>
      </c>
      <c r="D43" s="173" t="s">
        <v>24</v>
      </c>
      <c r="E43" s="174" t="str">
        <f>IF(D43="","",(VLOOKUP('TKB theo lop'!D43,'Phan cong'!$A$2:$W$26,2,0)))</f>
        <v>Vy</v>
      </c>
      <c r="F43" s="173" t="s">
        <v>15</v>
      </c>
      <c r="G43" s="174" t="str">
        <f>IF(F43="","",(VLOOKUP('TKB theo lop'!F43,'Phan cong'!$A$2:$W$26,3,0)))</f>
        <v>Tin</v>
      </c>
      <c r="H43" s="173" t="s">
        <v>12</v>
      </c>
      <c r="I43" s="174" t="str">
        <f>IF(H43="","",(VLOOKUP('TKB theo lop'!H43,'Phan cong'!$A$2:$W$26,4,0)))</f>
        <v>Vila</v>
      </c>
      <c r="J43" s="173" t="s">
        <v>1</v>
      </c>
      <c r="K43" s="174" t="str">
        <f>IF(J43="","",(VLOOKUP('TKB theo lop'!J43,'Phan cong'!$A$2:$W$26,5,0)))</f>
        <v>Lượng</v>
      </c>
      <c r="L43" s="173" t="s">
        <v>18</v>
      </c>
      <c r="M43" s="174" t="str">
        <f>IF(L43="","",VLOOKUP('TKB theo lop'!L43,'Phan cong'!$A$2:$W$26,6,0))</f>
        <v>Tình</v>
      </c>
      <c r="N43" s="173" t="s">
        <v>267</v>
      </c>
      <c r="O43" s="174" t="s">
        <v>317</v>
      </c>
      <c r="P43" s="173" t="s">
        <v>1</v>
      </c>
      <c r="Q43" s="174" t="str">
        <f>IF(P43="","",VLOOKUP('TKB theo lop'!P43,'Phan cong'!$A$2:$W$26,8,0))</f>
        <v>Tâm</v>
      </c>
      <c r="R43" s="173" t="s">
        <v>268</v>
      </c>
      <c r="S43" s="174" t="str">
        <f>IF(R43="","",VLOOKUP('TKB theo lop'!R43,'Phan cong'!$A$2:$W$26,9,0))</f>
        <v>Hoài</v>
      </c>
      <c r="T43" s="173"/>
      <c r="U43" s="174" t="str">
        <f>IF(T43="","",VLOOKUP('TKB theo lop'!T43,'Phan cong'!$A$2:$W$26,10,0))</f>
        <v/>
      </c>
      <c r="V43" s="173"/>
      <c r="W43" s="174" t="str">
        <f>IF(V43="","",VLOOKUP('TKB theo lop'!V43,'Phan cong'!$A$2:$W$26,11,0))</f>
        <v/>
      </c>
      <c r="X43" s="173"/>
      <c r="Y43" s="174" t="str">
        <f>IF(X43="","",VLOOKUP('TKB theo lop'!X43,'Phan cong'!$A$2:$W$26,12,0))</f>
        <v/>
      </c>
      <c r="Z43" s="173"/>
      <c r="AA43" s="174" t="str">
        <f>IF(Z43="","",VLOOKUP('TKB theo lop'!Z43,'Phan cong'!$A$2:$W$26,13,0))</f>
        <v/>
      </c>
      <c r="AB43" s="173"/>
      <c r="AC43" s="174" t="str">
        <f>IF(AB43="","",VLOOKUP('TKB theo lop'!AB43,'Phan cong'!$A$2:$W$26,14,0))</f>
        <v/>
      </c>
      <c r="AD43" s="173"/>
      <c r="AE43" s="174" t="str">
        <f>IF(AD43="","",VLOOKUP('TKB theo lop'!AD43,'Phan cong'!$A$2:$W$26,15,0))</f>
        <v/>
      </c>
      <c r="AF43" s="173"/>
      <c r="AG43" s="174" t="str">
        <f>IF(AF43="","",VLOOKUP('TKB theo lop'!AF43,'Phan cong'!$A$2:$W$26,16,0))</f>
        <v/>
      </c>
      <c r="AH43" s="173"/>
      <c r="AI43" s="174" t="str">
        <f>IF(AH43="","",VLOOKUP('TKB theo lop'!AH43,'Phan cong'!$A$2:$W$26,17,0))</f>
        <v/>
      </c>
      <c r="AJ43" s="173"/>
      <c r="AK43" s="174" t="str">
        <f>IF(AJ43="","",VLOOKUP('TKB theo lop'!AJ43,'Phan cong'!$A$2:$W$26,18,0))</f>
        <v/>
      </c>
      <c r="AL43" s="173"/>
      <c r="AM43" s="174" t="str">
        <f>IF(AL43="","",VLOOKUP('TKB theo lop'!AL43,'Phan cong'!$A$2:$W$26,19,0))</f>
        <v/>
      </c>
      <c r="AN43" s="173"/>
      <c r="AO43" s="174" t="str">
        <f>IF(AN43="","",VLOOKUP('TKB theo lop'!AN43,'Phan cong'!$A$2:$W$26,20,0))</f>
        <v/>
      </c>
    </row>
    <row r="44" spans="1:44" ht="18.600000000000001" customHeight="1" x14ac:dyDescent="0.3">
      <c r="A44" s="307"/>
      <c r="B44" s="303" t="s">
        <v>11</v>
      </c>
      <c r="C44" s="169">
        <v>1</v>
      </c>
      <c r="D44" s="175"/>
      <c r="E44" s="176" t="str">
        <f>IF(D44="","",(VLOOKUP('TKB theo lop'!D44,'Phan cong'!$A$2:$W$26,2,0)))</f>
        <v/>
      </c>
      <c r="F44" s="175"/>
      <c r="G44" s="176" t="str">
        <f>IF(F44="","",(VLOOKUP('TKB theo lop'!F44,'Phan cong'!$A$2:$W$26,3,0)))</f>
        <v/>
      </c>
      <c r="H44" s="175"/>
      <c r="I44" s="209" t="s">
        <v>273</v>
      </c>
      <c r="J44" s="175"/>
      <c r="K44" s="210"/>
      <c r="L44" s="175"/>
      <c r="M44" s="176" t="str">
        <f>IF(L44="","",VLOOKUP('TKB theo lop'!L44,'Phan cong'!$A$2:$W$26,6,0))</f>
        <v/>
      </c>
      <c r="N44" s="175"/>
      <c r="O44" s="176" t="str">
        <f>IF(N44="","",VLOOKUP('TKB theo lop'!N44,'Phan cong'!$A$2:$W$26,7,0))</f>
        <v/>
      </c>
      <c r="P44" s="175"/>
      <c r="Q44" s="176" t="str">
        <f>IF(P44="","",VLOOKUP('TKB theo lop'!P44,'Phan cong'!$A$2:$W$26,8,0))</f>
        <v/>
      </c>
      <c r="R44" s="175"/>
      <c r="S44" s="176" t="str">
        <f>IF(R44="","",VLOOKUP('TKB theo lop'!R44,'Phan cong'!$A$2:$W$26,9,0))</f>
        <v/>
      </c>
      <c r="T44" s="175"/>
      <c r="U44" s="176" t="str">
        <f>IF(T44="","",VLOOKUP('TKB theo lop'!T44,'Phan cong'!$A$2:$W$26,10,0))</f>
        <v/>
      </c>
      <c r="V44" s="175"/>
      <c r="W44" s="176" t="str">
        <f>IF(V44="","",VLOOKUP('TKB theo lop'!V44,'Phan cong'!$A$2:$W$26,11,0))</f>
        <v/>
      </c>
      <c r="X44" s="175"/>
      <c r="Y44" s="176" t="str">
        <f>IF(X44="","",VLOOKUP('TKB theo lop'!X44,'Phan cong'!$A$2:$W$26,12,0))</f>
        <v/>
      </c>
      <c r="Z44" s="175"/>
      <c r="AA44" s="176" t="str">
        <f>IF(Z44="","",VLOOKUP('TKB theo lop'!Z44,'Phan cong'!$A$2:$W$26,13,0))</f>
        <v/>
      </c>
      <c r="AB44" s="175"/>
      <c r="AC44" s="176" t="str">
        <f>IF(AB44="","",VLOOKUP('TKB theo lop'!AB44,'Phan cong'!$A$2:$W$26,14,0))</f>
        <v/>
      </c>
      <c r="AD44" s="175"/>
      <c r="AE44" s="176" t="str">
        <f>IF(AD44="","",VLOOKUP('TKB theo lop'!AD44,'Phan cong'!$A$2:$W$26,15,0))</f>
        <v/>
      </c>
      <c r="AF44" s="175"/>
      <c r="AG44" s="176" t="str">
        <f>IF(AF44="","",VLOOKUP('TKB theo lop'!AF44,'Phan cong'!$A$2:$W$26,16,0))</f>
        <v/>
      </c>
      <c r="AH44" s="175"/>
      <c r="AI44" s="176" t="str">
        <f>IF(AH44="","",VLOOKUP('TKB theo lop'!AH44,'Phan cong'!$A$2:$W$26,17,0))</f>
        <v/>
      </c>
      <c r="AJ44" s="175"/>
      <c r="AK44" s="176" t="str">
        <f>IF(AJ44="","",VLOOKUP('TKB theo lop'!AJ44,'Phan cong'!$A$2:$W$26,18,0))</f>
        <v/>
      </c>
      <c r="AL44" s="175"/>
      <c r="AM44" s="176" t="str">
        <f>IF(AL44="","",VLOOKUP('TKB theo lop'!AL44,'Phan cong'!$A$2:$W$26,19,0))</f>
        <v/>
      </c>
      <c r="AN44" s="175"/>
      <c r="AO44" s="176" t="str">
        <f>IF(AN44="","",VLOOKUP('TKB theo lop'!AN44,'Phan cong'!$A$2:$W$26,20,0))</f>
        <v/>
      </c>
    </row>
    <row r="45" spans="1:44" ht="12.75" customHeight="1" x14ac:dyDescent="0.3">
      <c r="A45" s="307"/>
      <c r="B45" s="309"/>
      <c r="C45" s="170">
        <v>2</v>
      </c>
      <c r="D45" s="197"/>
      <c r="E45" s="198" t="str">
        <f>IF(D45="","",(VLOOKUP('TKB theo lop'!D45,'Phan cong'!$A$2:$W$26,2,0)))</f>
        <v/>
      </c>
      <c r="F45" s="157"/>
      <c r="G45" s="171" t="str">
        <f>IF(F45="","",(VLOOKUP('TKB theo lop'!F45,'Phan cong'!$A$2:$W$26,3,0)))</f>
        <v/>
      </c>
      <c r="H45" s="157"/>
      <c r="I45" s="171" t="str">
        <f>IF(H45="","",(VLOOKUP('TKB theo lop'!H45,'Phan cong'!$A$2:$W$26,4,0)))</f>
        <v/>
      </c>
      <c r="J45" s="157"/>
      <c r="K45" s="171" t="str">
        <f>IF(J45="","",(VLOOKUP('TKB theo lop'!J45,'Phan cong'!$A$2:$W$26,5,0)))</f>
        <v/>
      </c>
      <c r="L45" s="157"/>
      <c r="M45" s="171" t="str">
        <f>IF(L45="","",VLOOKUP('TKB theo lop'!L45,'Phan cong'!$A$2:$W$26,6,0))</f>
        <v/>
      </c>
      <c r="N45" s="157"/>
      <c r="O45" s="171" t="str">
        <f>IF(N45="","",VLOOKUP('TKB theo lop'!N45,'Phan cong'!$A$2:$W$26,7,0))</f>
        <v/>
      </c>
      <c r="P45" s="157"/>
      <c r="Q45" s="171" t="str">
        <f>IF(P45="","",VLOOKUP('TKB theo lop'!P45,'Phan cong'!$A$2:$W$26,8,0))</f>
        <v/>
      </c>
      <c r="R45" s="157"/>
      <c r="S45" s="171" t="str">
        <f>IF(R45="","",VLOOKUP('TKB theo lop'!R45,'Phan cong'!$A$2:$W$26,9,0))</f>
        <v/>
      </c>
      <c r="T45" s="157"/>
      <c r="U45" s="171" t="str">
        <f>IF(T45="","",VLOOKUP('TKB theo lop'!T45,'Phan cong'!$A$2:$W$26,10,0))</f>
        <v/>
      </c>
      <c r="V45" s="157"/>
      <c r="W45" s="171" t="str">
        <f>IF(V45="","",VLOOKUP('TKB theo lop'!V45,'Phan cong'!$A$2:$W$26,11,0))</f>
        <v/>
      </c>
      <c r="X45" s="157"/>
      <c r="Y45" s="171" t="str">
        <f>IF(X45="","",VLOOKUP('TKB theo lop'!X45,'Phan cong'!$A$2:$W$26,12,0))</f>
        <v/>
      </c>
      <c r="Z45" s="157"/>
      <c r="AA45" s="171" t="str">
        <f>IF(Z45="","",VLOOKUP('TKB theo lop'!Z45,'Phan cong'!$A$2:$W$26,13,0))</f>
        <v/>
      </c>
      <c r="AB45" s="157"/>
      <c r="AC45" s="171" t="str">
        <f>IF(AB45="","",VLOOKUP('TKB theo lop'!AB45,'Phan cong'!$A$2:$W$26,14,0))</f>
        <v/>
      </c>
      <c r="AD45" s="157"/>
      <c r="AE45" s="171" t="str">
        <f>IF(AD45="","",VLOOKUP('TKB theo lop'!AD45,'Phan cong'!$A$2:$W$26,15,0))</f>
        <v/>
      </c>
      <c r="AF45" s="157"/>
      <c r="AG45" s="171" t="str">
        <f>IF(AF45="","",VLOOKUP('TKB theo lop'!AF45,'Phan cong'!$A$2:$W$26,16,0))</f>
        <v/>
      </c>
      <c r="AH45" s="157"/>
      <c r="AI45" s="171" t="str">
        <f>IF(AH45="","",VLOOKUP('TKB theo lop'!AH45,'Phan cong'!$A$2:$W$26,17,0))</f>
        <v/>
      </c>
      <c r="AJ45" s="157"/>
      <c r="AK45" s="171" t="str">
        <f>IF(AJ45="","",VLOOKUP('TKB theo lop'!AJ45,'Phan cong'!$A$2:$W$26,18,0))</f>
        <v/>
      </c>
      <c r="AL45" s="157"/>
      <c r="AM45" s="171" t="str">
        <f>IF(AL45="","",VLOOKUP('TKB theo lop'!AL45,'Phan cong'!$A$2:$W$26,19,0))</f>
        <v/>
      </c>
      <c r="AN45" s="157"/>
      <c r="AO45" s="171" t="str">
        <f>IF(AN45="","",VLOOKUP('TKB theo lop'!AN45,'Phan cong'!$A$2:$W$26,20,0))</f>
        <v/>
      </c>
    </row>
    <row r="46" spans="1:44" ht="12.75" customHeight="1" x14ac:dyDescent="0.3">
      <c r="A46" s="307"/>
      <c r="B46" s="309"/>
      <c r="C46" s="170">
        <v>3</v>
      </c>
      <c r="D46" s="157"/>
      <c r="E46" s="171" t="str">
        <f>IF(D46="","",(VLOOKUP('TKB theo lop'!D46,'Phan cong'!$A$2:$W$26,2,0)))</f>
        <v/>
      </c>
      <c r="F46" s="157"/>
      <c r="G46" s="171" t="str">
        <f>IF(F46="","",(VLOOKUP('TKB theo lop'!F46,'Phan cong'!$A$2:$W$26,3,0)))</f>
        <v/>
      </c>
      <c r="H46" s="157"/>
      <c r="I46" s="171" t="str">
        <f>IF(H46="","",(VLOOKUP('TKB theo lop'!H46,'Phan cong'!$A$2:$W$26,4,0)))</f>
        <v/>
      </c>
      <c r="J46" s="157"/>
      <c r="K46" s="171" t="str">
        <f>IF(J46="","",(VLOOKUP('TKB theo lop'!J46,'Phan cong'!$A$2:$W$26,5,0)))</f>
        <v/>
      </c>
      <c r="L46" s="157"/>
      <c r="M46" s="171" t="str">
        <f>IF(L46="","",VLOOKUP('TKB theo lop'!L46,'Phan cong'!$A$2:$W$26,6,0))</f>
        <v/>
      </c>
      <c r="N46" s="157"/>
      <c r="O46" s="171" t="str">
        <f>IF(N46="","",VLOOKUP('TKB theo lop'!N46,'Phan cong'!$A$2:$W$26,7,0))</f>
        <v/>
      </c>
      <c r="P46" s="157"/>
      <c r="Q46" s="171" t="str">
        <f>IF(P46="","",VLOOKUP('TKB theo lop'!P46,'Phan cong'!$A$2:$W$26,8,0))</f>
        <v/>
      </c>
      <c r="R46" s="157"/>
      <c r="S46" s="171" t="str">
        <f>IF(R46="","",VLOOKUP('TKB theo lop'!R46,'Phan cong'!$A$2:$W$26,9,0))</f>
        <v/>
      </c>
      <c r="T46" s="157"/>
      <c r="U46" s="171" t="str">
        <f>IF(T46="","",VLOOKUP('TKB theo lop'!T46,'Phan cong'!$A$2:$W$26,10,0))</f>
        <v/>
      </c>
      <c r="V46" s="157"/>
      <c r="W46" s="171" t="str">
        <f>IF(V46="","",VLOOKUP('TKB theo lop'!V46,'Phan cong'!$A$2:$W$26,11,0))</f>
        <v/>
      </c>
      <c r="X46" s="157"/>
      <c r="Y46" s="171" t="str">
        <f>IF(X46="","",VLOOKUP('TKB theo lop'!X46,'Phan cong'!$A$2:$W$26,12,0))</f>
        <v/>
      </c>
      <c r="Z46" s="157"/>
      <c r="AA46" s="171" t="str">
        <f>IF(Z46="","",VLOOKUP('TKB theo lop'!Z46,'Phan cong'!$A$2:$W$26,13,0))</f>
        <v/>
      </c>
      <c r="AB46" s="157"/>
      <c r="AC46" s="171" t="str">
        <f>IF(AB46="","",VLOOKUP('TKB theo lop'!AB46,'Phan cong'!$A$2:$W$26,14,0))</f>
        <v/>
      </c>
      <c r="AD46" s="157"/>
      <c r="AE46" s="171" t="str">
        <f>IF(AD46="","",VLOOKUP('TKB theo lop'!AD46,'Phan cong'!$A$2:$W$26,15,0))</f>
        <v/>
      </c>
      <c r="AF46" s="157"/>
      <c r="AG46" s="171" t="str">
        <f>IF(AF46="","",VLOOKUP('TKB theo lop'!AF46,'Phan cong'!$A$2:$W$26,16,0))</f>
        <v/>
      </c>
      <c r="AH46" s="157"/>
      <c r="AI46" s="171" t="str">
        <f>IF(AH46="","",VLOOKUP('TKB theo lop'!AH46,'Phan cong'!$A$2:$W$26,17,0))</f>
        <v/>
      </c>
      <c r="AJ46" s="157"/>
      <c r="AK46" s="171" t="str">
        <f>IF(AJ46="","",VLOOKUP('TKB theo lop'!AJ46,'Phan cong'!$A$2:$W$26,18,0))</f>
        <v/>
      </c>
      <c r="AL46" s="157"/>
      <c r="AM46" s="171" t="str">
        <f>IF(AL46="","",VLOOKUP('TKB theo lop'!AL46,'Phan cong'!$A$2:$W$26,19,0))</f>
        <v/>
      </c>
      <c r="AN46" s="157"/>
      <c r="AO46" s="171" t="str">
        <f>IF(AN46="","",VLOOKUP('TKB theo lop'!AN46,'Phan cong'!$A$2:$W$26,20,0))</f>
        <v/>
      </c>
    </row>
    <row r="47" spans="1:44" ht="12.75" customHeight="1" x14ac:dyDescent="0.3">
      <c r="A47" s="307"/>
      <c r="B47" s="309"/>
      <c r="C47" s="170">
        <v>4</v>
      </c>
      <c r="D47" s="157"/>
      <c r="E47" s="171" t="str">
        <f>IF(D47="","",(VLOOKUP('TKB theo lop'!D47,'Phan cong'!$A$2:$W$26,2,0)))</f>
        <v/>
      </c>
      <c r="F47" s="157"/>
      <c r="G47" s="171" t="str">
        <f>IF(F47="","",(VLOOKUP('TKB theo lop'!F47,'Phan cong'!$A$2:$W$26,3,0)))</f>
        <v/>
      </c>
      <c r="H47" s="157"/>
      <c r="I47" s="171" t="str">
        <f>IF(H47="","",(VLOOKUP('TKB theo lop'!H47,'Phan cong'!$A$2:$W$26,4,0)))</f>
        <v/>
      </c>
      <c r="K47" s="171"/>
      <c r="L47" s="157"/>
      <c r="M47" s="157"/>
      <c r="N47" s="157"/>
      <c r="O47" s="171" t="str">
        <f>IF(N47="","",VLOOKUP('TKB theo lop'!N47,'Phan cong'!$A$2:$W$26,7,0))</f>
        <v/>
      </c>
      <c r="P47" s="157"/>
      <c r="Q47" s="171" t="str">
        <f>IF(P47="","",VLOOKUP('TKB theo lop'!P47,'Phan cong'!$A$2:$W$26,8,0))</f>
        <v/>
      </c>
      <c r="R47" s="157"/>
      <c r="S47" s="171" t="str">
        <f>IF(R47="","",VLOOKUP('TKB theo lop'!R47,'Phan cong'!$A$2:$W$26,9,0))</f>
        <v/>
      </c>
      <c r="T47" s="157"/>
      <c r="U47" s="171" t="str">
        <f>IF(T47="","",VLOOKUP('TKB theo lop'!T47,'Phan cong'!$A$2:$W$26,10,0))</f>
        <v/>
      </c>
      <c r="V47" s="157"/>
      <c r="W47" s="171" t="str">
        <f>IF(V47="","",VLOOKUP('TKB theo lop'!V47,'Phan cong'!$A$2:$W$26,11,0))</f>
        <v/>
      </c>
      <c r="X47" s="157"/>
      <c r="Y47" s="171" t="str">
        <f>IF(X47="","",VLOOKUP('TKB theo lop'!X47,'Phan cong'!$A$2:$W$26,12,0))</f>
        <v/>
      </c>
      <c r="Z47" s="157"/>
      <c r="AA47" s="171" t="str">
        <f>IF(Z47="","",VLOOKUP('TKB theo lop'!Z47,'Phan cong'!$A$2:$W$26,13,0))</f>
        <v/>
      </c>
      <c r="AB47" s="157"/>
      <c r="AC47" s="171" t="str">
        <f>IF(AB47="","",VLOOKUP('TKB theo lop'!AB47,'Phan cong'!$A$2:$W$26,14,0))</f>
        <v/>
      </c>
      <c r="AD47" s="157"/>
      <c r="AE47" s="171" t="str">
        <f>IF(AD47="","",VLOOKUP('TKB theo lop'!AD47,'Phan cong'!$A$2:$W$26,15,0))</f>
        <v/>
      </c>
      <c r="AF47" s="157"/>
      <c r="AG47" s="171" t="str">
        <f>IF(AF47="","",VLOOKUP('TKB theo lop'!AF47,'Phan cong'!$A$2:$W$26,16,0))</f>
        <v/>
      </c>
      <c r="AH47" s="157"/>
      <c r="AI47" s="171" t="str">
        <f>IF(AH47="","",VLOOKUP('TKB theo lop'!AH47,'Phan cong'!$A$2:$W$26,17,0))</f>
        <v/>
      </c>
      <c r="AJ47" s="157"/>
      <c r="AK47" s="171" t="str">
        <f>IF(AJ47="","",VLOOKUP('TKB theo lop'!AJ47,'Phan cong'!$A$2:$W$26,18,0))</f>
        <v/>
      </c>
      <c r="AL47" s="157"/>
      <c r="AM47" s="171" t="str">
        <f>IF(AL47="","",VLOOKUP('TKB theo lop'!AL47,'Phan cong'!$A$2:$W$26,19,0))</f>
        <v/>
      </c>
      <c r="AN47" s="157"/>
      <c r="AO47" s="171" t="str">
        <f>IF(AN47="","",VLOOKUP('TKB theo lop'!AN47,'Phan cong'!$A$2:$W$26,20,0))</f>
        <v/>
      </c>
      <c r="AR47" s="180" t="s">
        <v>64</v>
      </c>
    </row>
    <row r="48" spans="1:44" ht="12.75" customHeight="1" x14ac:dyDescent="0.3">
      <c r="A48" s="308"/>
      <c r="B48" s="310"/>
      <c r="C48" s="172">
        <v>5</v>
      </c>
      <c r="D48" s="173"/>
      <c r="E48" s="174" t="str">
        <f>IF(D48="","",(VLOOKUP('TKB theo lop'!D48,'Phan cong'!$A$2:$W$26,2,0)))</f>
        <v/>
      </c>
      <c r="F48" s="173"/>
      <c r="G48" s="174" t="str">
        <f>IF(F48="","",(VLOOKUP('TKB theo lop'!F48,'Phan cong'!$A$2:$W$26,3,0)))</f>
        <v/>
      </c>
      <c r="H48" s="173"/>
      <c r="I48" s="174" t="str">
        <f>IF(H48="","",(VLOOKUP('TKB theo lop'!H48,'Phan cong'!$A$2:$W$26,4,0)))</f>
        <v/>
      </c>
      <c r="J48" s="173"/>
      <c r="K48" s="174" t="str">
        <f>IF(J48="","",(VLOOKUP('TKB theo lop'!J48,'Phan cong'!$A$2:$W$26,5,0)))</f>
        <v/>
      </c>
      <c r="L48" s="173"/>
      <c r="M48" s="174" t="str">
        <f>IF(L48="","",VLOOKUP('TKB theo lop'!L48,'Phan cong'!$A$2:$W$26,6,0))</f>
        <v/>
      </c>
      <c r="N48" s="173"/>
      <c r="O48" s="174" t="str">
        <f>IF(N48="","",VLOOKUP('TKB theo lop'!N48,'Phan cong'!$A$2:$W$26,7,0))</f>
        <v/>
      </c>
      <c r="P48" s="173"/>
      <c r="Q48" s="174" t="str">
        <f>IF(P48="","",VLOOKUP('TKB theo lop'!P48,'Phan cong'!$A$2:$W$26,8,0))</f>
        <v/>
      </c>
      <c r="R48" s="173"/>
      <c r="S48" s="174" t="str">
        <f>IF(R48="","",VLOOKUP('TKB theo lop'!R48,'Phan cong'!$A$2:$W$26,9,0))</f>
        <v/>
      </c>
      <c r="T48" s="173"/>
      <c r="U48" s="174" t="str">
        <f>IF(T48="","",VLOOKUP('TKB theo lop'!T48,'Phan cong'!$A$2:$W$26,10,0))</f>
        <v/>
      </c>
      <c r="V48" s="173"/>
      <c r="W48" s="174" t="str">
        <f>IF(V48="","",VLOOKUP('TKB theo lop'!V48,'Phan cong'!$A$2:$W$26,11,0))</f>
        <v/>
      </c>
      <c r="X48" s="173"/>
      <c r="Y48" s="174" t="str">
        <f>IF(X48="","",VLOOKUP('TKB theo lop'!X48,'Phan cong'!$A$2:$W$26,12,0))</f>
        <v/>
      </c>
      <c r="Z48" s="173"/>
      <c r="AA48" s="174" t="str">
        <f>IF(Z48="","",VLOOKUP('TKB theo lop'!Z48,'Phan cong'!$A$2:$W$26,13,0))</f>
        <v/>
      </c>
      <c r="AB48" s="173"/>
      <c r="AC48" s="174" t="str">
        <f>IF(AB48="","",VLOOKUP('TKB theo lop'!AB48,'Phan cong'!$A$2:$W$26,14,0))</f>
        <v/>
      </c>
      <c r="AD48" s="173"/>
      <c r="AE48" s="174" t="str">
        <f>IF(AD48="","",VLOOKUP('TKB theo lop'!AD48,'Phan cong'!$A$2:$W$26,15,0))</f>
        <v/>
      </c>
      <c r="AF48" s="173"/>
      <c r="AG48" s="174" t="str">
        <f>IF(AF48="","",VLOOKUP('TKB theo lop'!AF48,'Phan cong'!$A$2:$W$26,16,0))</f>
        <v/>
      </c>
      <c r="AH48" s="173"/>
      <c r="AI48" s="174" t="str">
        <f>IF(AH48="","",VLOOKUP('TKB theo lop'!AH48,'Phan cong'!$A$2:$W$26,17,0))</f>
        <v/>
      </c>
      <c r="AJ48" s="173"/>
      <c r="AK48" s="174" t="str">
        <f>IF(AJ48="","",VLOOKUP('TKB theo lop'!AJ48,'Phan cong'!$A$2:$W$26,18,0))</f>
        <v/>
      </c>
      <c r="AL48" s="173"/>
      <c r="AM48" s="174" t="str">
        <f>IF(AL48="","",VLOOKUP('TKB theo lop'!AL48,'Phan cong'!$A$2:$W$26,19,0))</f>
        <v/>
      </c>
      <c r="AN48" s="173"/>
      <c r="AO48" s="174" t="str">
        <f>IF(AN48="","",VLOOKUP('TKB theo lop'!AN48,'Phan cong'!$A$2:$W$26,20,0))</f>
        <v/>
      </c>
    </row>
    <row r="49" spans="1:41" ht="12.75" customHeight="1" x14ac:dyDescent="0.3">
      <c r="A49" s="302">
        <v>6</v>
      </c>
      <c r="B49" s="303" t="s">
        <v>10</v>
      </c>
      <c r="C49" s="169">
        <v>1</v>
      </c>
      <c r="D49" s="175" t="s">
        <v>23</v>
      </c>
      <c r="E49" s="176" t="str">
        <f>IF(D49="","",(VLOOKUP('TKB theo lop'!D49,'Phan cong'!$A$2:$W$26,2,0)))</f>
        <v>Sáng</v>
      </c>
      <c r="F49" s="175" t="s">
        <v>2</v>
      </c>
      <c r="G49" s="176" t="str">
        <f>IF(F49="","",(VLOOKUP('TKB theo lop'!F49,'Phan cong'!$A$2:$W$26,3,0)))</f>
        <v>An</v>
      </c>
      <c r="H49" s="175" t="s">
        <v>21</v>
      </c>
      <c r="I49" s="176" t="str">
        <f>IF(H49="","",(VLOOKUP('TKB theo lop'!H49,'Phan cong'!$A$2:$W$26,4,0)))</f>
        <v>Trg</v>
      </c>
      <c r="J49" s="175" t="s">
        <v>1</v>
      </c>
      <c r="K49" s="176" t="str">
        <f>IF(J49="","",(VLOOKUP('TKB theo lop'!J49,'Phan cong'!$A$2:$W$26,5,0)))</f>
        <v>Lượng</v>
      </c>
      <c r="L49" s="175" t="s">
        <v>20</v>
      </c>
      <c r="M49" s="176" t="str">
        <f>IF(L49="","",VLOOKUP('TKB theo lop'!L49,'Phan cong'!$A$2:$W$26,6,0))</f>
        <v>Hiếu</v>
      </c>
      <c r="N49" s="175" t="s">
        <v>12</v>
      </c>
      <c r="O49" s="176" t="str">
        <f>IF(N49="","",VLOOKUP('TKB theo lop'!N49,'Phan cong'!$A$2:$W$26,7,0))</f>
        <v>Vila</v>
      </c>
      <c r="P49" s="175" t="s">
        <v>1</v>
      </c>
      <c r="Q49" s="176" t="str">
        <f>IF(P49="","",VLOOKUP('TKB theo lop'!P49,'Phan cong'!$A$2:$W$26,8,0))</f>
        <v>Tâm</v>
      </c>
      <c r="R49" s="175" t="s">
        <v>13</v>
      </c>
      <c r="S49" s="176" t="str">
        <f>IF(R49="","",VLOOKUP('TKB theo lop'!R49,'Phan cong'!$A$2:$W$26,9,0))</f>
        <v>Tình</v>
      </c>
      <c r="T49" s="175"/>
      <c r="U49" s="176" t="str">
        <f>IF(T49="","",VLOOKUP('TKB theo lop'!T49,'Phan cong'!$A$2:$W$26,10,0))</f>
        <v/>
      </c>
      <c r="V49" s="175"/>
      <c r="W49" s="176" t="str">
        <f>IF(V49="","",VLOOKUP('TKB theo lop'!V49,'Phan cong'!$A$2:$W$26,11,0))</f>
        <v/>
      </c>
      <c r="X49" s="175"/>
      <c r="Y49" s="176" t="str">
        <f>IF(X49="","",VLOOKUP('TKB theo lop'!X49,'Phan cong'!$A$2:$W$26,12,0))</f>
        <v/>
      </c>
      <c r="Z49" s="175"/>
      <c r="AA49" s="176" t="str">
        <f>IF(Z49="","",VLOOKUP('TKB theo lop'!Z49,'Phan cong'!$A$2:$W$26,13,0))</f>
        <v/>
      </c>
      <c r="AB49" s="175"/>
      <c r="AC49" s="176" t="str">
        <f>IF(AB49="","",VLOOKUP('TKB theo lop'!AB49,'Phan cong'!$A$2:$W$26,14,0))</f>
        <v/>
      </c>
      <c r="AD49" s="175"/>
      <c r="AE49" s="176" t="str">
        <f>IF(AD49="","",VLOOKUP('TKB theo lop'!AD49,'Phan cong'!$A$2:$W$26,15,0))</f>
        <v/>
      </c>
      <c r="AF49" s="175"/>
      <c r="AG49" s="176" t="str">
        <f>IF(AF49="","",VLOOKUP('TKB theo lop'!AF49,'Phan cong'!$A$2:$W$26,16,0))</f>
        <v/>
      </c>
      <c r="AH49" s="175"/>
      <c r="AI49" s="176" t="str">
        <f>IF(AH49="","",VLOOKUP('TKB theo lop'!AH49,'Phan cong'!$A$2:$W$26,17,0))</f>
        <v/>
      </c>
      <c r="AJ49" s="175"/>
      <c r="AK49" s="176" t="str">
        <f>IF(AJ49="","",VLOOKUP('TKB theo lop'!AJ49,'Phan cong'!$A$2:$W$26,18,0))</f>
        <v/>
      </c>
      <c r="AL49" s="175"/>
      <c r="AM49" s="176" t="str">
        <f>IF(AL49="","",VLOOKUP('TKB theo lop'!AL49,'Phan cong'!$A$2:$W$26,19,0))</f>
        <v/>
      </c>
      <c r="AN49" s="175"/>
      <c r="AO49" s="176" t="str">
        <f>IF(AN49="","",VLOOKUP('TKB theo lop'!AN49,'Phan cong'!$A$2:$W$26,20,0))</f>
        <v/>
      </c>
    </row>
    <row r="50" spans="1:41" ht="12.75" customHeight="1" x14ac:dyDescent="0.3">
      <c r="A50" s="302"/>
      <c r="B50" s="309"/>
      <c r="C50" s="170">
        <v>2</v>
      </c>
      <c r="D50" s="157" t="s">
        <v>23</v>
      </c>
      <c r="E50" s="171" t="str">
        <f>IF(D50="","",(VLOOKUP('TKB theo lop'!D50,'Phan cong'!$A$2:$W$26,2,0)))</f>
        <v>Sáng</v>
      </c>
      <c r="F50" s="157" t="s">
        <v>2</v>
      </c>
      <c r="G50" s="171" t="str">
        <f>IF(F50="","",(VLOOKUP('TKB theo lop'!F50,'Phan cong'!$A$2:$W$26,3,0)))</f>
        <v>An</v>
      </c>
      <c r="H50" s="157" t="s">
        <v>17</v>
      </c>
      <c r="I50" s="171" t="str">
        <f>IF(H50="","",(VLOOKUP('TKB theo lop'!H50,'Phan cong'!$A$2:$W$26,4,0)))</f>
        <v>Tin</v>
      </c>
      <c r="J50" s="157" t="s">
        <v>1</v>
      </c>
      <c r="K50" s="171" t="str">
        <f>IF(J50="","",(VLOOKUP('TKB theo lop'!J50,'Phan cong'!$A$2:$W$26,5,0)))</f>
        <v>Lượng</v>
      </c>
      <c r="L50" s="157" t="s">
        <v>13</v>
      </c>
      <c r="M50" s="171" t="s">
        <v>254</v>
      </c>
      <c r="N50" s="157" t="s">
        <v>12</v>
      </c>
      <c r="O50" s="171" t="str">
        <f>IF(N50="","",VLOOKUP('TKB theo lop'!N50,'Phan cong'!$A$2:$W$26,7,0))</f>
        <v>Vila</v>
      </c>
      <c r="P50" s="157" t="s">
        <v>1</v>
      </c>
      <c r="Q50" s="171" t="str">
        <f>IF(P50="","",VLOOKUP('TKB theo lop'!P50,'Phan cong'!$A$2:$W$26,8,0))</f>
        <v>Tâm</v>
      </c>
      <c r="R50" s="157" t="s">
        <v>21</v>
      </c>
      <c r="S50" s="171" t="str">
        <f>IF(R50="","",VLOOKUP('TKB theo lop'!R50,'Phan cong'!$A$2:$W$26,9,0))</f>
        <v>Trg</v>
      </c>
      <c r="T50" s="157"/>
      <c r="U50" s="171" t="str">
        <f>IF(T50="","",VLOOKUP('TKB theo lop'!T50,'Phan cong'!$A$2:$W$26,10,0))</f>
        <v/>
      </c>
      <c r="V50" s="157"/>
      <c r="W50" s="171" t="str">
        <f>IF(V50="","",VLOOKUP('TKB theo lop'!V50,'Phan cong'!$A$2:$W$26,11,0))</f>
        <v/>
      </c>
      <c r="X50" s="157"/>
      <c r="Y50" s="171" t="str">
        <f>IF(X50="","",VLOOKUP('TKB theo lop'!X50,'Phan cong'!$A$2:$W$26,12,0))</f>
        <v/>
      </c>
      <c r="Z50" s="157"/>
      <c r="AA50" s="171" t="str">
        <f>IF(Z50="","",VLOOKUP('TKB theo lop'!Z50,'Phan cong'!$A$2:$W$26,13,0))</f>
        <v/>
      </c>
      <c r="AB50" s="157"/>
      <c r="AC50" s="171" t="str">
        <f>IF(AB50="","",VLOOKUP('TKB theo lop'!AB50,'Phan cong'!$A$2:$W$26,14,0))</f>
        <v/>
      </c>
      <c r="AD50" s="157"/>
      <c r="AE50" s="171" t="str">
        <f>IF(AD50="","",VLOOKUP('TKB theo lop'!AD50,'Phan cong'!$A$2:$W$26,15,0))</f>
        <v/>
      </c>
      <c r="AF50" s="157"/>
      <c r="AG50" s="171" t="str">
        <f>IF(AF50="","",VLOOKUP('TKB theo lop'!AF50,'Phan cong'!$A$2:$W$26,16,0))</f>
        <v/>
      </c>
      <c r="AH50" s="157"/>
      <c r="AI50" s="171" t="str">
        <f>IF(AH50="","",VLOOKUP('TKB theo lop'!AH50,'Phan cong'!$A$2:$W$26,17,0))</f>
        <v/>
      </c>
      <c r="AJ50" s="157"/>
      <c r="AK50" s="171" t="str">
        <f>IF(AJ50="","",VLOOKUP('TKB theo lop'!AJ50,'Phan cong'!$A$2:$W$26,18,0))</f>
        <v/>
      </c>
      <c r="AL50" s="157"/>
      <c r="AM50" s="171" t="str">
        <f>IF(AL50="","",VLOOKUP('TKB theo lop'!AL50,'Phan cong'!$A$2:$W$26,19,0))</f>
        <v/>
      </c>
      <c r="AN50" s="157"/>
      <c r="AO50" s="171" t="str">
        <f>IF(AN50="","",VLOOKUP('TKB theo lop'!AN50,'Phan cong'!$A$2:$W$26,20,0))</f>
        <v/>
      </c>
    </row>
    <row r="51" spans="1:41" ht="12.75" customHeight="1" x14ac:dyDescent="0.3">
      <c r="A51" s="302"/>
      <c r="B51" s="309"/>
      <c r="C51" s="170">
        <v>3</v>
      </c>
      <c r="D51" s="197" t="s">
        <v>1</v>
      </c>
      <c r="E51" s="198" t="s">
        <v>285</v>
      </c>
      <c r="F51" s="157" t="s">
        <v>15</v>
      </c>
      <c r="G51" s="171" t="str">
        <f>IF(F51="","",(VLOOKUP('TKB theo lop'!F51,'Phan cong'!$A$2:$W$26,3,0)))</f>
        <v>Tin</v>
      </c>
      <c r="H51" s="157" t="s">
        <v>23</v>
      </c>
      <c r="I51" s="171" t="str">
        <f>IF(H51="","",(VLOOKUP('TKB theo lop'!H51,'Phan cong'!$A$2:$W$26,4,0)))</f>
        <v>Sáng</v>
      </c>
      <c r="J51" s="157" t="s">
        <v>2</v>
      </c>
      <c r="K51" s="171" t="str">
        <f>IF(J51="","",(VLOOKUP('TKB theo lop'!J51,'Phan cong'!$A$2:$W$26,5,0)))</f>
        <v>An</v>
      </c>
      <c r="L51" s="157" t="s">
        <v>12</v>
      </c>
      <c r="M51" s="171" t="str">
        <f>IF(L51="","",VLOOKUP('TKB theo lop'!L51,'Phan cong'!$A$2:$W$26,6,0))</f>
        <v>Vila</v>
      </c>
      <c r="N51" s="157" t="s">
        <v>1</v>
      </c>
      <c r="O51" s="171" t="str">
        <f>IF(N51="","",VLOOKUP('TKB theo lop'!N51,'Phan cong'!$A$2:$W$26,7,0))</f>
        <v>Lượng</v>
      </c>
      <c r="P51" s="157" t="s">
        <v>21</v>
      </c>
      <c r="Q51" s="171" t="str">
        <f>IF(P51="","",VLOOKUP('TKB theo lop'!P51,'Phan cong'!$A$2:$W$26,8,0))</f>
        <v>Trg</v>
      </c>
      <c r="R51" s="157" t="s">
        <v>20</v>
      </c>
      <c r="S51" s="171" t="str">
        <f>IF(R51="","",VLOOKUP('TKB theo lop'!R51,'Phan cong'!$A$2:$W$26,9,0))</f>
        <v>Hiếu</v>
      </c>
      <c r="T51" s="157"/>
      <c r="U51" s="171" t="str">
        <f>IF(T51="","",VLOOKUP('TKB theo lop'!T51,'Phan cong'!$A$2:$W$26,10,0))</f>
        <v/>
      </c>
      <c r="V51" s="157"/>
      <c r="W51" s="171" t="str">
        <f>IF(V51="","",VLOOKUP('TKB theo lop'!V51,'Phan cong'!$A$2:$W$26,11,0))</f>
        <v/>
      </c>
      <c r="X51" s="157"/>
      <c r="Y51" s="171" t="str">
        <f>IF(X51="","",VLOOKUP('TKB theo lop'!X51,'Phan cong'!$A$2:$W$26,12,0))</f>
        <v/>
      </c>
      <c r="Z51" s="157"/>
      <c r="AA51" s="171" t="str">
        <f>IF(Z51="","",VLOOKUP('TKB theo lop'!Z51,'Phan cong'!$A$2:$W$26,13,0))</f>
        <v/>
      </c>
      <c r="AB51" s="157"/>
      <c r="AC51" s="171" t="str">
        <f>IF(AB51="","",VLOOKUP('TKB theo lop'!AB51,'Phan cong'!$A$2:$W$26,14,0))</f>
        <v/>
      </c>
      <c r="AD51" s="157"/>
      <c r="AE51" s="171" t="str">
        <f>IF(AD51="","",VLOOKUP('TKB theo lop'!AD51,'Phan cong'!$A$2:$W$26,15,0))</f>
        <v/>
      </c>
      <c r="AF51" s="157"/>
      <c r="AG51" s="171" t="str">
        <f>IF(AF51="","",VLOOKUP('TKB theo lop'!AF51,'Phan cong'!$A$2:$W$26,16,0))</f>
        <v/>
      </c>
      <c r="AH51" s="157"/>
      <c r="AI51" s="171" t="str">
        <f>IF(AH51="","",VLOOKUP('TKB theo lop'!AH51,'Phan cong'!$A$2:$W$26,17,0))</f>
        <v/>
      </c>
      <c r="AJ51" s="157"/>
      <c r="AK51" s="171" t="str">
        <f>IF(AJ51="","",VLOOKUP('TKB theo lop'!AJ51,'Phan cong'!$A$2:$W$26,18,0))</f>
        <v/>
      </c>
      <c r="AL51" s="157"/>
      <c r="AM51" s="171" t="str">
        <f>IF(AL51="","",VLOOKUP('TKB theo lop'!AL51,'Phan cong'!$A$2:$W$26,19,0))</f>
        <v/>
      </c>
      <c r="AN51" s="157"/>
      <c r="AO51" s="171" t="str">
        <f>IF(AN51="","",VLOOKUP('TKB theo lop'!AN51,'Phan cong'!$A$2:$W$26,20,0))</f>
        <v/>
      </c>
    </row>
    <row r="52" spans="1:41" ht="12.75" customHeight="1" x14ac:dyDescent="0.3">
      <c r="A52" s="302"/>
      <c r="B52" s="309"/>
      <c r="C52" s="170">
        <v>4</v>
      </c>
      <c r="D52" s="157" t="s">
        <v>1</v>
      </c>
      <c r="E52" s="171" t="s">
        <v>285</v>
      </c>
      <c r="F52" s="157" t="s">
        <v>19</v>
      </c>
      <c r="G52" s="171" t="str">
        <f>IF(F52="","",(VLOOKUP('TKB theo lop'!F52,'Phan cong'!$A$2:$W$26,3,0)))</f>
        <v>Kiêm</v>
      </c>
      <c r="H52" s="157" t="s">
        <v>23</v>
      </c>
      <c r="I52" s="171" t="str">
        <f>IF(H52="","",(VLOOKUP('TKB theo lop'!H52,'Phan cong'!$A$2:$W$26,4,0)))</f>
        <v>Sáng</v>
      </c>
      <c r="J52" s="157" t="s">
        <v>12</v>
      </c>
      <c r="K52" s="171" t="s">
        <v>283</v>
      </c>
      <c r="L52" s="157" t="s">
        <v>21</v>
      </c>
      <c r="M52" s="171" t="s">
        <v>261</v>
      </c>
      <c r="N52" s="157" t="s">
        <v>1</v>
      </c>
      <c r="O52" s="171" t="str">
        <f>IF(N52="","",VLOOKUP('TKB theo lop'!N52,'Phan cong'!$A$2:$W$26,7,0))</f>
        <v>Lượng</v>
      </c>
      <c r="P52" s="157" t="s">
        <v>20</v>
      </c>
      <c r="Q52" s="171" t="str">
        <f>IF(P52="","",VLOOKUP('TKB theo lop'!P52,'Phan cong'!$A$2:$W$26,8,0))</f>
        <v>Hiếu</v>
      </c>
      <c r="R52" s="157" t="s">
        <v>15</v>
      </c>
      <c r="S52" s="171" t="str">
        <f>IF(R52="","",VLOOKUP('TKB theo lop'!R52,'Phan cong'!$A$2:$W$26,9,0))</f>
        <v>Tin</v>
      </c>
      <c r="T52" s="157"/>
      <c r="U52" s="171" t="str">
        <f>IF(T52="","",VLOOKUP('TKB theo lop'!T52,'Phan cong'!$A$2:$W$26,10,0))</f>
        <v/>
      </c>
      <c r="V52" s="157"/>
      <c r="W52" s="171" t="str">
        <f>IF(V52="","",VLOOKUP('TKB theo lop'!V52,'Phan cong'!$A$2:$W$26,11,0))</f>
        <v/>
      </c>
      <c r="X52" s="157"/>
      <c r="Y52" s="171" t="str">
        <f>IF(X52="","",VLOOKUP('TKB theo lop'!X52,'Phan cong'!$A$2:$W$26,12,0))</f>
        <v/>
      </c>
      <c r="Z52" s="157"/>
      <c r="AA52" s="171" t="str">
        <f>IF(Z52="","",VLOOKUP('TKB theo lop'!Z52,'Phan cong'!$A$2:$W$26,13,0))</f>
        <v/>
      </c>
      <c r="AB52" s="157"/>
      <c r="AC52" s="171" t="str">
        <f>IF(AB52="","",VLOOKUP('TKB theo lop'!AB52,'Phan cong'!$A$2:$W$26,14,0))</f>
        <v/>
      </c>
      <c r="AD52" s="157"/>
      <c r="AE52" s="171" t="str">
        <f>IF(AD52="","",VLOOKUP('TKB theo lop'!AD52,'Phan cong'!$A$2:$W$26,15,0))</f>
        <v/>
      </c>
      <c r="AF52" s="157"/>
      <c r="AG52" s="171" t="str">
        <f>IF(AF52="","",VLOOKUP('TKB theo lop'!AF52,'Phan cong'!$A$2:$W$26,16,0))</f>
        <v/>
      </c>
      <c r="AH52" s="157"/>
      <c r="AI52" s="171" t="str">
        <f>IF(AH52="","",VLOOKUP('TKB theo lop'!AH52,'Phan cong'!$A$2:$W$26,17,0))</f>
        <v/>
      </c>
      <c r="AJ52" s="157"/>
      <c r="AK52" s="171" t="str">
        <f>IF(AJ52="","",VLOOKUP('TKB theo lop'!AJ52,'Phan cong'!$A$2:$W$26,18,0))</f>
        <v/>
      </c>
      <c r="AL52" s="157"/>
      <c r="AM52" s="171" t="str">
        <f>IF(AL52="","",VLOOKUP('TKB theo lop'!AL52,'Phan cong'!$A$2:$W$26,19,0))</f>
        <v/>
      </c>
      <c r="AN52" s="157"/>
      <c r="AO52" s="171" t="str">
        <f>IF(AN52="","",VLOOKUP('TKB theo lop'!AN52,'Phan cong'!$A$2:$W$26,20,0))</f>
        <v/>
      </c>
    </row>
    <row r="53" spans="1:41" ht="12.75" customHeight="1" x14ac:dyDescent="0.3">
      <c r="A53" s="302"/>
      <c r="B53" s="310"/>
      <c r="C53" s="172">
        <v>5</v>
      </c>
      <c r="D53" s="264" t="s">
        <v>19</v>
      </c>
      <c r="E53" s="265" t="str">
        <f>IF(D53="","",(VLOOKUP('TKB theo lop'!D53,'Phan cong'!$A$2:$W$26,2,0)))</f>
        <v>Kiêm</v>
      </c>
      <c r="F53" s="173" t="s">
        <v>21</v>
      </c>
      <c r="G53" s="174" t="str">
        <f>IF(F53="","",(VLOOKUP('TKB theo lop'!F53,'Phan cong'!$A$2:$W$26,3,0)))</f>
        <v>Trg</v>
      </c>
      <c r="H53" s="173"/>
      <c r="I53" s="174" t="str">
        <f>IF(H53="","",(VLOOKUP('TKB theo lop'!H53,'Phan cong'!$A$2:$W$26,4,0)))</f>
        <v/>
      </c>
      <c r="J53" s="173"/>
      <c r="K53" s="174" t="str">
        <f>IF(J53="","",(VLOOKUP('TKB theo lop'!J53,'Phan cong'!$A$2:$W$26,5,0)))</f>
        <v/>
      </c>
      <c r="L53" s="173"/>
      <c r="M53" s="174" t="str">
        <f>IF(L53="","",VLOOKUP('TKB theo lop'!L53,'Phan cong'!$A$2:$W$26,6,0))</f>
        <v/>
      </c>
      <c r="N53" s="173"/>
      <c r="O53" s="174" t="str">
        <f>IF(N53="","",VLOOKUP('TKB theo lop'!N53,'Phan cong'!$A$2:$W$26,7,0))</f>
        <v/>
      </c>
      <c r="P53" s="173"/>
      <c r="Q53" s="174" t="str">
        <f>IF(P53="","",VLOOKUP('TKB theo lop'!P53,'Phan cong'!$A$2:$W$26,8,0))</f>
        <v/>
      </c>
      <c r="R53" s="173"/>
      <c r="S53" s="174" t="str">
        <f>IF(R53="","",VLOOKUP('TKB theo lop'!R53,'Phan cong'!$A$2:$W$26,9,0))</f>
        <v/>
      </c>
      <c r="T53" s="173"/>
      <c r="U53" s="174" t="str">
        <f>IF(T53="","",VLOOKUP('TKB theo lop'!T53,'Phan cong'!$A$2:$W$26,10,0))</f>
        <v/>
      </c>
      <c r="V53" s="173"/>
      <c r="W53" s="174" t="str">
        <f>IF(V53="","",VLOOKUP('TKB theo lop'!V53,'Phan cong'!$A$2:$W$26,11,0))</f>
        <v/>
      </c>
      <c r="X53" s="173"/>
      <c r="Y53" s="174" t="str">
        <f>IF(X53="","",VLOOKUP('TKB theo lop'!X53,'Phan cong'!$A$2:$W$26,12,0))</f>
        <v/>
      </c>
      <c r="Z53" s="173"/>
      <c r="AA53" s="174" t="str">
        <f>IF(Z53="","",VLOOKUP('TKB theo lop'!Z53,'Phan cong'!$A$2:$W$26,13,0))</f>
        <v/>
      </c>
      <c r="AB53" s="173"/>
      <c r="AC53" s="174" t="str">
        <f>IF(AB53="","",VLOOKUP('TKB theo lop'!AB53,'Phan cong'!$A$2:$W$26,14,0))</f>
        <v/>
      </c>
      <c r="AD53" s="173"/>
      <c r="AE53" s="174" t="str">
        <f>IF(AD53="","",VLOOKUP('TKB theo lop'!AD53,'Phan cong'!$A$2:$W$26,15,0))</f>
        <v/>
      </c>
      <c r="AF53" s="173"/>
      <c r="AG53" s="174" t="str">
        <f>IF(AF53="","",VLOOKUP('TKB theo lop'!AF53,'Phan cong'!$A$2:$W$26,16,0))</f>
        <v/>
      </c>
      <c r="AH53" s="173"/>
      <c r="AI53" s="174" t="str">
        <f>IF(AH53="","",VLOOKUP('TKB theo lop'!AH53,'Phan cong'!$A$2:$W$26,17,0))</f>
        <v/>
      </c>
      <c r="AJ53" s="173"/>
      <c r="AK53" s="174" t="str">
        <f>IF(AJ53="","",VLOOKUP('TKB theo lop'!AJ53,'Phan cong'!$A$2:$W$26,18,0))</f>
        <v/>
      </c>
      <c r="AL53" s="173"/>
      <c r="AM53" s="174" t="str">
        <f>IF(AL53="","",VLOOKUP('TKB theo lop'!AL53,'Phan cong'!$A$2:$W$26,19,0))</f>
        <v/>
      </c>
      <c r="AN53" s="173"/>
      <c r="AO53" s="174" t="str">
        <f>IF(AN53="","",VLOOKUP('TKB theo lop'!AN53,'Phan cong'!$A$2:$W$26,20,0))</f>
        <v/>
      </c>
    </row>
    <row r="54" spans="1:41" ht="12.75" customHeight="1" x14ac:dyDescent="0.3">
      <c r="A54" s="302"/>
      <c r="B54" s="303" t="s">
        <v>11</v>
      </c>
      <c r="C54" s="169">
        <v>1</v>
      </c>
      <c r="D54" s="262"/>
      <c r="E54" s="263"/>
      <c r="J54" s="190" t="s">
        <v>269</v>
      </c>
      <c r="K54" s="191"/>
      <c r="L54" s="190"/>
      <c r="M54" s="191"/>
      <c r="N54" s="190"/>
      <c r="O54" s="176"/>
      <c r="P54" s="175"/>
      <c r="Q54" s="176"/>
      <c r="R54" s="175"/>
      <c r="S54" s="176" t="str">
        <f>IF(R54="","",VLOOKUP('TKB theo lop'!R54,'Phan cong'!$A$2:$W$26,9,0))</f>
        <v/>
      </c>
      <c r="T54" s="175"/>
      <c r="U54" s="176" t="str">
        <f>IF(T54="","",VLOOKUP('TKB theo lop'!T54,'Phan cong'!$A$2:$W$26,10,0))</f>
        <v/>
      </c>
      <c r="V54" s="175"/>
      <c r="W54" s="176" t="str">
        <f>IF(V54="","",VLOOKUP('TKB theo lop'!V54,'Phan cong'!$A$2:$W$26,11,0))</f>
        <v/>
      </c>
      <c r="X54" s="175"/>
      <c r="Y54" s="176" t="str">
        <f>IF(X54="","",VLOOKUP('TKB theo lop'!X54,'Phan cong'!$A$2:$W$26,12,0))</f>
        <v/>
      </c>
      <c r="Z54" s="175"/>
      <c r="AA54" s="176" t="str">
        <f>IF(Z54="","",VLOOKUP('TKB theo lop'!Z54,'Phan cong'!$A$2:$W$26,13,0))</f>
        <v/>
      </c>
      <c r="AB54" s="175"/>
      <c r="AC54" s="176" t="str">
        <f>IF(AB54="","",VLOOKUP('TKB theo lop'!AB54,'Phan cong'!$A$2:$W$26,14,0))</f>
        <v/>
      </c>
      <c r="AD54" s="175"/>
      <c r="AE54" s="176" t="str">
        <f>IF(AD54="","",VLOOKUP('TKB theo lop'!AD54,'Phan cong'!$A$2:$W$26,15,0))</f>
        <v/>
      </c>
      <c r="AF54" s="175"/>
      <c r="AG54" s="176" t="str">
        <f>IF(AF54="","",VLOOKUP('TKB theo lop'!AF54,'Phan cong'!$A$2:$W$26,16,0))</f>
        <v/>
      </c>
      <c r="AH54" s="175"/>
      <c r="AI54" s="176" t="str">
        <f>IF(AH54="","",VLOOKUP('TKB theo lop'!AH54,'Phan cong'!$A$2:$W$26,17,0))</f>
        <v/>
      </c>
      <c r="AJ54" s="175"/>
      <c r="AK54" s="176" t="str">
        <f>IF(AJ54="","",VLOOKUP('TKB theo lop'!AJ54,'Phan cong'!$A$2:$W$26,18,0))</f>
        <v/>
      </c>
      <c r="AL54" s="175"/>
      <c r="AM54" s="176" t="str">
        <f>IF(AL54="","",VLOOKUP('TKB theo lop'!AL54,'Phan cong'!$A$2:$W$26,19,0))</f>
        <v/>
      </c>
      <c r="AN54" s="175"/>
      <c r="AO54" s="176" t="str">
        <f>IF(AN54="","",VLOOKUP('TKB theo lop'!AN54,'Phan cong'!$A$2:$W$26,20,0))</f>
        <v/>
      </c>
    </row>
    <row r="55" spans="1:41" ht="12.75" customHeight="1" x14ac:dyDescent="0.3">
      <c r="A55" s="302"/>
      <c r="B55" s="309"/>
      <c r="C55" s="170">
        <v>2</v>
      </c>
      <c r="D55" s="157"/>
      <c r="E55" s="171"/>
      <c r="F55" s="157"/>
      <c r="G55" s="171"/>
      <c r="H55" s="157"/>
      <c r="I55" s="171"/>
      <c r="J55" s="157"/>
      <c r="K55" s="171"/>
      <c r="L55" s="157"/>
      <c r="M55" s="171"/>
      <c r="N55" s="157"/>
      <c r="O55" s="171"/>
      <c r="P55" s="157"/>
      <c r="Q55" s="171"/>
      <c r="R55" s="157"/>
      <c r="S55" s="171" t="str">
        <f>IF(R55="","",VLOOKUP('TKB theo lop'!R55,'Phan cong'!$A$2:$W$26,9,0))</f>
        <v/>
      </c>
      <c r="T55" s="157"/>
      <c r="U55" s="171" t="str">
        <f>IF(T55="","",VLOOKUP('TKB theo lop'!T55,'Phan cong'!$A$2:$W$26,10,0))</f>
        <v/>
      </c>
      <c r="V55" s="157"/>
      <c r="W55" s="171" t="str">
        <f>IF(V55="","",VLOOKUP('TKB theo lop'!V55,'Phan cong'!$A$2:$W$26,11,0))</f>
        <v/>
      </c>
      <c r="X55" s="157"/>
      <c r="Y55" s="171" t="str">
        <f>IF(X55="","",VLOOKUP('TKB theo lop'!X55,'Phan cong'!$A$2:$W$26,12,0))</f>
        <v/>
      </c>
      <c r="Z55" s="157"/>
      <c r="AA55" s="171" t="str">
        <f>IF(Z55="","",VLOOKUP('TKB theo lop'!Z55,'Phan cong'!$A$2:$W$26,13,0))</f>
        <v/>
      </c>
      <c r="AB55" s="157"/>
      <c r="AC55" s="171" t="str">
        <f>IF(AB55="","",VLOOKUP('TKB theo lop'!AB55,'Phan cong'!$A$2:$W$26,14,0))</f>
        <v/>
      </c>
      <c r="AD55" s="157"/>
      <c r="AE55" s="171" t="str">
        <f>IF(AD55="","",VLOOKUP('TKB theo lop'!AD55,'Phan cong'!$A$2:$W$26,15,0))</f>
        <v/>
      </c>
      <c r="AF55" s="157"/>
      <c r="AG55" s="171" t="str">
        <f>IF(AF55="","",VLOOKUP('TKB theo lop'!AF55,'Phan cong'!$A$2:$W$26,16,0))</f>
        <v/>
      </c>
      <c r="AH55" s="157"/>
      <c r="AI55" s="171" t="str">
        <f>IF(AH55="","",VLOOKUP('TKB theo lop'!AH55,'Phan cong'!$A$2:$W$26,17,0))</f>
        <v/>
      </c>
      <c r="AJ55" s="157"/>
      <c r="AK55" s="171" t="str">
        <f>IF(AJ55="","",VLOOKUP('TKB theo lop'!AJ55,'Phan cong'!$A$2:$W$26,18,0))</f>
        <v/>
      </c>
      <c r="AL55" s="157"/>
      <c r="AM55" s="171" t="str">
        <f>IF(AL55="","",VLOOKUP('TKB theo lop'!AL55,'Phan cong'!$A$2:$W$26,19,0))</f>
        <v/>
      </c>
      <c r="AN55" s="157"/>
      <c r="AO55" s="171" t="str">
        <f>IF(AN55="","",VLOOKUP('TKB theo lop'!AN55,'Phan cong'!$A$2:$W$26,20,0))</f>
        <v/>
      </c>
    </row>
    <row r="56" spans="1:41" ht="12.75" customHeight="1" x14ac:dyDescent="0.3">
      <c r="A56" s="302"/>
      <c r="B56" s="309"/>
      <c r="C56" s="170">
        <v>3</v>
      </c>
      <c r="D56" s="157"/>
      <c r="E56" s="171" t="str">
        <f>IF(D56="","",(VLOOKUP('TKB theo lop'!D56,'Phan cong'!$A$2:$W$26,2,0)))</f>
        <v/>
      </c>
      <c r="F56" s="157"/>
      <c r="G56" s="171" t="str">
        <f>IF(F56="","",(VLOOKUP('TKB theo lop'!F56,'Phan cong'!$A$2:$W$26,3,0)))</f>
        <v/>
      </c>
      <c r="H56" s="157"/>
      <c r="I56" s="171" t="str">
        <f>IF(H56="","",(VLOOKUP('TKB theo lop'!H56,'Phan cong'!$A$2:$W$26,4,0)))</f>
        <v/>
      </c>
      <c r="J56" s="157"/>
      <c r="K56" s="171" t="str">
        <f>IF(J56="","",(VLOOKUP('TKB theo lop'!J56,'Phan cong'!$A$2:$W$26,5,0)))</f>
        <v/>
      </c>
      <c r="L56" s="157"/>
      <c r="M56" s="171" t="str">
        <f>IF(L56="","",VLOOKUP('TKB theo lop'!L56,'Phan cong'!$A$2:$W$26,6,0))</f>
        <v/>
      </c>
      <c r="N56" s="157"/>
      <c r="O56" s="171" t="str">
        <f>IF(N56="","",VLOOKUP('TKB theo lop'!N56,'Phan cong'!$A$2:$W$26,7,0))</f>
        <v/>
      </c>
      <c r="P56" s="157"/>
      <c r="Q56" s="171" t="str">
        <f>IF(P56="","",VLOOKUP('TKB theo lop'!P56,'Phan cong'!$A$2:$W$26,8,0))</f>
        <v/>
      </c>
      <c r="R56" s="157"/>
      <c r="S56" s="171" t="str">
        <f>IF(R56="","",VLOOKUP('TKB theo lop'!R56,'Phan cong'!$A$2:$W$26,9,0))</f>
        <v/>
      </c>
      <c r="T56" s="157"/>
      <c r="U56" s="171" t="str">
        <f>IF(T56="","",VLOOKUP('TKB theo lop'!T56,'Phan cong'!$A$2:$W$26,10,0))</f>
        <v/>
      </c>
      <c r="V56" s="157"/>
      <c r="W56" s="171" t="str">
        <f>IF(V56="","",VLOOKUP('TKB theo lop'!V56,'Phan cong'!$A$2:$W$26,11,0))</f>
        <v/>
      </c>
      <c r="X56" s="157"/>
      <c r="Y56" s="171" t="str">
        <f>IF(X56="","",VLOOKUP('TKB theo lop'!X56,'Phan cong'!$A$2:$W$26,12,0))</f>
        <v/>
      </c>
      <c r="Z56" s="157"/>
      <c r="AA56" s="171" t="str">
        <f>IF(Z56="","",VLOOKUP('TKB theo lop'!Z56,'Phan cong'!$A$2:$W$26,13,0))</f>
        <v/>
      </c>
      <c r="AB56" s="157"/>
      <c r="AC56" s="171" t="str">
        <f>IF(AB56="","",VLOOKUP('TKB theo lop'!AB56,'Phan cong'!$A$2:$W$26,14,0))</f>
        <v/>
      </c>
      <c r="AD56" s="157"/>
      <c r="AE56" s="171" t="str">
        <f>IF(AD56="","",VLOOKUP('TKB theo lop'!AD56,'Phan cong'!$A$2:$W$26,15,0))</f>
        <v/>
      </c>
      <c r="AF56" s="157"/>
      <c r="AG56" s="171" t="str">
        <f>IF(AF56="","",VLOOKUP('TKB theo lop'!AF56,'Phan cong'!$A$2:$W$26,16,0))</f>
        <v/>
      </c>
      <c r="AH56" s="157"/>
      <c r="AI56" s="171" t="str">
        <f>IF(AH56="","",VLOOKUP('TKB theo lop'!AH56,'Phan cong'!$A$2:$W$26,17,0))</f>
        <v/>
      </c>
      <c r="AJ56" s="157"/>
      <c r="AK56" s="171" t="str">
        <f>IF(AJ56="","",VLOOKUP('TKB theo lop'!AJ56,'Phan cong'!$A$2:$W$26,18,0))</f>
        <v/>
      </c>
      <c r="AL56" s="157"/>
      <c r="AM56" s="171" t="str">
        <f>IF(AL56="","",VLOOKUP('TKB theo lop'!AL56,'Phan cong'!$A$2:$W$26,19,0))</f>
        <v/>
      </c>
      <c r="AN56" s="157"/>
      <c r="AO56" s="171" t="str">
        <f>IF(AN56="","",VLOOKUP('TKB theo lop'!AN56,'Phan cong'!$A$2:$W$26,20,0))</f>
        <v/>
      </c>
    </row>
    <row r="57" spans="1:41" ht="12.75" customHeight="1" x14ac:dyDescent="0.3">
      <c r="A57" s="302"/>
      <c r="B57" s="309"/>
      <c r="C57" s="170">
        <v>4</v>
      </c>
      <c r="D57" s="157"/>
      <c r="E57" s="171" t="str">
        <f>IF(D57="","",(VLOOKUP('TKB theo lop'!D57,'Phan cong'!$A$2:$W$26,2,0)))</f>
        <v/>
      </c>
      <c r="F57" s="157"/>
      <c r="G57" s="171" t="str">
        <f>IF(F57="","",(VLOOKUP('TKB theo lop'!F57,'Phan cong'!$A$2:$W$26,3,0)))</f>
        <v/>
      </c>
      <c r="H57" s="157"/>
      <c r="I57" s="171" t="str">
        <f>IF(H57="","",(VLOOKUP('TKB theo lop'!H57,'Phan cong'!$A$2:$W$26,4,0)))</f>
        <v/>
      </c>
      <c r="J57" s="157"/>
      <c r="K57" s="171" t="str">
        <f>IF(J57="","",(VLOOKUP('TKB theo lop'!J57,'Phan cong'!$A$2:$W$26,5,0)))</f>
        <v/>
      </c>
      <c r="L57" s="157"/>
      <c r="M57" s="171" t="str">
        <f>IF(L57="","",VLOOKUP('TKB theo lop'!L57,'Phan cong'!$A$2:$W$26,6,0))</f>
        <v/>
      </c>
      <c r="N57" s="157"/>
      <c r="O57" s="171" t="str">
        <f>IF(N57="","",VLOOKUP('TKB theo lop'!N57,'Phan cong'!$A$2:$W$26,7,0))</f>
        <v/>
      </c>
      <c r="P57" s="157"/>
      <c r="Q57" s="171" t="str">
        <f>IF(P57="","",VLOOKUP('TKB theo lop'!P57,'Phan cong'!$A$2:$W$26,8,0))</f>
        <v/>
      </c>
      <c r="R57" s="157"/>
      <c r="S57" s="171" t="str">
        <f>IF(R57="","",VLOOKUP('TKB theo lop'!R57,'Phan cong'!$A$2:$W$26,9,0))</f>
        <v/>
      </c>
      <c r="T57" s="157"/>
      <c r="U57" s="171" t="str">
        <f>IF(T57="","",VLOOKUP('TKB theo lop'!T57,'Phan cong'!$A$2:$W$26,10,0))</f>
        <v/>
      </c>
      <c r="V57" s="157"/>
      <c r="W57" s="171" t="str">
        <f>IF(V57="","",VLOOKUP('TKB theo lop'!V57,'Phan cong'!$A$2:$W$26,11,0))</f>
        <v/>
      </c>
      <c r="X57" s="157"/>
      <c r="Y57" s="171" t="str">
        <f>IF(X57="","",VLOOKUP('TKB theo lop'!X57,'Phan cong'!$A$2:$W$26,12,0))</f>
        <v/>
      </c>
      <c r="Z57" s="157"/>
      <c r="AA57" s="171" t="str">
        <f>IF(Z57="","",VLOOKUP('TKB theo lop'!Z57,'Phan cong'!$A$2:$W$26,13,0))</f>
        <v/>
      </c>
      <c r="AB57" s="157"/>
      <c r="AC57" s="171" t="str">
        <f>IF(AB57="","",VLOOKUP('TKB theo lop'!AB57,'Phan cong'!$A$2:$W$26,14,0))</f>
        <v/>
      </c>
      <c r="AD57" s="157"/>
      <c r="AE57" s="171" t="str">
        <f>IF(AD57="","",VLOOKUP('TKB theo lop'!AD57,'Phan cong'!$A$2:$W$26,15,0))</f>
        <v/>
      </c>
      <c r="AF57" s="157"/>
      <c r="AG57" s="171" t="str">
        <f>IF(AF57="","",VLOOKUP('TKB theo lop'!AF57,'Phan cong'!$A$2:$W$26,16,0))</f>
        <v/>
      </c>
      <c r="AH57" s="157"/>
      <c r="AI57" s="171" t="str">
        <f>IF(AH57="","",VLOOKUP('TKB theo lop'!AH57,'Phan cong'!$A$2:$W$26,17,0))</f>
        <v/>
      </c>
      <c r="AJ57" s="157"/>
      <c r="AK57" s="171" t="str">
        <f>IF(AJ57="","",VLOOKUP('TKB theo lop'!AJ57,'Phan cong'!$A$2:$W$26,18,0))</f>
        <v/>
      </c>
      <c r="AL57" s="157"/>
      <c r="AM57" s="171" t="str">
        <f>IF(AL57="","",VLOOKUP('TKB theo lop'!AL57,'Phan cong'!$A$2:$W$26,19,0))</f>
        <v/>
      </c>
      <c r="AN57" s="157"/>
      <c r="AO57" s="171" t="str">
        <f>IF(AN57="","",VLOOKUP('TKB theo lop'!AN57,'Phan cong'!$A$2:$W$26,20,0))</f>
        <v/>
      </c>
    </row>
    <row r="58" spans="1:41" ht="12.75" customHeight="1" x14ac:dyDescent="0.3">
      <c r="A58" s="302"/>
      <c r="B58" s="310"/>
      <c r="C58" s="172">
        <v>5</v>
      </c>
      <c r="D58" s="173"/>
      <c r="E58" s="174" t="str">
        <f>IF(D58="","",(VLOOKUP('TKB theo lop'!D58,'Phan cong'!$A$2:$W$26,2,0)))</f>
        <v/>
      </c>
      <c r="F58" s="173"/>
      <c r="G58" s="174" t="str">
        <f>IF(F58="","",(VLOOKUP('TKB theo lop'!F58,'Phan cong'!$A$2:$W$26,3,0)))</f>
        <v/>
      </c>
      <c r="H58" s="173"/>
      <c r="I58" s="174" t="str">
        <f>IF(H58="","",(VLOOKUP('TKB theo lop'!H58,'Phan cong'!$A$2:$W$26,4,0)))</f>
        <v/>
      </c>
      <c r="J58" s="173"/>
      <c r="K58" s="174" t="str">
        <f>IF(J58="","",(VLOOKUP('TKB theo lop'!J58,'Phan cong'!$A$2:$W$26,5,0)))</f>
        <v/>
      </c>
      <c r="L58" s="173"/>
      <c r="M58" s="174" t="str">
        <f>IF(L58="","",VLOOKUP('TKB theo lop'!L58,'Phan cong'!$A$2:$W$26,6,0))</f>
        <v/>
      </c>
      <c r="N58" s="173"/>
      <c r="O58" s="174" t="str">
        <f>IF(N58="","",VLOOKUP('TKB theo lop'!N58,'Phan cong'!$A$2:$W$26,7,0))</f>
        <v/>
      </c>
      <c r="P58" s="173"/>
      <c r="Q58" s="174" t="str">
        <f>IF(P58="","",VLOOKUP('TKB theo lop'!P58,'Phan cong'!$A$2:$W$26,8,0))</f>
        <v/>
      </c>
      <c r="R58" s="173"/>
      <c r="S58" s="174" t="str">
        <f>IF(R58="","",VLOOKUP('TKB theo lop'!R58,'Phan cong'!$A$2:$W$26,9,0))</f>
        <v/>
      </c>
      <c r="T58" s="173"/>
      <c r="U58" s="174" t="str">
        <f>IF(T58="","",VLOOKUP('TKB theo lop'!T58,'Phan cong'!$A$2:$W$26,10,0))</f>
        <v/>
      </c>
      <c r="V58" s="173"/>
      <c r="W58" s="174" t="str">
        <f>IF(V58="","",VLOOKUP('TKB theo lop'!V58,'Phan cong'!$A$2:$W$26,11,0))</f>
        <v/>
      </c>
      <c r="X58" s="173"/>
      <c r="Y58" s="174" t="str">
        <f>IF(X58="","",VLOOKUP('TKB theo lop'!X58,'Phan cong'!$A$2:$W$26,12,0))</f>
        <v/>
      </c>
      <c r="Z58" s="173"/>
      <c r="AA58" s="174" t="str">
        <f>IF(Z58="","",VLOOKUP('TKB theo lop'!Z58,'Phan cong'!$A$2:$W$26,13,0))</f>
        <v/>
      </c>
      <c r="AB58" s="173"/>
      <c r="AC58" s="174" t="str">
        <f>IF(AB58="","",VLOOKUP('TKB theo lop'!AB58,'Phan cong'!$A$2:$W$26,14,0))</f>
        <v/>
      </c>
      <c r="AD58" s="173"/>
      <c r="AE58" s="174" t="str">
        <f>IF(AD58="","",VLOOKUP('TKB theo lop'!AD58,'Phan cong'!$A$2:$W$26,15,0))</f>
        <v/>
      </c>
      <c r="AF58" s="173"/>
      <c r="AG58" s="174" t="str">
        <f>IF(AF58="","",VLOOKUP('TKB theo lop'!AF58,'Phan cong'!$A$2:$W$26,16,0))</f>
        <v/>
      </c>
      <c r="AH58" s="173"/>
      <c r="AI58" s="174" t="str">
        <f>IF(AH58="","",VLOOKUP('TKB theo lop'!AH58,'Phan cong'!$A$2:$W$26,17,0))</f>
        <v/>
      </c>
      <c r="AJ58" s="173"/>
      <c r="AK58" s="174" t="str">
        <f>IF(AJ58="","",VLOOKUP('TKB theo lop'!AJ58,'Phan cong'!$A$2:$W$26,18,0))</f>
        <v/>
      </c>
      <c r="AL58" s="173"/>
      <c r="AM58" s="174" t="str">
        <f>IF(AL58="","",VLOOKUP('TKB theo lop'!AL58,'Phan cong'!$A$2:$W$26,19,0))</f>
        <v/>
      </c>
      <c r="AN58" s="173"/>
      <c r="AO58" s="174" t="str">
        <f>IF(AN58="","",VLOOKUP('TKB theo lop'!AN58,'Phan cong'!$A$2:$W$26,20,0))</f>
        <v/>
      </c>
    </row>
    <row r="59" spans="1:41" ht="12.75" hidden="1" customHeight="1" x14ac:dyDescent="0.3">
      <c r="A59" s="306">
        <v>7</v>
      </c>
      <c r="B59" s="303" t="s">
        <v>10</v>
      </c>
      <c r="C59" s="169">
        <v>1</v>
      </c>
      <c r="D59" s="175"/>
      <c r="E59" s="176" t="str">
        <f>IF(D59="","",(VLOOKUP('TKB theo lop'!D59,'Phan cong'!$A$2:$W$26,2,0)))</f>
        <v/>
      </c>
      <c r="F59" s="175"/>
      <c r="G59" s="176" t="str">
        <f>IF(F59="","",(VLOOKUP('TKB theo lop'!F59,'Phan cong'!$A$2:$W$26,3,0)))</f>
        <v/>
      </c>
      <c r="H59" s="178"/>
      <c r="I59" s="176" t="str">
        <f>IF(H59="","",(VLOOKUP('TKB theo lop'!H59,'Phan cong'!$A$2:$W$26,4,0)))</f>
        <v/>
      </c>
      <c r="J59" s="175"/>
      <c r="K59" s="176" t="str">
        <f>IF(J59="","",(VLOOKUP('TKB theo lop'!J59,'Phan cong'!$A$2:$W$26,5,0)))</f>
        <v/>
      </c>
      <c r="L59" s="178"/>
      <c r="M59" s="176" t="str">
        <f>IF(L59="","",VLOOKUP('TKB theo lop'!L59,'Phan cong'!$A$2:$W$26,6,0))</f>
        <v/>
      </c>
      <c r="N59" s="178"/>
      <c r="O59" s="176" t="str">
        <f>IF(N59="","",VLOOKUP('TKB theo lop'!N59,'Phan cong'!$A$2:$W$26,7,0))</f>
        <v/>
      </c>
      <c r="P59" s="178"/>
      <c r="Q59" s="176" t="str">
        <f>IF(P59="","",VLOOKUP('TKB theo lop'!P59,'Phan cong'!$A$2:$W$26,8,0))</f>
        <v/>
      </c>
      <c r="R59" s="178"/>
      <c r="S59" s="176" t="str">
        <f>IF(R59="","",VLOOKUP('TKB theo lop'!R59,'Phan cong'!$A$2:$W$26,9,0))</f>
        <v/>
      </c>
      <c r="T59" s="178"/>
      <c r="U59" s="176" t="str">
        <f>IF(T59="","",VLOOKUP('TKB theo lop'!T59,'Phan cong'!$A$2:$W$26,10,0))</f>
        <v/>
      </c>
      <c r="V59" s="178"/>
      <c r="W59" s="176" t="str">
        <f>IF(V59="","",VLOOKUP('TKB theo lop'!V59,'Phan cong'!$A$2:$W$26,11,0))</f>
        <v/>
      </c>
      <c r="X59" s="178"/>
      <c r="Y59" s="176" t="str">
        <f>IF(X59="","",VLOOKUP('TKB theo lop'!X59,'Phan cong'!$A$2:$W$26,12,0))</f>
        <v/>
      </c>
      <c r="Z59" s="178"/>
      <c r="AA59" s="176" t="str">
        <f>IF(Z59="","",VLOOKUP('TKB theo lop'!Z59,'Phan cong'!$A$2:$W$26,13,0))</f>
        <v/>
      </c>
      <c r="AB59" s="178"/>
      <c r="AC59" s="176" t="str">
        <f>IF(AB59="","",VLOOKUP('TKB theo lop'!AB59,'Phan cong'!$A$2:$W$26,14,0))</f>
        <v/>
      </c>
      <c r="AD59" s="178"/>
      <c r="AE59" s="176" t="str">
        <f>IF(AD59="","",VLOOKUP('TKB theo lop'!AD59,'Phan cong'!$A$2:$W$26,15,0))</f>
        <v/>
      </c>
      <c r="AF59" s="178"/>
      <c r="AG59" s="176" t="str">
        <f>IF(AF59="","",VLOOKUP('TKB theo lop'!AF59,'Phan cong'!$A$2:$W$26,16,0))</f>
        <v/>
      </c>
      <c r="AH59" s="178"/>
      <c r="AI59" s="176" t="str">
        <f>IF(AH59="","",VLOOKUP('TKB theo lop'!AH59,'Phan cong'!$A$2:$W$26,17,0))</f>
        <v/>
      </c>
      <c r="AJ59" s="178"/>
      <c r="AK59" s="176" t="str">
        <f>IF(AJ59="","",VLOOKUP('TKB theo lop'!AJ59,'Phan cong'!$A$2:$W$26,18,0))</f>
        <v/>
      </c>
      <c r="AL59" s="178"/>
      <c r="AM59" s="176" t="str">
        <f>IF(AL59="","",VLOOKUP('TKB theo lop'!AL59,'Phan cong'!$A$2:$W$26,19,0))</f>
        <v/>
      </c>
      <c r="AN59" s="178"/>
      <c r="AO59" s="176" t="str">
        <f>IF(AN59="","",VLOOKUP('TKB theo lop'!AN59,'Phan cong'!$A$2:$W$26,20,0))</f>
        <v/>
      </c>
    </row>
    <row r="60" spans="1:41" ht="12.75" hidden="1" customHeight="1" x14ac:dyDescent="0.3">
      <c r="A60" s="307"/>
      <c r="B60" s="304"/>
      <c r="C60" s="170">
        <v>2</v>
      </c>
      <c r="D60" s="157"/>
      <c r="E60" s="171" t="str">
        <f>IF(D60="","",(VLOOKUP('TKB theo lop'!D60,'Phan cong'!$A$2:$W$26,2,0)))</f>
        <v/>
      </c>
      <c r="F60" s="157"/>
      <c r="G60" s="171" t="str">
        <f>IF(F60="","",(VLOOKUP('TKB theo lop'!F60,'Phan cong'!$A$2:$W$26,3,0)))</f>
        <v/>
      </c>
      <c r="H60" s="179"/>
      <c r="I60" s="171" t="str">
        <f>IF(H60="","",(VLOOKUP('TKB theo lop'!H60,'Phan cong'!$A$2:$W$26,4,0)))</f>
        <v/>
      </c>
      <c r="J60" s="157"/>
      <c r="K60" s="171" t="str">
        <f>IF(J60="","",(VLOOKUP('TKB theo lop'!J60,'Phan cong'!$A$2:$W$26,5,0)))</f>
        <v/>
      </c>
      <c r="L60" s="179"/>
      <c r="M60" s="171" t="str">
        <f>IF(L60="","",VLOOKUP('TKB theo lop'!L60,'Phan cong'!$A$2:$W$26,6,0))</f>
        <v/>
      </c>
      <c r="N60" s="179"/>
      <c r="O60" s="171" t="str">
        <f>IF(N60="","",VLOOKUP('TKB theo lop'!N60,'Phan cong'!$A$2:$W$26,7,0))</f>
        <v/>
      </c>
      <c r="P60" s="179"/>
      <c r="Q60" s="171" t="str">
        <f>IF(P60="","",VLOOKUP('TKB theo lop'!P60,'Phan cong'!$A$2:$W$26,8,0))</f>
        <v/>
      </c>
      <c r="R60" s="179"/>
      <c r="S60" s="171" t="str">
        <f>IF(R60="","",VLOOKUP('TKB theo lop'!R60,'Phan cong'!$A$2:$W$26,9,0))</f>
        <v/>
      </c>
      <c r="T60" s="179"/>
      <c r="U60" s="171" t="str">
        <f>IF(T60="","",VLOOKUP('TKB theo lop'!T60,'Phan cong'!$A$2:$W$26,10,0))</f>
        <v/>
      </c>
      <c r="V60" s="179"/>
      <c r="W60" s="171" t="str">
        <f>IF(V60="","",VLOOKUP('TKB theo lop'!V60,'Phan cong'!$A$2:$W$26,11,0))</f>
        <v/>
      </c>
      <c r="X60" s="179"/>
      <c r="Y60" s="171" t="str">
        <f>IF(X60="","",VLOOKUP('TKB theo lop'!X60,'Phan cong'!$A$2:$W$26,12,0))</f>
        <v/>
      </c>
      <c r="Z60" s="179"/>
      <c r="AA60" s="171" t="str">
        <f>IF(Z60="","",VLOOKUP('TKB theo lop'!Z60,'Phan cong'!$A$2:$W$26,13,0))</f>
        <v/>
      </c>
      <c r="AB60" s="179"/>
      <c r="AC60" s="171" t="str">
        <f>IF(AB60="","",VLOOKUP('TKB theo lop'!AB60,'Phan cong'!$A$2:$W$26,14,0))</f>
        <v/>
      </c>
      <c r="AD60" s="179"/>
      <c r="AE60" s="171" t="str">
        <f>IF(AD60="","",VLOOKUP('TKB theo lop'!AD60,'Phan cong'!$A$2:$W$26,15,0))</f>
        <v/>
      </c>
      <c r="AF60" s="179"/>
      <c r="AG60" s="171" t="str">
        <f>IF(AF60="","",VLOOKUP('TKB theo lop'!AF60,'Phan cong'!$A$2:$W$26,16,0))</f>
        <v/>
      </c>
      <c r="AH60" s="179"/>
      <c r="AI60" s="171" t="str">
        <f>IF(AH60="","",VLOOKUP('TKB theo lop'!AH60,'Phan cong'!$A$2:$W$26,17,0))</f>
        <v/>
      </c>
      <c r="AJ60" s="179"/>
      <c r="AK60" s="171" t="str">
        <f>IF(AJ60="","",VLOOKUP('TKB theo lop'!AJ60,'Phan cong'!$A$2:$W$26,18,0))</f>
        <v/>
      </c>
      <c r="AL60" s="179"/>
      <c r="AM60" s="171" t="str">
        <f>IF(AL60="","",VLOOKUP('TKB theo lop'!AL60,'Phan cong'!$A$2:$W$26,19,0))</f>
        <v/>
      </c>
      <c r="AN60" s="179"/>
      <c r="AO60" s="171" t="str">
        <f>IF(AN60="","",VLOOKUP('TKB theo lop'!AN60,'Phan cong'!$A$2:$W$26,20,0))</f>
        <v/>
      </c>
    </row>
    <row r="61" spans="1:41" ht="12.75" hidden="1" customHeight="1" x14ac:dyDescent="0.3">
      <c r="A61" s="307"/>
      <c r="B61" s="304"/>
      <c r="C61" s="170">
        <v>3</v>
      </c>
      <c r="D61" s="157"/>
      <c r="E61" s="171" t="str">
        <f>IF(D61="","",(VLOOKUP('TKB theo lop'!D61,'Phan cong'!$A$2:$W$26,2,0)))</f>
        <v/>
      </c>
      <c r="F61" s="157"/>
      <c r="G61" s="171" t="str">
        <f>IF(F61="","",(VLOOKUP('TKB theo lop'!F61,'Phan cong'!$A$2:$W$26,3,0)))</f>
        <v/>
      </c>
      <c r="H61" s="179"/>
      <c r="I61" s="171" t="str">
        <f>IF(H61="","",(VLOOKUP('TKB theo lop'!H61,'Phan cong'!$A$2:$W$26,4,0)))</f>
        <v/>
      </c>
      <c r="J61" s="157"/>
      <c r="K61" s="171" t="str">
        <f>IF(J61="","",(VLOOKUP('TKB theo lop'!J61,'Phan cong'!$A$2:$W$26,5,0)))</f>
        <v/>
      </c>
      <c r="L61" s="179"/>
      <c r="M61" s="171" t="str">
        <f>IF(L61="","",VLOOKUP('TKB theo lop'!L61,'Phan cong'!$A$2:$W$26,6,0))</f>
        <v/>
      </c>
      <c r="N61" s="179"/>
      <c r="O61" s="171" t="str">
        <f>IF(N61="","",VLOOKUP('TKB theo lop'!N61,'Phan cong'!$A$2:$W$26,7,0))</f>
        <v/>
      </c>
      <c r="P61" s="179"/>
      <c r="Q61" s="171" t="str">
        <f>IF(P61="","",VLOOKUP('TKB theo lop'!P61,'Phan cong'!$A$2:$W$26,8,0))</f>
        <v/>
      </c>
      <c r="R61" s="179"/>
      <c r="S61" s="171" t="str">
        <f>IF(R61="","",VLOOKUP('TKB theo lop'!R61,'Phan cong'!$A$2:$W$26,9,0))</f>
        <v/>
      </c>
      <c r="T61" s="179"/>
      <c r="U61" s="171" t="str">
        <f>IF(T61="","",VLOOKUP('TKB theo lop'!T61,'Phan cong'!$A$2:$W$26,10,0))</f>
        <v/>
      </c>
      <c r="V61" s="179"/>
      <c r="W61" s="171" t="str">
        <f>IF(V61="","",VLOOKUP('TKB theo lop'!V61,'Phan cong'!$A$2:$W$26,11,0))</f>
        <v/>
      </c>
      <c r="X61" s="179"/>
      <c r="Y61" s="171" t="str">
        <f>IF(X61="","",VLOOKUP('TKB theo lop'!X61,'Phan cong'!$A$2:$W$26,12,0))</f>
        <v/>
      </c>
      <c r="Z61" s="179"/>
      <c r="AA61" s="171" t="str">
        <f>IF(Z61="","",VLOOKUP('TKB theo lop'!Z61,'Phan cong'!$A$2:$W$26,13,0))</f>
        <v/>
      </c>
      <c r="AB61" s="179"/>
      <c r="AC61" s="171" t="str">
        <f>IF(AB61="","",VLOOKUP('TKB theo lop'!AB61,'Phan cong'!$A$2:$W$26,14,0))</f>
        <v/>
      </c>
      <c r="AD61" s="179"/>
      <c r="AE61" s="171" t="str">
        <f>IF(AD61="","",VLOOKUP('TKB theo lop'!AD61,'Phan cong'!$A$2:$W$26,15,0))</f>
        <v/>
      </c>
      <c r="AF61" s="179"/>
      <c r="AG61" s="171" t="str">
        <f>IF(AF61="","",VLOOKUP('TKB theo lop'!AF61,'Phan cong'!$A$2:$W$26,16,0))</f>
        <v/>
      </c>
      <c r="AH61" s="179"/>
      <c r="AI61" s="171" t="str">
        <f>IF(AH61="","",VLOOKUP('TKB theo lop'!AH61,'Phan cong'!$A$2:$W$26,17,0))</f>
        <v/>
      </c>
      <c r="AJ61" s="179"/>
      <c r="AK61" s="171" t="str">
        <f>IF(AJ61="","",VLOOKUP('TKB theo lop'!AJ61,'Phan cong'!$A$2:$W$26,18,0))</f>
        <v/>
      </c>
      <c r="AL61" s="179"/>
      <c r="AM61" s="171" t="str">
        <f>IF(AL61="","",VLOOKUP('TKB theo lop'!AL61,'Phan cong'!$A$2:$W$26,19,0))</f>
        <v/>
      </c>
      <c r="AN61" s="179"/>
      <c r="AO61" s="171" t="str">
        <f>IF(AN61="","",VLOOKUP('TKB theo lop'!AN61,'Phan cong'!$A$2:$W$26,20,0))</f>
        <v/>
      </c>
    </row>
    <row r="62" spans="1:41" ht="12.75" hidden="1" customHeight="1" x14ac:dyDescent="0.3">
      <c r="A62" s="307"/>
      <c r="B62" s="304"/>
      <c r="C62" s="170">
        <v>4</v>
      </c>
      <c r="D62" s="157"/>
      <c r="E62" s="171" t="str">
        <f>IF(D62="","",(VLOOKUP('TKB theo lop'!D62,'Phan cong'!$A$2:$W$26,2,0)))</f>
        <v/>
      </c>
      <c r="F62" s="157"/>
      <c r="G62" s="171" t="str">
        <f>IF(F62="","",(VLOOKUP('TKB theo lop'!F62,'Phan cong'!$A$2:$W$26,3,0)))</f>
        <v/>
      </c>
      <c r="H62" s="157"/>
      <c r="I62" s="171" t="str">
        <f>IF(H62="","",(VLOOKUP('TKB theo lop'!H62,'Phan cong'!$A$2:$W$26,4,0)))</f>
        <v/>
      </c>
      <c r="J62" s="157"/>
      <c r="K62" s="171" t="str">
        <f>IF(J62="","",(VLOOKUP('TKB theo lop'!J62,'Phan cong'!$A$2:$W$26,5,0)))</f>
        <v/>
      </c>
      <c r="L62" s="157"/>
      <c r="M62" s="171" t="str">
        <f>IF(L62="","",VLOOKUP('TKB theo lop'!L62,'Phan cong'!$A$2:$W$26,6,0))</f>
        <v/>
      </c>
      <c r="N62" s="157"/>
      <c r="O62" s="171" t="str">
        <f>IF(N62="","",VLOOKUP('TKB theo lop'!N62,'Phan cong'!$A$2:$W$26,7,0))</f>
        <v/>
      </c>
      <c r="P62" s="157"/>
      <c r="Q62" s="171" t="str">
        <f>IF(P62="","",VLOOKUP('TKB theo lop'!P62,'Phan cong'!$A$2:$W$26,8,0))</f>
        <v/>
      </c>
      <c r="R62" s="157"/>
      <c r="S62" s="171" t="str">
        <f>IF(R62="","",VLOOKUP('TKB theo lop'!R62,'Phan cong'!$A$2:$W$26,9,0))</f>
        <v/>
      </c>
      <c r="T62" s="157"/>
      <c r="U62" s="171" t="str">
        <f>IF(T62="","",VLOOKUP('TKB theo lop'!T62,'Phan cong'!$A$2:$W$26,10,0))</f>
        <v/>
      </c>
      <c r="V62" s="157"/>
      <c r="W62" s="171" t="str">
        <f>IF(V62="","",VLOOKUP('TKB theo lop'!V62,'Phan cong'!$A$2:$W$26,11,0))</f>
        <v/>
      </c>
      <c r="X62" s="157"/>
      <c r="Y62" s="171" t="str">
        <f>IF(X62="","",VLOOKUP('TKB theo lop'!X62,'Phan cong'!$A$2:$W$26,12,0))</f>
        <v/>
      </c>
      <c r="Z62" s="157"/>
      <c r="AA62" s="171" t="str">
        <f>IF(Z62="","",VLOOKUP('TKB theo lop'!Z62,'Phan cong'!$A$2:$W$26,13,0))</f>
        <v/>
      </c>
      <c r="AB62" s="157"/>
      <c r="AC62" s="171" t="str">
        <f>IF(AB62="","",VLOOKUP('TKB theo lop'!AB62,'Phan cong'!$A$2:$W$26,14,0))</f>
        <v/>
      </c>
      <c r="AD62" s="157"/>
      <c r="AE62" s="171" t="str">
        <f>IF(AD62="","",VLOOKUP('TKB theo lop'!AD62,'Phan cong'!$A$2:$W$26,15,0))</f>
        <v/>
      </c>
      <c r="AF62" s="157"/>
      <c r="AG62" s="171" t="str">
        <f>IF(AF62="","",VLOOKUP('TKB theo lop'!AF62,'Phan cong'!$A$2:$W$26,16,0))</f>
        <v/>
      </c>
      <c r="AH62" s="157"/>
      <c r="AI62" s="171" t="str">
        <f>IF(AH62="","",VLOOKUP('TKB theo lop'!AH62,'Phan cong'!$A$2:$W$26,17,0))</f>
        <v/>
      </c>
      <c r="AJ62" s="157"/>
      <c r="AK62" s="171" t="str">
        <f>IF(AJ62="","",VLOOKUP('TKB theo lop'!AJ62,'Phan cong'!$A$2:$W$26,18,0))</f>
        <v/>
      </c>
      <c r="AL62" s="157"/>
      <c r="AM62" s="171" t="str">
        <f>IF(AL62="","",VLOOKUP('TKB theo lop'!AL62,'Phan cong'!$A$2:$W$26,19,0))</f>
        <v/>
      </c>
      <c r="AN62" s="157"/>
      <c r="AO62" s="171" t="str">
        <f>IF(AN62="","",VLOOKUP('TKB theo lop'!AN62,'Phan cong'!$A$2:$W$26,20,0))</f>
        <v/>
      </c>
    </row>
    <row r="63" spans="1:41" ht="12.75" hidden="1" customHeight="1" x14ac:dyDescent="0.3">
      <c r="A63" s="307"/>
      <c r="B63" s="305"/>
      <c r="C63" s="172">
        <v>5</v>
      </c>
      <c r="D63" s="173"/>
      <c r="E63" s="174" t="str">
        <f>IF(D63="","",(VLOOKUP('TKB theo lop'!D63,'Phan cong'!$A$2:$W$26,2,0)))</f>
        <v/>
      </c>
      <c r="F63" s="173"/>
      <c r="G63" s="174" t="str">
        <f>IF(F63="","",(VLOOKUP('TKB theo lop'!F63,'Phan cong'!$A$2:$W$26,3,0)))</f>
        <v/>
      </c>
      <c r="H63" s="173"/>
      <c r="I63" s="174" t="str">
        <f>IF(H63="","",(VLOOKUP('TKB theo lop'!H63,'Phan cong'!$A$2:$W$26,4,0)))</f>
        <v/>
      </c>
      <c r="J63" s="173"/>
      <c r="K63" s="174" t="str">
        <f>IF(J63="","",(VLOOKUP('TKB theo lop'!J63,'Phan cong'!$A$2:$W$26,5,0)))</f>
        <v/>
      </c>
      <c r="L63" s="173"/>
      <c r="M63" s="174" t="str">
        <f>IF(L63="","",VLOOKUP('TKB theo lop'!L63,'Phan cong'!$A$2:$W$26,6,0))</f>
        <v/>
      </c>
      <c r="N63" s="173"/>
      <c r="O63" s="174" t="str">
        <f>IF(N63="","",VLOOKUP('TKB theo lop'!N63,'Phan cong'!$A$2:$W$26,7,0))</f>
        <v/>
      </c>
      <c r="P63" s="173"/>
      <c r="Q63" s="174" t="str">
        <f>IF(P63="","",VLOOKUP('TKB theo lop'!P63,'Phan cong'!$A$2:$W$26,8,0))</f>
        <v/>
      </c>
      <c r="R63" s="173"/>
      <c r="S63" s="174" t="str">
        <f>IF(R63="","",VLOOKUP('TKB theo lop'!R63,'Phan cong'!$A$2:$W$26,9,0))</f>
        <v/>
      </c>
      <c r="T63" s="173"/>
      <c r="U63" s="174" t="str">
        <f>IF(T63="","",VLOOKUP('TKB theo lop'!T63,'Phan cong'!$A$2:$W$26,10,0))</f>
        <v/>
      </c>
      <c r="V63" s="173"/>
      <c r="W63" s="174" t="str">
        <f>IF(V63="","",VLOOKUP('TKB theo lop'!V63,'Phan cong'!$A$2:$W$26,11,0))</f>
        <v/>
      </c>
      <c r="X63" s="173"/>
      <c r="Y63" s="174" t="str">
        <f>IF(X63="","",VLOOKUP('TKB theo lop'!X63,'Phan cong'!$A$2:$W$26,12,0))</f>
        <v/>
      </c>
      <c r="Z63" s="173"/>
      <c r="AA63" s="174" t="str">
        <f>IF(Z63="","",VLOOKUP('TKB theo lop'!Z63,'Phan cong'!$A$2:$W$26,13,0))</f>
        <v/>
      </c>
      <c r="AB63" s="173"/>
      <c r="AC63" s="174" t="str">
        <f>IF(AB63="","",VLOOKUP('TKB theo lop'!AB63,'Phan cong'!$A$2:$W$26,14,0))</f>
        <v/>
      </c>
      <c r="AD63" s="173"/>
      <c r="AE63" s="174" t="str">
        <f>IF(AD63="","",VLOOKUP('TKB theo lop'!AD63,'Phan cong'!$A$2:$W$26,15,0))</f>
        <v/>
      </c>
      <c r="AF63" s="173"/>
      <c r="AG63" s="174" t="str">
        <f>IF(AF63="","",VLOOKUP('TKB theo lop'!AF63,'Phan cong'!$A$2:$W$26,16,0))</f>
        <v/>
      </c>
      <c r="AH63" s="173"/>
      <c r="AI63" s="174" t="str">
        <f>IF(AH63="","",VLOOKUP('TKB theo lop'!AH63,'Phan cong'!$A$2:$W$26,17,0))</f>
        <v/>
      </c>
      <c r="AJ63" s="173"/>
      <c r="AK63" s="174" t="str">
        <f>IF(AJ63="","",VLOOKUP('TKB theo lop'!AJ63,'Phan cong'!$A$2:$W$26,18,0))</f>
        <v/>
      </c>
      <c r="AL63" s="173"/>
      <c r="AM63" s="174" t="str">
        <f>IF(AL63="","",VLOOKUP('TKB theo lop'!AL63,'Phan cong'!$A$2:$W$26,19,0))</f>
        <v/>
      </c>
      <c r="AN63" s="173"/>
      <c r="AO63" s="174" t="str">
        <f>IF(AN63="","",VLOOKUP('TKB theo lop'!AN63,'Phan cong'!$A$2:$W$26,20,0))</f>
        <v/>
      </c>
    </row>
    <row r="64" spans="1:41" ht="12.75" hidden="1" customHeight="1" x14ac:dyDescent="0.3">
      <c r="A64" s="307"/>
      <c r="B64" s="303" t="s">
        <v>11</v>
      </c>
      <c r="C64" s="169">
        <v>1</v>
      </c>
      <c r="D64" s="175"/>
      <c r="E64" s="176" t="str">
        <f>IF(D64="","",(VLOOKUP('TKB theo lop'!D64,'Phan cong'!$A$2:$W$26,2,0)))</f>
        <v/>
      </c>
      <c r="F64" s="175"/>
      <c r="G64" s="176" t="str">
        <f>IF(F64="","",(VLOOKUP('TKB theo lop'!F64,'Phan cong'!$A$2:$W$26,3,0)))</f>
        <v/>
      </c>
      <c r="H64" s="178"/>
      <c r="I64" s="176" t="str">
        <f>IF(H64="","",(VLOOKUP('TKB theo lop'!H64,'Phan cong'!$A$2:$W$26,4,0)))</f>
        <v/>
      </c>
      <c r="J64" s="175"/>
      <c r="K64" s="176" t="str">
        <f>IF(J64="","",(VLOOKUP('TKB theo lop'!J64,'Phan cong'!$A$2:$W$26,5,0)))</f>
        <v/>
      </c>
      <c r="L64" s="178"/>
      <c r="M64" s="176" t="str">
        <f>IF(L64="","",VLOOKUP('TKB theo lop'!L64,'Phan cong'!$A$2:$W$26,6,0))</f>
        <v/>
      </c>
      <c r="N64" s="178"/>
      <c r="O64" s="176" t="str">
        <f>IF(N64="","",VLOOKUP('TKB theo lop'!N64,'Phan cong'!$A$2:$W$26,7,0))</f>
        <v/>
      </c>
      <c r="P64" s="178"/>
      <c r="Q64" s="176" t="str">
        <f>IF(P64="","",VLOOKUP('TKB theo lop'!P64,'Phan cong'!$A$2:$W$26,8,0))</f>
        <v/>
      </c>
      <c r="R64" s="178"/>
      <c r="S64" s="176" t="str">
        <f>IF(R64="","",VLOOKUP('TKB theo lop'!R64,'Phan cong'!$A$2:$W$26,9,0))</f>
        <v/>
      </c>
      <c r="T64" s="178"/>
      <c r="U64" s="176" t="str">
        <f>IF(T64="","",VLOOKUP('TKB theo lop'!T64,'Phan cong'!$A$2:$W$26,10,0))</f>
        <v/>
      </c>
      <c r="V64" s="178"/>
      <c r="W64" s="176" t="str">
        <f>IF(V64="","",VLOOKUP('TKB theo lop'!V64,'Phan cong'!$A$2:$W$26,11,0))</f>
        <v/>
      </c>
      <c r="X64" s="178"/>
      <c r="Y64" s="176" t="str">
        <f>IF(X64="","",VLOOKUP('TKB theo lop'!X64,'Phan cong'!$A$2:$W$26,12,0))</f>
        <v/>
      </c>
      <c r="Z64" s="178"/>
      <c r="AA64" s="176" t="str">
        <f>IF(Z64="","",VLOOKUP('TKB theo lop'!Z64,'Phan cong'!$A$2:$W$26,13,0))</f>
        <v/>
      </c>
      <c r="AB64" s="178"/>
      <c r="AC64" s="176" t="str">
        <f>IF(AB64="","",VLOOKUP('TKB theo lop'!AB64,'Phan cong'!$A$2:$W$26,14,0))</f>
        <v/>
      </c>
      <c r="AD64" s="178"/>
      <c r="AE64" s="176" t="str">
        <f>IF(AD64="","",VLOOKUP('TKB theo lop'!AD64,'Phan cong'!$A$2:$W$26,15,0))</f>
        <v/>
      </c>
      <c r="AF64" s="178"/>
      <c r="AG64" s="176" t="str">
        <f>IF(AF64="","",VLOOKUP('TKB theo lop'!AF64,'Phan cong'!$A$2:$W$26,16,0))</f>
        <v/>
      </c>
      <c r="AH64" s="178"/>
      <c r="AI64" s="176" t="str">
        <f>IF(AH64="","",VLOOKUP('TKB theo lop'!AH64,'Phan cong'!$A$2:$W$26,17,0))</f>
        <v/>
      </c>
      <c r="AJ64" s="178"/>
      <c r="AK64" s="176" t="str">
        <f>IF(AJ64="","",VLOOKUP('TKB theo lop'!AJ64,'Phan cong'!$A$2:$W$26,18,0))</f>
        <v/>
      </c>
      <c r="AL64" s="178"/>
      <c r="AM64" s="176" t="str">
        <f>IF(AL64="","",VLOOKUP('TKB theo lop'!AL64,'Phan cong'!$A$2:$W$26,19,0))</f>
        <v/>
      </c>
      <c r="AN64" s="178"/>
      <c r="AO64" s="176" t="str">
        <f>IF(AN64="","",VLOOKUP('TKB theo lop'!AN64,'Phan cong'!$A$2:$W$26,20,0))</f>
        <v/>
      </c>
    </row>
    <row r="65" spans="1:41" ht="12.75" hidden="1" customHeight="1" x14ac:dyDescent="0.3">
      <c r="A65" s="307"/>
      <c r="B65" s="304"/>
      <c r="C65" s="170">
        <v>2</v>
      </c>
      <c r="D65" s="157"/>
      <c r="E65" s="171" t="str">
        <f>IF(D65="","",(VLOOKUP('TKB theo lop'!D65,'Phan cong'!$A$2:$W$26,2,0)))</f>
        <v/>
      </c>
      <c r="F65" s="157"/>
      <c r="G65" s="171" t="str">
        <f>IF(F65="","",(VLOOKUP('TKB theo lop'!F65,'Phan cong'!$A$2:$W$26,3,0)))</f>
        <v/>
      </c>
      <c r="H65" s="179"/>
      <c r="I65" s="171" t="str">
        <f>IF(H65="","",(VLOOKUP('TKB theo lop'!H65,'Phan cong'!$A$2:$W$26,4,0)))</f>
        <v/>
      </c>
      <c r="J65" s="157"/>
      <c r="K65" s="171" t="str">
        <f>IF(J65="","",(VLOOKUP('TKB theo lop'!J65,'Phan cong'!$A$2:$W$26,5,0)))</f>
        <v/>
      </c>
      <c r="L65" s="179"/>
      <c r="M65" s="171" t="str">
        <f>IF(L65="","",VLOOKUP('TKB theo lop'!L65,'Phan cong'!$A$2:$W$26,6,0))</f>
        <v/>
      </c>
      <c r="N65" s="179"/>
      <c r="O65" s="171" t="str">
        <f>IF(N65="","",VLOOKUP('TKB theo lop'!N65,'Phan cong'!$A$2:$W$26,7,0))</f>
        <v/>
      </c>
      <c r="P65" s="179"/>
      <c r="Q65" s="171" t="str">
        <f>IF(P65="","",VLOOKUP('TKB theo lop'!P65,'Phan cong'!$A$2:$W$26,8,0))</f>
        <v/>
      </c>
      <c r="R65" s="179"/>
      <c r="S65" s="171" t="str">
        <f>IF(R65="","",VLOOKUP('TKB theo lop'!R65,'Phan cong'!$A$2:$W$26,9,0))</f>
        <v/>
      </c>
      <c r="T65" s="179"/>
      <c r="U65" s="171" t="str">
        <f>IF(T65="","",VLOOKUP('TKB theo lop'!T65,'Phan cong'!$A$2:$W$26,10,0))</f>
        <v/>
      </c>
      <c r="V65" s="179"/>
      <c r="W65" s="171" t="str">
        <f>IF(V65="","",VLOOKUP('TKB theo lop'!V65,'Phan cong'!$A$2:$W$26,11,0))</f>
        <v/>
      </c>
      <c r="X65" s="179"/>
      <c r="Y65" s="171" t="str">
        <f>IF(X65="","",VLOOKUP('TKB theo lop'!X65,'Phan cong'!$A$2:$W$26,12,0))</f>
        <v/>
      </c>
      <c r="Z65" s="179"/>
      <c r="AA65" s="171" t="str">
        <f>IF(Z65="","",VLOOKUP('TKB theo lop'!Z65,'Phan cong'!$A$2:$W$26,13,0))</f>
        <v/>
      </c>
      <c r="AB65" s="179"/>
      <c r="AC65" s="171" t="str">
        <f>IF(AB65="","",VLOOKUP('TKB theo lop'!AB65,'Phan cong'!$A$2:$W$26,14,0))</f>
        <v/>
      </c>
      <c r="AD65" s="179"/>
      <c r="AE65" s="171" t="str">
        <f>IF(AD65="","",VLOOKUP('TKB theo lop'!AD65,'Phan cong'!$A$2:$W$26,15,0))</f>
        <v/>
      </c>
      <c r="AF65" s="179"/>
      <c r="AG65" s="171" t="str">
        <f>IF(AF65="","",VLOOKUP('TKB theo lop'!AF65,'Phan cong'!$A$2:$W$26,16,0))</f>
        <v/>
      </c>
      <c r="AH65" s="179"/>
      <c r="AI65" s="171" t="str">
        <f>IF(AH65="","",VLOOKUP('TKB theo lop'!AH65,'Phan cong'!$A$2:$W$26,17,0))</f>
        <v/>
      </c>
      <c r="AJ65" s="179"/>
      <c r="AK65" s="171" t="str">
        <f>IF(AJ65="","",VLOOKUP('TKB theo lop'!AJ65,'Phan cong'!$A$2:$W$26,18,0))</f>
        <v/>
      </c>
      <c r="AL65" s="179"/>
      <c r="AM65" s="171" t="str">
        <f>IF(AL65="","",VLOOKUP('TKB theo lop'!AL65,'Phan cong'!$A$2:$W$26,19,0))</f>
        <v/>
      </c>
      <c r="AN65" s="179"/>
      <c r="AO65" s="171" t="str">
        <f>IF(AN65="","",VLOOKUP('TKB theo lop'!AN65,'Phan cong'!$A$2:$W$26,20,0))</f>
        <v/>
      </c>
    </row>
    <row r="66" spans="1:41" ht="12.75" hidden="1" customHeight="1" x14ac:dyDescent="0.3">
      <c r="A66" s="307"/>
      <c r="B66" s="304"/>
      <c r="C66" s="170">
        <v>3</v>
      </c>
      <c r="D66" s="157"/>
      <c r="E66" s="171" t="str">
        <f>IF(D66="","",(VLOOKUP('TKB theo lop'!D66,'Phan cong'!$A$2:$W$26,2,0)))</f>
        <v/>
      </c>
      <c r="F66" s="157"/>
      <c r="G66" s="171" t="str">
        <f>IF(F66="","",(VLOOKUP('TKB theo lop'!F66,'Phan cong'!$A$2:$W$26,3,0)))</f>
        <v/>
      </c>
      <c r="H66" s="179"/>
      <c r="I66" s="171" t="str">
        <f>IF(H66="","",(VLOOKUP('TKB theo lop'!H66,'Phan cong'!$A$2:$W$26,4,0)))</f>
        <v/>
      </c>
      <c r="J66" s="157"/>
      <c r="K66" s="171" t="str">
        <f>IF(J66="","",(VLOOKUP('TKB theo lop'!J66,'Phan cong'!$A$2:$W$26,5,0)))</f>
        <v/>
      </c>
      <c r="L66" s="179"/>
      <c r="M66" s="171" t="str">
        <f>IF(L66="","",VLOOKUP('TKB theo lop'!L66,'Phan cong'!$A$2:$W$26,6,0))</f>
        <v/>
      </c>
      <c r="N66" s="179"/>
      <c r="O66" s="171" t="str">
        <f>IF(N66="","",VLOOKUP('TKB theo lop'!N66,'Phan cong'!$A$2:$W$26,7,0))</f>
        <v/>
      </c>
      <c r="P66" s="179"/>
      <c r="Q66" s="171" t="str">
        <f>IF(P66="","",VLOOKUP('TKB theo lop'!P66,'Phan cong'!$A$2:$W$26,8,0))</f>
        <v/>
      </c>
      <c r="R66" s="179"/>
      <c r="S66" s="171" t="str">
        <f>IF(R66="","",VLOOKUP('TKB theo lop'!R66,'Phan cong'!$A$2:$W$26,9,0))</f>
        <v/>
      </c>
      <c r="T66" s="179"/>
      <c r="U66" s="171" t="str">
        <f>IF(T66="","",VLOOKUP('TKB theo lop'!T66,'Phan cong'!$A$2:$W$26,10,0))</f>
        <v/>
      </c>
      <c r="V66" s="179"/>
      <c r="W66" s="171" t="str">
        <f>IF(V66="","",VLOOKUP('TKB theo lop'!V66,'Phan cong'!$A$2:$W$26,11,0))</f>
        <v/>
      </c>
      <c r="X66" s="179"/>
      <c r="Y66" s="171" t="str">
        <f>IF(X66="","",VLOOKUP('TKB theo lop'!X66,'Phan cong'!$A$2:$W$26,12,0))</f>
        <v/>
      </c>
      <c r="Z66" s="179"/>
      <c r="AA66" s="171" t="str">
        <f>IF(Z66="","",VLOOKUP('TKB theo lop'!Z66,'Phan cong'!$A$2:$W$26,13,0))</f>
        <v/>
      </c>
      <c r="AB66" s="179"/>
      <c r="AC66" s="171" t="str">
        <f>IF(AB66="","",VLOOKUP('TKB theo lop'!AB66,'Phan cong'!$A$2:$W$26,14,0))</f>
        <v/>
      </c>
      <c r="AD66" s="179"/>
      <c r="AE66" s="171" t="str">
        <f>IF(AD66="","",VLOOKUP('TKB theo lop'!AD66,'Phan cong'!$A$2:$W$26,15,0))</f>
        <v/>
      </c>
      <c r="AF66" s="179"/>
      <c r="AG66" s="171" t="str">
        <f>IF(AF66="","",VLOOKUP('TKB theo lop'!AF66,'Phan cong'!$A$2:$W$26,16,0))</f>
        <v/>
      </c>
      <c r="AH66" s="179"/>
      <c r="AI66" s="171" t="str">
        <f>IF(AH66="","",VLOOKUP('TKB theo lop'!AH66,'Phan cong'!$A$2:$W$26,17,0))</f>
        <v/>
      </c>
      <c r="AJ66" s="179"/>
      <c r="AK66" s="171" t="str">
        <f>IF(AJ66="","",VLOOKUP('TKB theo lop'!AJ66,'Phan cong'!$A$2:$W$26,18,0))</f>
        <v/>
      </c>
      <c r="AL66" s="179"/>
      <c r="AM66" s="171" t="str">
        <f>IF(AL66="","",VLOOKUP('TKB theo lop'!AL66,'Phan cong'!$A$2:$W$26,19,0))</f>
        <v/>
      </c>
      <c r="AN66" s="179"/>
      <c r="AO66" s="171" t="str">
        <f>IF(AN66="","",VLOOKUP('TKB theo lop'!AN66,'Phan cong'!$A$2:$W$26,20,0))</f>
        <v/>
      </c>
    </row>
    <row r="67" spans="1:41" ht="12.75" hidden="1" customHeight="1" x14ac:dyDescent="0.3">
      <c r="A67" s="307"/>
      <c r="B67" s="304"/>
      <c r="C67" s="170">
        <v>4</v>
      </c>
      <c r="D67" s="157"/>
      <c r="E67" s="171" t="str">
        <f>IF(D67="","",(VLOOKUP('TKB theo lop'!D67,'Phan cong'!$A$2:$W$26,2,0)))</f>
        <v/>
      </c>
      <c r="F67" s="157"/>
      <c r="G67" s="171" t="str">
        <f>IF(F67="","",(VLOOKUP('TKB theo lop'!F67,'Phan cong'!$A$2:$W$26,3,0)))</f>
        <v/>
      </c>
      <c r="H67" s="157"/>
      <c r="I67" s="171" t="str">
        <f>IF(H67="","",(VLOOKUP('TKB theo lop'!H67,'Phan cong'!$A$2:$W$26,4,0)))</f>
        <v/>
      </c>
      <c r="J67" s="157"/>
      <c r="K67" s="171" t="str">
        <f>IF(J67="","",(VLOOKUP('TKB theo lop'!J67,'Phan cong'!$A$2:$W$26,5,0)))</f>
        <v/>
      </c>
      <c r="L67" s="157"/>
      <c r="M67" s="171" t="str">
        <f>IF(L67="","",VLOOKUP('TKB theo lop'!L67,'Phan cong'!$A$2:$W$26,6,0))</f>
        <v/>
      </c>
      <c r="N67" s="157"/>
      <c r="O67" s="171" t="str">
        <f>IF(N67="","",VLOOKUP('TKB theo lop'!N67,'Phan cong'!$A$2:$W$26,7,0))</f>
        <v/>
      </c>
      <c r="P67" s="157"/>
      <c r="Q67" s="171" t="str">
        <f>IF(P67="","",VLOOKUP('TKB theo lop'!P67,'Phan cong'!$A$2:$W$26,8,0))</f>
        <v/>
      </c>
      <c r="R67" s="157"/>
      <c r="S67" s="171" t="str">
        <f>IF(R67="","",VLOOKUP('TKB theo lop'!R67,'Phan cong'!$A$2:$W$26,9,0))</f>
        <v/>
      </c>
      <c r="T67" s="157"/>
      <c r="U67" s="171" t="str">
        <f>IF(T67="","",VLOOKUP('TKB theo lop'!T67,'Phan cong'!$A$2:$W$26,10,0))</f>
        <v/>
      </c>
      <c r="V67" s="157"/>
      <c r="W67" s="171" t="str">
        <f>IF(V67="","",VLOOKUP('TKB theo lop'!V67,'Phan cong'!$A$2:$W$26,11,0))</f>
        <v/>
      </c>
      <c r="X67" s="157"/>
      <c r="Y67" s="171" t="str">
        <f>IF(X67="","",VLOOKUP('TKB theo lop'!X67,'Phan cong'!$A$2:$W$26,12,0))</f>
        <v/>
      </c>
      <c r="Z67" s="157"/>
      <c r="AA67" s="171" t="str">
        <f>IF(Z67="","",VLOOKUP('TKB theo lop'!Z67,'Phan cong'!$A$2:$W$26,13,0))</f>
        <v/>
      </c>
      <c r="AB67" s="157"/>
      <c r="AC67" s="171" t="str">
        <f>IF(AB67="","",VLOOKUP('TKB theo lop'!AB67,'Phan cong'!$A$2:$W$26,14,0))</f>
        <v/>
      </c>
      <c r="AD67" s="157"/>
      <c r="AE67" s="171" t="str">
        <f>IF(AD67="","",VLOOKUP('TKB theo lop'!AD67,'Phan cong'!$A$2:$W$26,15,0))</f>
        <v/>
      </c>
      <c r="AF67" s="157"/>
      <c r="AG67" s="171" t="str">
        <f>IF(AF67="","",VLOOKUP('TKB theo lop'!AF67,'Phan cong'!$A$2:$W$26,16,0))</f>
        <v/>
      </c>
      <c r="AH67" s="157"/>
      <c r="AI67" s="171" t="str">
        <f>IF(AH67="","",VLOOKUP('TKB theo lop'!AH67,'Phan cong'!$A$2:$W$26,17,0))</f>
        <v/>
      </c>
      <c r="AJ67" s="157"/>
      <c r="AK67" s="171" t="str">
        <f>IF(AJ67="","",VLOOKUP('TKB theo lop'!AJ67,'Phan cong'!$A$2:$W$26,18,0))</f>
        <v/>
      </c>
      <c r="AL67" s="157"/>
      <c r="AM67" s="171" t="str">
        <f>IF(AL67="","",VLOOKUP('TKB theo lop'!AL67,'Phan cong'!$A$2:$W$26,19,0))</f>
        <v/>
      </c>
      <c r="AN67" s="179"/>
      <c r="AO67" s="171" t="str">
        <f>IF(AN67="","",VLOOKUP('TKB theo lop'!AN67,'Phan cong'!$A$2:$W$26,20,0))</f>
        <v/>
      </c>
    </row>
    <row r="68" spans="1:41" ht="12.75" hidden="1" customHeight="1" x14ac:dyDescent="0.3">
      <c r="A68" s="308"/>
      <c r="B68" s="305"/>
      <c r="C68" s="172">
        <v>5</v>
      </c>
      <c r="D68" s="173"/>
      <c r="E68" s="174" t="str">
        <f>IF(D68="","",(VLOOKUP('TKB theo lop'!D68,'Phan cong'!$A$2:$W$26,2,0)))</f>
        <v/>
      </c>
      <c r="F68" s="173"/>
      <c r="G68" s="174" t="str">
        <f>IF(F68="","",(VLOOKUP('TKB theo lop'!F68,'Phan cong'!$A$2:$W$26,3,0)))</f>
        <v/>
      </c>
      <c r="H68" s="173"/>
      <c r="I68" s="174" t="str">
        <f>IF(H68="","",(VLOOKUP('TKB theo lop'!H68,'Phan cong'!$A$2:$W$26,4,0)))</f>
        <v/>
      </c>
      <c r="J68" s="173"/>
      <c r="K68" s="174" t="str">
        <f>IF(J68="","",(VLOOKUP('TKB theo lop'!J68,'Phan cong'!$A$2:$W$26,5,0)))</f>
        <v/>
      </c>
      <c r="L68" s="173"/>
      <c r="M68" s="174" t="str">
        <f>IF(L68="","",VLOOKUP('TKB theo lop'!L68,'Phan cong'!$A$2:$W$26,6,0))</f>
        <v/>
      </c>
      <c r="N68" s="173"/>
      <c r="O68" s="174" t="str">
        <f>IF(N68="","",VLOOKUP('TKB theo lop'!N68,'Phan cong'!$A$2:$W$26,7,0))</f>
        <v/>
      </c>
      <c r="P68" s="173"/>
      <c r="Q68" s="174" t="str">
        <f>IF(P68="","",VLOOKUP('TKB theo lop'!P68,'Phan cong'!$A$2:$W$26,8,0))</f>
        <v/>
      </c>
      <c r="R68" s="173"/>
      <c r="S68" s="174" t="str">
        <f>IF(R68="","",VLOOKUP('TKB theo lop'!R68,'Phan cong'!$A$2:$W$26,9,0))</f>
        <v/>
      </c>
      <c r="T68" s="173"/>
      <c r="U68" s="174" t="str">
        <f>IF(T68="","",VLOOKUP('TKB theo lop'!T68,'Phan cong'!$A$2:$W$26,10,0))</f>
        <v/>
      </c>
      <c r="V68" s="173"/>
      <c r="W68" s="174" t="str">
        <f>IF(V68="","",VLOOKUP('TKB theo lop'!V68,'Phan cong'!$A$2:$W$26,11,0))</f>
        <v/>
      </c>
      <c r="X68" s="173"/>
      <c r="Y68" s="174" t="str">
        <f>IF(X68="","",VLOOKUP('TKB theo lop'!X68,'Phan cong'!$A$2:$W$26,12,0))</f>
        <v/>
      </c>
      <c r="Z68" s="173"/>
      <c r="AA68" s="174" t="str">
        <f>IF(Z68="","",VLOOKUP('TKB theo lop'!Z68,'Phan cong'!$A$2:$W$26,13,0))</f>
        <v/>
      </c>
      <c r="AB68" s="173"/>
      <c r="AC68" s="174" t="str">
        <f>IF(AB68="","",VLOOKUP('TKB theo lop'!AB68,'Phan cong'!$A$2:$W$26,14,0))</f>
        <v/>
      </c>
      <c r="AD68" s="173"/>
      <c r="AE68" s="174" t="str">
        <f>IF(AD68="","",VLOOKUP('TKB theo lop'!AD68,'Phan cong'!$A$2:$W$26,15,0))</f>
        <v/>
      </c>
      <c r="AF68" s="173"/>
      <c r="AG68" s="174" t="str">
        <f>IF(AF68="","",VLOOKUP('TKB theo lop'!AF68,'Phan cong'!$A$2:$W$26,16,0))</f>
        <v/>
      </c>
      <c r="AH68" s="173"/>
      <c r="AI68" s="174" t="str">
        <f>IF(AH68="","",VLOOKUP('TKB theo lop'!AH68,'Phan cong'!$A$2:$W$26,17,0))</f>
        <v/>
      </c>
      <c r="AJ68" s="173"/>
      <c r="AK68" s="174" t="str">
        <f>IF(AJ68="","",VLOOKUP('TKB theo lop'!AJ68,'Phan cong'!$A$2:$W$26,18,0))</f>
        <v/>
      </c>
      <c r="AL68" s="173"/>
      <c r="AM68" s="174" t="str">
        <f>IF(AL68="","",VLOOKUP('TKB theo lop'!AL68,'Phan cong'!$A$2:$W$26,19,0))</f>
        <v/>
      </c>
      <c r="AN68" s="173"/>
      <c r="AO68" s="181" t="str">
        <f>IF(AN68="","",VLOOKUP('TKB theo lop'!AN68,'Phan cong'!$A$2:$W$26,20,0))</f>
        <v/>
      </c>
    </row>
    <row r="69" spans="1:41" ht="12.75" customHeight="1" x14ac:dyDescent="0.3">
      <c r="D69" s="182"/>
      <c r="F69" s="183"/>
      <c r="L69" s="184"/>
      <c r="M69" s="208" t="s">
        <v>324</v>
      </c>
      <c r="N69" s="208"/>
      <c r="O69" s="208"/>
      <c r="P69" s="208"/>
      <c r="Q69" s="208"/>
      <c r="R69" s="208"/>
      <c r="S69" s="208"/>
      <c r="T69" s="208"/>
    </row>
    <row r="70" spans="1:41" ht="12.75" customHeight="1" x14ac:dyDescent="0.3">
      <c r="D70" s="182"/>
      <c r="F70" s="183"/>
      <c r="L70" s="184"/>
      <c r="M70" s="180"/>
      <c r="N70" s="160"/>
      <c r="O70" s="185" t="s">
        <v>270</v>
      </c>
      <c r="P70" s="160"/>
      <c r="Q70" s="184"/>
      <c r="R70" s="160"/>
      <c r="S70" s="184"/>
      <c r="T70" s="160"/>
    </row>
    <row r="71" spans="1:41" ht="12.75" customHeight="1" x14ac:dyDescent="0.3">
      <c r="D71" s="182"/>
      <c r="F71" s="183"/>
      <c r="M71" s="180"/>
      <c r="N71" s="160"/>
      <c r="O71" s="184"/>
      <c r="P71" s="160"/>
      <c r="Q71" s="184"/>
      <c r="R71" s="160"/>
      <c r="S71" s="184"/>
      <c r="T71" s="160"/>
    </row>
    <row r="72" spans="1:41" ht="14.4" x14ac:dyDescent="0.3">
      <c r="D72" s="183"/>
      <c r="F72" s="183"/>
      <c r="M72" s="180"/>
      <c r="N72" s="160"/>
      <c r="O72" s="185" t="s">
        <v>271</v>
      </c>
      <c r="P72" s="160"/>
      <c r="Q72" s="185"/>
      <c r="R72" s="160"/>
      <c r="S72" s="184"/>
      <c r="T72" s="160"/>
    </row>
    <row r="73" spans="1:41" ht="14.4" x14ac:dyDescent="0.3">
      <c r="D73" s="182"/>
      <c r="F73" s="183"/>
    </row>
    <row r="74" spans="1:41" ht="14.4" x14ac:dyDescent="0.3">
      <c r="D74" s="184"/>
      <c r="F74" s="184"/>
    </row>
    <row r="75" spans="1:41" ht="14.4" x14ac:dyDescent="0.3">
      <c r="D75" s="184"/>
      <c r="F75" s="184"/>
      <c r="L75" s="184"/>
      <c r="N75" s="184"/>
      <c r="P75" s="184"/>
    </row>
    <row r="76" spans="1:41" ht="14.4" x14ac:dyDescent="0.3">
      <c r="D76" s="184"/>
      <c r="F76" s="184"/>
      <c r="L76" s="184"/>
      <c r="N76" s="184"/>
      <c r="P76" s="184"/>
    </row>
    <row r="77" spans="1:41" ht="14.4" x14ac:dyDescent="0.3">
      <c r="D77" s="184"/>
      <c r="F77" s="184"/>
      <c r="L77" s="184"/>
      <c r="N77" s="184"/>
      <c r="P77" s="184"/>
    </row>
    <row r="78" spans="1:41" ht="14.4" x14ac:dyDescent="0.3">
      <c r="D78" s="184"/>
      <c r="F78" s="184"/>
      <c r="L78" s="184"/>
      <c r="N78" s="184"/>
      <c r="P78" s="184"/>
    </row>
    <row r="79" spans="1:41" ht="14.4" x14ac:dyDescent="0.3">
      <c r="D79" s="184"/>
      <c r="F79" s="184"/>
      <c r="L79" s="184"/>
      <c r="N79" s="184"/>
      <c r="P79" s="184"/>
    </row>
    <row r="80" spans="1:41" ht="14.4" x14ac:dyDescent="0.3">
      <c r="D80" s="184"/>
      <c r="F80" s="184"/>
      <c r="L80" s="184"/>
      <c r="N80" s="184"/>
      <c r="P80" s="184"/>
    </row>
    <row r="81" spans="2:44" ht="14.4" x14ac:dyDescent="0.3">
      <c r="D81" s="298" t="str">
        <f>IF(D5&gt;90,'Phan cong'!$AH$2,IF(D5&gt;80,'Phan cong'!$AG$2,IF(D5&gt;70,'Phan cong'!$AF$2,'Phan cong'!$AE$2)))</f>
        <v>Khối 9</v>
      </c>
      <c r="E81" s="299"/>
      <c r="F81" s="298" t="str">
        <f>IF(F5&gt;90,'Phan cong'!$AH$2,IF(F5&gt;80,'Phan cong'!$AG$2,IF(F5&gt;70,'Phan cong'!$AF$2,'Phan cong'!$AE$2)))</f>
        <v>Khối 9</v>
      </c>
      <c r="G81" s="299"/>
      <c r="H81" s="298" t="str">
        <f>IF(H5&gt;90,'Phan cong'!$AH$2,IF(H5&gt;80,'Phan cong'!$AG$2,IF(H5&gt;70,'Phan cong'!$AF$2,'Phan cong'!$AE$2)))</f>
        <v>Khối 8</v>
      </c>
      <c r="I81" s="299"/>
      <c r="J81" s="298" t="str">
        <f>IF(J5&gt;90,'Phan cong'!$AH$2,IF(J5&gt;80,'Phan cong'!$AG$2,IF(J5&gt;70,'Phan cong'!$AF$2,'Phan cong'!$AE$2)))</f>
        <v>Khối 8</v>
      </c>
      <c r="K81" s="299"/>
      <c r="L81" s="298" t="str">
        <f>IF(L5&gt;90,'Phan cong'!$AH$2,IF(L5&gt;80,'Phan cong'!$AG$2,IF(L5&gt;70,'Phan cong'!$AF$2,'Phan cong'!$AE$2)))</f>
        <v>Khối 7</v>
      </c>
      <c r="M81" s="299"/>
      <c r="N81" s="298" t="str">
        <f>IF(N5&gt;90,'Phan cong'!$AH$2,IF(N5&gt;80,'Phan cong'!$AG$2,IF(N5&gt;70,'Phan cong'!$AF$2,'Phan cong'!$AE$2)))</f>
        <v>Khối 7</v>
      </c>
      <c r="O81" s="299"/>
      <c r="P81" s="298" t="str">
        <f>IF(P5&gt;90,'Phan cong'!$AH$2,IF(P5&gt;80,'Phan cong'!$AG$2,IF(P5&gt;70,'Phan cong'!$AF$2,'Phan cong'!$AE$2)))</f>
        <v>Khối 6</v>
      </c>
      <c r="Q81" s="299"/>
      <c r="R81" s="298" t="str">
        <f>IF(R5&gt;90,'Phan cong'!$AH$2,IF(R5&gt;80,'Phan cong'!$AG$2,IF(R5&gt;70,'Phan cong'!$AF$2,'Phan cong'!$AE$2)))</f>
        <v>Khối 6</v>
      </c>
      <c r="S81" s="299"/>
      <c r="T81" s="298" t="str">
        <f>IF(T5&gt;90,'Phan cong'!$AH$2,IF(T5&gt;80,'Phan cong'!$AG$2,IF(T5&gt;70,'Phan cong'!$AF$2,'Phan cong'!$AE$2)))</f>
        <v>Khối 7</v>
      </c>
      <c r="U81" s="299"/>
      <c r="V81" s="298" t="str">
        <f>IF(V5&gt;90,'Phan cong'!$AH$2,IF(V5&gt;80,'Phan cong'!$AG$2,IF(V5&gt;70,'Phan cong'!$AF$2,'Phan cong'!$AE$2)))</f>
        <v>Khối 8</v>
      </c>
      <c r="W81" s="299"/>
      <c r="X81" s="298" t="str">
        <f>IF(X5&gt;90,'Phan cong'!$AH$2,IF(X5&gt;80,'Phan cong'!$AG$2,IF(X5&gt;70,'Phan cong'!$AF$2,'Phan cong'!$AE$2)))</f>
        <v>Khối 8</v>
      </c>
      <c r="Y81" s="299"/>
      <c r="Z81" s="298" t="str">
        <f>IF(Z5&gt;90,'Phan cong'!$AH$2,IF(Z5&gt;80,'Phan cong'!$AG$2,IF(Z5&gt;70,'Phan cong'!$AF$2,'Phan cong'!$AE$2)))</f>
        <v>Khối 8</v>
      </c>
      <c r="AA81" s="299"/>
      <c r="AB81" s="298" t="str">
        <f>IF(AB5&gt;90,'Phan cong'!$AH$2,IF(AB5&gt;80,'Phan cong'!$AG$2,IF(AB5&gt;70,'Phan cong'!$AF$2,'Phan cong'!$AE$2)))</f>
        <v>Khối 8</v>
      </c>
      <c r="AC81" s="299"/>
      <c r="AD81" s="298" t="str">
        <f>IF(AD5&gt;90,'Phan cong'!$AH$2,IF(AD5&gt;80,'Phan cong'!$AG$2,IF(AD5&gt;70,'Phan cong'!$AF$2,'Phan cong'!$AE$2)))</f>
        <v>Khối 8</v>
      </c>
      <c r="AE81" s="299"/>
      <c r="AF81" s="298" t="str">
        <f>IF(AF5&gt;90,'Phan cong'!$AH$2,IF(AF5&gt;80,'Phan cong'!$AG$2,IF(AF5&gt;70,'Phan cong'!$AF$2,'Phan cong'!$AE$2)))</f>
        <v>Khối 8</v>
      </c>
      <c r="AG81" s="299"/>
      <c r="AH81" s="298" t="str">
        <f>IF(AH5&gt;90,'Phan cong'!$AH$2,IF(AH5&gt;80,'Phan cong'!$AG$2,IF(AH5&gt;70,'Phan cong'!$AF$2,'Phan cong'!$AE$2)))</f>
        <v>Khối 9</v>
      </c>
      <c r="AI81" s="299"/>
      <c r="AJ81" s="298" t="str">
        <f>IF(AJ5&gt;90,'Phan cong'!$AH$2,IF(AJ5&gt;80,'Phan cong'!$AG$2,IF(AJ5&gt;70,'Phan cong'!$AF$2,'Phan cong'!$AE$2)))</f>
        <v>Khối 9</v>
      </c>
      <c r="AK81" s="299"/>
      <c r="AL81" s="298" t="str">
        <f>IF(AL5&gt;90,'Phan cong'!$AH$2,IF(AL5&gt;80,'Phan cong'!$AG$2,IF(AL5&gt;70,'Phan cong'!$AF$2,'Phan cong'!$AE$2)))</f>
        <v>Khối 9</v>
      </c>
      <c r="AM81" s="299"/>
      <c r="AN81" s="298" t="str">
        <f>IF(AN5&gt;90,'Phan cong'!$AH$2,IF(AN5&gt;80,'Phan cong'!$AG$2,IF(AN5&gt;70,'Phan cong'!$AF$2,'Phan cong'!$AE$2)))</f>
        <v>Khối 9</v>
      </c>
      <c r="AO81" s="299"/>
    </row>
    <row r="82" spans="2:44" ht="14.4" x14ac:dyDescent="0.3">
      <c r="B82" s="186" t="s">
        <v>1</v>
      </c>
      <c r="C82" s="187"/>
      <c r="D82" s="188" t="str">
        <f t="shared" ref="D82:D101" si="2">IF(COUNTIF(D$8:D$68,$B82)=E82,"","S")</f>
        <v/>
      </c>
      <c r="E82" s="192">
        <f>IF(D$81="Khối 6",'Phan cong'!$AE3,IF(D$81="Khối 7",'Phan cong'!$AF3,IF(D$81="Khối 8",'Phan cong'!$AG3,'Phan cong'!$AH3)))</f>
        <v>4</v>
      </c>
      <c r="F82" s="188" t="str">
        <f t="shared" ref="F82:F101" si="3">IF(COUNTIF(F$8:F$68,$B82)=G82,"","S")</f>
        <v/>
      </c>
      <c r="G82" s="192">
        <f>IF(F$81="Khối 6",'Phan cong'!$AE3,IF(F$81="Khối 7",'Phan cong'!$AF3,IF(F$81="Khối 8",'Phan cong'!$AG3,'Phan cong'!$AH3)))</f>
        <v>4</v>
      </c>
      <c r="H82" s="188" t="str">
        <f t="shared" ref="H82:H101" si="4">IF(COUNTIF(H$8:H$68,$B82)=I82,"","S")</f>
        <v/>
      </c>
      <c r="I82" s="192">
        <f>IF(H$81="Khối 6",'Phan cong'!$AE3,IF(H$81="Khối 7",'Phan cong'!$AF3,IF(H$81="Khối 8",'Phan cong'!$AG3,'Phan cong'!$AH3)))</f>
        <v>4</v>
      </c>
      <c r="J82" s="188" t="str">
        <f t="shared" ref="J82:J101" si="5">IF(COUNTIF(J$8:J$68,$B82)=K82,"","S")</f>
        <v/>
      </c>
      <c r="K82" s="192">
        <f>IF(J$81="Khối 6",'Phan cong'!$AE3,IF(J$81="Khối 7",'Phan cong'!$AF3,IF(J$81="Khối 8",'Phan cong'!$AG3,'Phan cong'!$AH3)))</f>
        <v>4</v>
      </c>
      <c r="L82" s="188" t="str">
        <f t="shared" ref="L82:L101" si="6">IF(COUNTIF(L$8:L$68,$B82)=M82,"","S")</f>
        <v/>
      </c>
      <c r="M82" s="192">
        <f>IF(L$81="Khối 6",'Phan cong'!$AE3,IF(L$81="Khối 7",'Phan cong'!$AF3,IF(L$81="Khối 8",'Phan cong'!$AG3,'Phan cong'!$AH3)))</f>
        <v>4</v>
      </c>
      <c r="N82" s="188" t="str">
        <f t="shared" ref="N82:N101" si="7">IF(COUNTIF(N$8:N$68,$B82)=O82,"","S")</f>
        <v/>
      </c>
      <c r="O82" s="192">
        <f>IF(N$81="Khối 6",'Phan cong'!$AE3,IF(N$81="Khối 7",'Phan cong'!$AF3,IF(N$81="Khối 8",'Phan cong'!$AG3,'Phan cong'!$AH3)))</f>
        <v>4</v>
      </c>
      <c r="P82" s="188" t="str">
        <f t="shared" ref="P82:P101" si="8">IF(COUNTIF(P$8:P$68,$B82)=Q82,"","S")</f>
        <v/>
      </c>
      <c r="Q82" s="192">
        <f>IF(P$81="Khối 6",'Phan cong'!$AE3,IF(P$81="Khối 7",'Phan cong'!$AF3,IF(P$81="Khối 8",'Phan cong'!$AG3,'Phan cong'!$AH3)))</f>
        <v>4</v>
      </c>
      <c r="R82" s="192"/>
      <c r="S82" s="192">
        <f>IF(R$81="Khối 6",'Phan cong'!$AE3,IF(R$81="Khối 7",'Phan cong'!$AF3,IF(R$81="Khối 8",'Phan cong'!$AG3,'Phan cong'!$AH3)))</f>
        <v>4</v>
      </c>
      <c r="T82" s="192">
        <f>IF(S$81="Khối 6",'Phan cong'!$AE3,IF(S$81="Khối 7",'Phan cong'!$AF3,IF(S$81="Khối 8",'Phan cong'!$AG3,'Phan cong'!$AH3)))</f>
        <v>4</v>
      </c>
      <c r="U82" s="192">
        <f>IF(T$81="Khối 6",'Phan cong'!$AE3,IF(T$81="Khối 7",'Phan cong'!$AF3,IF(T$81="Khối 8",'Phan cong'!$AG3,'Phan cong'!$AH3)))</f>
        <v>4</v>
      </c>
      <c r="V82" s="192">
        <f>IF(U$81="Khối 6",'Phan cong'!$AE3,IF(U$81="Khối 7",'Phan cong'!$AF3,IF(U$81="Khối 8",'Phan cong'!$AG3,'Phan cong'!$AH3)))</f>
        <v>4</v>
      </c>
      <c r="W82" s="192">
        <f>IF(V$81="Khối 6",'Phan cong'!$AE3,IF(V$81="Khối 7",'Phan cong'!$AF3,IF(V$81="Khối 8",'Phan cong'!$AG3,'Phan cong'!$AH3)))</f>
        <v>4</v>
      </c>
      <c r="X82" s="192">
        <f>IF(W$81="Khối 6",'Phan cong'!$AE3,IF(W$81="Khối 7",'Phan cong'!$AF3,IF(W$81="Khối 8",'Phan cong'!$AG3,'Phan cong'!$AH3)))</f>
        <v>4</v>
      </c>
      <c r="Y82" s="192">
        <f>IF(X$81="Khối 6",'Phan cong'!$AE3,IF(X$81="Khối 7",'Phan cong'!$AF3,IF(X$81="Khối 8",'Phan cong'!$AG3,'Phan cong'!$AH3)))</f>
        <v>4</v>
      </c>
      <c r="Z82" s="192">
        <f>IF(Y$81="Khối 6",'Phan cong'!$AE3,IF(Y$81="Khối 7",'Phan cong'!$AF3,IF(Y$81="Khối 8",'Phan cong'!$AG3,'Phan cong'!$AH3)))</f>
        <v>4</v>
      </c>
      <c r="AA82" s="192">
        <f>IF(Z$81="Khối 6",'Phan cong'!$AE3,IF(Z$81="Khối 7",'Phan cong'!$AF3,IF(Z$81="Khối 8",'Phan cong'!$AG3,'Phan cong'!$AH3)))</f>
        <v>4</v>
      </c>
      <c r="AB82" s="192">
        <f>IF(AA$81="Khối 6",'Phan cong'!$AE3,IF(AA$81="Khối 7",'Phan cong'!$AF3,IF(AA$81="Khối 8",'Phan cong'!$AG3,'Phan cong'!$AH3)))</f>
        <v>4</v>
      </c>
      <c r="AC82" s="192">
        <f>IF(AB$81="Khối 6",'Phan cong'!$AE3,IF(AB$81="Khối 7",'Phan cong'!$AF3,IF(AB$81="Khối 8",'Phan cong'!$AG3,'Phan cong'!$AH3)))</f>
        <v>4</v>
      </c>
      <c r="AD82" s="192">
        <f>IF(AC$81="Khối 6",'Phan cong'!$AE3,IF(AC$81="Khối 7",'Phan cong'!$AF3,IF(AC$81="Khối 8",'Phan cong'!$AG3,'Phan cong'!$AH3)))</f>
        <v>4</v>
      </c>
      <c r="AE82" s="192">
        <f>IF(AD$81="Khối 6",'Phan cong'!$AE3,IF(AD$81="Khối 7",'Phan cong'!$AF3,IF(AD$81="Khối 8",'Phan cong'!$AG3,'Phan cong'!$AH3)))</f>
        <v>4</v>
      </c>
      <c r="AF82" s="192">
        <f>IF(AE$81="Khối 6",'Phan cong'!$AE3,IF(AE$81="Khối 7",'Phan cong'!$AF3,IF(AE$81="Khối 8",'Phan cong'!$AG3,'Phan cong'!$AH3)))</f>
        <v>4</v>
      </c>
      <c r="AG82" s="192">
        <f>IF(AF$81="Khối 6",'Phan cong'!$AE3,IF(AF$81="Khối 7",'Phan cong'!$AF3,IF(AF$81="Khối 8",'Phan cong'!$AG3,'Phan cong'!$AH3)))</f>
        <v>4</v>
      </c>
      <c r="AH82" s="192">
        <f>IF(AG$81="Khối 6",'Phan cong'!$AE3,IF(AG$81="Khối 7",'Phan cong'!$AF3,IF(AG$81="Khối 8",'Phan cong'!$AG3,'Phan cong'!$AH3)))</f>
        <v>4</v>
      </c>
      <c r="AI82" s="192">
        <f>IF(AH$81="Khối 6",'Phan cong'!$AE3,IF(AH$81="Khối 7",'Phan cong'!$AF3,IF(AH$81="Khối 8",'Phan cong'!$AG3,'Phan cong'!$AH3)))</f>
        <v>4</v>
      </c>
      <c r="AJ82" s="192">
        <f>IF(AI$81="Khối 6",'Phan cong'!$AE3,IF(AI$81="Khối 7",'Phan cong'!$AF3,IF(AI$81="Khối 8",'Phan cong'!$AG3,'Phan cong'!$AH3)))</f>
        <v>4</v>
      </c>
      <c r="AK82" s="192">
        <f>IF(AJ$81="Khối 6",'Phan cong'!$AE3,IF(AJ$81="Khối 7",'Phan cong'!$AF3,IF(AJ$81="Khối 8",'Phan cong'!$AG3,'Phan cong'!$AH3)))</f>
        <v>4</v>
      </c>
      <c r="AL82" s="192">
        <f>IF(AK$81="Khối 6",'Phan cong'!$AE3,IF(AK$81="Khối 7",'Phan cong'!$AF3,IF(AK$81="Khối 8",'Phan cong'!$AG3,'Phan cong'!$AH3)))</f>
        <v>4</v>
      </c>
      <c r="AM82" s="192">
        <f>IF(AL$81="Khối 6",'Phan cong'!$AE3,IF(AL$81="Khối 7",'Phan cong'!$AF3,IF(AL$81="Khối 8",'Phan cong'!$AG3,'Phan cong'!$AH3)))</f>
        <v>4</v>
      </c>
      <c r="AN82" s="192">
        <f>IF(AM$81="Khối 6",'Phan cong'!$AE3,IF(AM$81="Khối 7",'Phan cong'!$AF3,IF(AM$81="Khối 8",'Phan cong'!$AG3,'Phan cong'!$AH3)))</f>
        <v>4</v>
      </c>
      <c r="AO82" s="192">
        <f>IF(AN$81="Khối 6",'Phan cong'!$AE3,IF(AN$81="Khối 7",'Phan cong'!$AF3,IF(AN$81="Khối 8",'Phan cong'!$AG3,'Phan cong'!$AH3)))</f>
        <v>4</v>
      </c>
    </row>
    <row r="83" spans="2:44" ht="14.4" x14ac:dyDescent="0.3">
      <c r="B83" s="186" t="s">
        <v>2</v>
      </c>
      <c r="C83" s="187"/>
      <c r="D83" s="188" t="str">
        <f t="shared" si="2"/>
        <v/>
      </c>
      <c r="E83" s="192">
        <f>IF(D$81="Khối 6",'Phan cong'!$AE4,IF(D$81="Khối 7",'Phan cong'!$AF4,IF(D$81="Khối 8",'Phan cong'!$AG4,'Phan cong'!$AH4)))</f>
        <v>5</v>
      </c>
      <c r="F83" s="188" t="str">
        <f t="shared" si="3"/>
        <v/>
      </c>
      <c r="G83" s="192">
        <f>IF(F$81="Khối 6",'Phan cong'!$AE4,IF(F$81="Khối 7",'Phan cong'!$AF4,IF(F$81="Khối 8",'Phan cong'!$AG4,'Phan cong'!$AH4)))</f>
        <v>5</v>
      </c>
      <c r="H83" s="188" t="str">
        <f t="shared" si="4"/>
        <v/>
      </c>
      <c r="I83" s="192">
        <f>IF(H$81="Khối 6",'Phan cong'!$AE4,IF(H$81="Khối 7",'Phan cong'!$AF4,IF(H$81="Khối 8",'Phan cong'!$AG4,'Phan cong'!$AH4)))</f>
        <v>4</v>
      </c>
      <c r="J83" s="188" t="str">
        <f t="shared" si="5"/>
        <v/>
      </c>
      <c r="K83" s="192">
        <f>IF(J$81="Khối 6",'Phan cong'!$AE4,IF(J$81="Khối 7",'Phan cong'!$AF4,IF(J$81="Khối 8",'Phan cong'!$AG4,'Phan cong'!$AH4)))</f>
        <v>4</v>
      </c>
      <c r="L83" s="188" t="str">
        <f t="shared" si="6"/>
        <v/>
      </c>
      <c r="M83" s="192">
        <f>IF(L$81="Khối 6",'Phan cong'!$AE4,IF(L$81="Khối 7",'Phan cong'!$AF4,IF(L$81="Khối 8",'Phan cong'!$AG4,'Phan cong'!$AH4)))</f>
        <v>4</v>
      </c>
      <c r="N83" s="188" t="str">
        <f t="shared" si="7"/>
        <v/>
      </c>
      <c r="O83" s="192">
        <f>IF(N$81="Khối 6",'Phan cong'!$AE4,IF(N$81="Khối 7",'Phan cong'!$AF4,IF(N$81="Khối 8",'Phan cong'!$AG4,'Phan cong'!$AH4)))</f>
        <v>4</v>
      </c>
      <c r="P83" s="188" t="str">
        <f t="shared" si="8"/>
        <v/>
      </c>
      <c r="Q83" s="192">
        <f>IF(P$81="Khối 6",'Phan cong'!$AE4,IF(P$81="Khối 7",'Phan cong'!$AF4,IF(P$81="Khối 8",'Phan cong'!$AG4,'Phan cong'!$AH4)))</f>
        <v>4</v>
      </c>
      <c r="R83" s="188" t="str">
        <f t="shared" ref="R83:R101" si="9">IF(COUNTIF(R$8:R$68,$B83)=S83,"","S")</f>
        <v>S</v>
      </c>
      <c r="S83" s="192">
        <f>IF(R$81="Khối 6",'Phan cong'!$AE4,IF(R$81="Khối 7",'Phan cong'!$AF4,IF(R$81="Khối 8",'Phan cong'!$AG4,'Phan cong'!$AH4)))</f>
        <v>4</v>
      </c>
      <c r="T83" s="188" t="str">
        <f t="shared" ref="T83:T101" si="10">IF(COUNTIF(T$8:T$68,$B83)=U83,"","S")</f>
        <v>S</v>
      </c>
      <c r="U83" s="192">
        <f>IF(T$81="Khối 6",'Phan cong'!$AE4,IF(T$81="Khối 7",'Phan cong'!$AF4,IF(T$81="Khối 8",'Phan cong'!$AG4,'Phan cong'!$AH4)))</f>
        <v>4</v>
      </c>
      <c r="V83" s="188" t="str">
        <f t="shared" ref="V83:V101" si="11">IF(COUNTIF(V$8:V$68,$B83)=W83,"","S")</f>
        <v>S</v>
      </c>
      <c r="W83" s="192">
        <f>IF(V$81="Khối 6",'Phan cong'!$AE4,IF(V$81="Khối 7",'Phan cong'!$AF4,IF(V$81="Khối 8",'Phan cong'!$AG4,'Phan cong'!$AH4)))</f>
        <v>4</v>
      </c>
      <c r="X83" s="188" t="str">
        <f t="shared" ref="X83:X101" si="12">IF(COUNTIF(X$8:X$68,$B83)=Y83,"","S")</f>
        <v>S</v>
      </c>
      <c r="Y83" s="192">
        <f>IF(X$81="Khối 6",'Phan cong'!$AE4,IF(X$81="Khối 7",'Phan cong'!$AF4,IF(X$81="Khối 8",'Phan cong'!$AG4,'Phan cong'!$AH4)))</f>
        <v>4</v>
      </c>
      <c r="Z83" s="188" t="str">
        <f t="shared" ref="Z83:Z101" si="13">IF(COUNTIF(Z$8:Z$68,$B83)=AA83,"","S")</f>
        <v>S</v>
      </c>
      <c r="AA83" s="192">
        <f>IF(Z$81="Khối 6",'Phan cong'!$AE4,IF(Z$81="Khối 7",'Phan cong'!$AF4,IF(Z$81="Khối 8",'Phan cong'!$AG4,'Phan cong'!$AH4)))</f>
        <v>4</v>
      </c>
      <c r="AB83" s="188" t="str">
        <f t="shared" ref="AB83:AB101" si="14">IF(COUNTIF(AB$8:AB$68,$B83)=AC83,"","S")</f>
        <v>S</v>
      </c>
      <c r="AC83" s="192">
        <f>IF(AB$81="Khối 6",'Phan cong'!$AE4,IF(AB$81="Khối 7",'Phan cong'!$AF4,IF(AB$81="Khối 8",'Phan cong'!$AG4,'Phan cong'!$AH4)))</f>
        <v>4</v>
      </c>
      <c r="AD83" s="188" t="str">
        <f t="shared" ref="AD83:AD101" si="15">IF(COUNTIF(AD$8:AD$68,$B83)=AE83,"","S")</f>
        <v>S</v>
      </c>
      <c r="AE83" s="192">
        <f>IF(AD$81="Khối 6",'Phan cong'!$AE4,IF(AD$81="Khối 7",'Phan cong'!$AF4,IF(AD$81="Khối 8",'Phan cong'!$AG4,'Phan cong'!$AH4)))</f>
        <v>4</v>
      </c>
      <c r="AF83" s="188" t="str">
        <f t="shared" ref="AF83:AF101" si="16">IF(COUNTIF(AF$8:AF$68,$B83)=AG83,"","S")</f>
        <v>S</v>
      </c>
      <c r="AG83" s="192">
        <f>IF(AF$81="Khối 6",'Phan cong'!$AE4,IF(AF$81="Khối 7",'Phan cong'!$AF4,IF(AF$81="Khối 8",'Phan cong'!$AG4,'Phan cong'!$AH4)))</f>
        <v>4</v>
      </c>
      <c r="AH83" s="188" t="str">
        <f t="shared" ref="AH83:AH101" si="17">IF(COUNTIF(AH$8:AH$68,$B83)=AI83,"","S")</f>
        <v>S</v>
      </c>
      <c r="AI83" s="192">
        <f>IF(AH$81="Khối 6",'Phan cong'!$AE4,IF(AH$81="Khối 7",'Phan cong'!$AF4,IF(AH$81="Khối 8",'Phan cong'!$AG4,'Phan cong'!$AH4)))</f>
        <v>5</v>
      </c>
      <c r="AJ83" s="188" t="str">
        <f t="shared" ref="AJ83:AJ101" si="18">IF(COUNTIF(AJ$8:AJ$68,$B83)=AK83,"","S")</f>
        <v>S</v>
      </c>
      <c r="AK83" s="192">
        <f>IF(AJ$81="Khối 6",'Phan cong'!$AE4,IF(AJ$81="Khối 7",'Phan cong'!$AF4,IF(AJ$81="Khối 8",'Phan cong'!$AG4,'Phan cong'!$AH4)))</f>
        <v>5</v>
      </c>
      <c r="AL83" s="188" t="str">
        <f t="shared" ref="AL83:AL101" si="19">IF(COUNTIF(AL$8:AL$68,$B83)=AM83,"","S")</f>
        <v>S</v>
      </c>
      <c r="AM83" s="192">
        <f>IF(AL$81="Khối 6",'Phan cong'!$AE4,IF(AL$81="Khối 7",'Phan cong'!$AF4,IF(AL$81="Khối 8",'Phan cong'!$AG4,'Phan cong'!$AH4)))</f>
        <v>5</v>
      </c>
      <c r="AN83" s="188" t="str">
        <f t="shared" ref="AN83:AN101" si="20">IF(COUNTIF(AN$8:AN$68,$B83)=AO83,"","S")</f>
        <v>S</v>
      </c>
      <c r="AO83" s="192">
        <f>IF(AN$81="Khối 6",'Phan cong'!$AE4,IF(AN$81="Khối 7",'Phan cong'!$AF4,IF(AN$81="Khối 8",'Phan cong'!$AG4,'Phan cong'!$AH4)))</f>
        <v>5</v>
      </c>
    </row>
    <row r="84" spans="2:44" ht="14.4" x14ac:dyDescent="0.3">
      <c r="B84" s="186" t="s">
        <v>13</v>
      </c>
      <c r="C84" s="187"/>
      <c r="D84" s="188" t="str">
        <f t="shared" si="2"/>
        <v/>
      </c>
      <c r="E84" s="192">
        <f>IF(D$81="Khối 6",'Phan cong'!$AE5,IF(D$81="Khối 7",'Phan cong'!$AF5,IF(D$81="Khối 8",'Phan cong'!$AG5,'Phan cong'!$AH5)))</f>
        <v>2</v>
      </c>
      <c r="F84" s="188" t="str">
        <f t="shared" si="3"/>
        <v/>
      </c>
      <c r="G84" s="192">
        <f>IF(F$81="Khối 6",'Phan cong'!$AE5,IF(F$81="Khối 7",'Phan cong'!$AF5,IF(F$81="Khối 8",'Phan cong'!$AG5,'Phan cong'!$AH5)))</f>
        <v>2</v>
      </c>
      <c r="H84" s="188" t="str">
        <f t="shared" si="4"/>
        <v/>
      </c>
      <c r="I84" s="192">
        <f>IF(H$81="Khối 6",'Phan cong'!$AE5,IF(H$81="Khối 7",'Phan cong'!$AF5,IF(H$81="Khối 8",'Phan cong'!$AG5,'Phan cong'!$AH5)))</f>
        <v>1</v>
      </c>
      <c r="J84" s="188" t="str">
        <f t="shared" si="5"/>
        <v/>
      </c>
      <c r="K84" s="192">
        <f>IF(J$81="Khối 6",'Phan cong'!$AE5,IF(J$81="Khối 7",'Phan cong'!$AF5,IF(J$81="Khối 8",'Phan cong'!$AG5,'Phan cong'!$AH5)))</f>
        <v>1</v>
      </c>
      <c r="L84" s="188" t="str">
        <f t="shared" si="6"/>
        <v/>
      </c>
      <c r="M84" s="192">
        <f>IF(L$81="Khối 6",'Phan cong'!$AE5,IF(L$81="Khối 7",'Phan cong'!$AF5,IF(L$81="Khối 8",'Phan cong'!$AG5,'Phan cong'!$AH5)))</f>
        <v>2</v>
      </c>
      <c r="N84" s="188" t="str">
        <f t="shared" si="7"/>
        <v/>
      </c>
      <c r="O84" s="192">
        <f>IF(N$81="Khối 6",'Phan cong'!$AE5,IF(N$81="Khối 7",'Phan cong'!$AF5,IF(N$81="Khối 8",'Phan cong'!$AG5,'Phan cong'!$AH5)))</f>
        <v>2</v>
      </c>
      <c r="P84" s="188" t="str">
        <f t="shared" si="8"/>
        <v/>
      </c>
      <c r="Q84" s="192">
        <f>IF(P$81="Khối 6",'Phan cong'!$AE5,IF(P$81="Khối 7",'Phan cong'!$AF5,IF(P$81="Khối 8",'Phan cong'!$AG5,'Phan cong'!$AH5)))</f>
        <v>1</v>
      </c>
      <c r="R84" s="188" t="str">
        <f t="shared" si="9"/>
        <v/>
      </c>
      <c r="S84" s="192">
        <f>IF(R$81="Khối 6",'Phan cong'!$AE5,IF(R$81="Khối 7",'Phan cong'!$AF5,IF(R$81="Khối 8",'Phan cong'!$AG5,'Phan cong'!$AH5)))</f>
        <v>1</v>
      </c>
      <c r="T84" s="188" t="str">
        <f t="shared" si="10"/>
        <v>S</v>
      </c>
      <c r="U84" s="192">
        <f>IF(T$81="Khối 6",'Phan cong'!$AE5,IF(T$81="Khối 7",'Phan cong'!$AF5,IF(T$81="Khối 8",'Phan cong'!$AG5,'Phan cong'!$AH5)))</f>
        <v>2</v>
      </c>
      <c r="V84" s="188" t="str">
        <f t="shared" si="11"/>
        <v>S</v>
      </c>
      <c r="W84" s="192">
        <f>IF(V$81="Khối 6",'Phan cong'!$AE5,IF(V$81="Khối 7",'Phan cong'!$AF5,IF(V$81="Khối 8",'Phan cong'!$AG5,'Phan cong'!$AH5)))</f>
        <v>1</v>
      </c>
      <c r="X84" s="188" t="str">
        <f t="shared" si="12"/>
        <v>S</v>
      </c>
      <c r="Y84" s="192">
        <f>IF(X$81="Khối 6",'Phan cong'!$AE5,IF(X$81="Khối 7",'Phan cong'!$AF5,IF(X$81="Khối 8",'Phan cong'!$AG5,'Phan cong'!$AH5)))</f>
        <v>1</v>
      </c>
      <c r="Z84" s="188" t="str">
        <f t="shared" si="13"/>
        <v>S</v>
      </c>
      <c r="AA84" s="192">
        <f>IF(Z$81="Khối 6",'Phan cong'!$AE5,IF(Z$81="Khối 7",'Phan cong'!$AF5,IF(Z$81="Khối 8",'Phan cong'!$AG5,'Phan cong'!$AH5)))</f>
        <v>1</v>
      </c>
      <c r="AB84" s="188" t="str">
        <f t="shared" si="14"/>
        <v>S</v>
      </c>
      <c r="AC84" s="192">
        <f>IF(AB$81="Khối 6",'Phan cong'!$AE5,IF(AB$81="Khối 7",'Phan cong'!$AF5,IF(AB$81="Khối 8",'Phan cong'!$AG5,'Phan cong'!$AH5)))</f>
        <v>1</v>
      </c>
      <c r="AD84" s="188" t="str">
        <f t="shared" si="15"/>
        <v>S</v>
      </c>
      <c r="AE84" s="192">
        <f>IF(AD$81="Khối 6",'Phan cong'!$AE5,IF(AD$81="Khối 7",'Phan cong'!$AF5,IF(AD$81="Khối 8",'Phan cong'!$AG5,'Phan cong'!$AH5)))</f>
        <v>1</v>
      </c>
      <c r="AF84" s="188" t="str">
        <f t="shared" si="16"/>
        <v>S</v>
      </c>
      <c r="AG84" s="192">
        <f>IF(AF$81="Khối 6",'Phan cong'!$AE5,IF(AF$81="Khối 7",'Phan cong'!$AF5,IF(AF$81="Khối 8",'Phan cong'!$AG5,'Phan cong'!$AH5)))</f>
        <v>1</v>
      </c>
      <c r="AH84" s="188" t="str">
        <f t="shared" si="17"/>
        <v>S</v>
      </c>
      <c r="AI84" s="192">
        <f>IF(AH$81="Khối 6",'Phan cong'!$AE5,IF(AH$81="Khối 7",'Phan cong'!$AF5,IF(AH$81="Khối 8",'Phan cong'!$AG5,'Phan cong'!$AH5)))</f>
        <v>2</v>
      </c>
      <c r="AJ84" s="188" t="str">
        <f t="shared" si="18"/>
        <v>S</v>
      </c>
      <c r="AK84" s="192">
        <f>IF(AJ$81="Khối 6",'Phan cong'!$AE5,IF(AJ$81="Khối 7",'Phan cong'!$AF5,IF(AJ$81="Khối 8",'Phan cong'!$AG5,'Phan cong'!$AH5)))</f>
        <v>2</v>
      </c>
      <c r="AL84" s="188" t="str">
        <f t="shared" si="19"/>
        <v>S</v>
      </c>
      <c r="AM84" s="192">
        <f>IF(AL$81="Khối 6",'Phan cong'!$AE5,IF(AL$81="Khối 7",'Phan cong'!$AF5,IF(AL$81="Khối 8",'Phan cong'!$AG5,'Phan cong'!$AH5)))</f>
        <v>2</v>
      </c>
      <c r="AN84" s="188" t="str">
        <f t="shared" si="20"/>
        <v>S</v>
      </c>
      <c r="AO84" s="192">
        <f>IF(AN$81="Khối 6",'Phan cong'!$AE5,IF(AN$81="Khối 7",'Phan cong'!$AF5,IF(AN$81="Khối 8",'Phan cong'!$AG5,'Phan cong'!$AH5)))</f>
        <v>2</v>
      </c>
    </row>
    <row r="85" spans="2:44" ht="14.4" x14ac:dyDescent="0.3">
      <c r="B85" s="186" t="s">
        <v>3</v>
      </c>
      <c r="C85" s="187"/>
      <c r="D85" s="188" t="str">
        <f t="shared" si="2"/>
        <v/>
      </c>
      <c r="E85" s="192">
        <f>IF(D$81="Khối 6",'Phan cong'!$AE6,IF(D$81="Khối 7",'Phan cong'!$AF6,IF(D$81="Khối 8",'Phan cong'!$AG6,'Phan cong'!$AH6)))</f>
        <v>2</v>
      </c>
      <c r="F85" s="188" t="str">
        <f t="shared" si="3"/>
        <v/>
      </c>
      <c r="G85" s="192">
        <f>IF(F$81="Khối 6",'Phan cong'!$AE6,IF(F$81="Khối 7",'Phan cong'!$AF6,IF(F$81="Khối 8",'Phan cong'!$AG6,'Phan cong'!$AH6)))</f>
        <v>2</v>
      </c>
      <c r="H85" s="188" t="str">
        <f t="shared" si="4"/>
        <v/>
      </c>
      <c r="I85" s="192">
        <f>IF(H$81="Khối 6",'Phan cong'!$AE6,IF(H$81="Khối 7",'Phan cong'!$AF6,IF(H$81="Khối 8",'Phan cong'!$AG6,'Phan cong'!$AH6)))</f>
        <v>2</v>
      </c>
      <c r="J85" s="188" t="str">
        <f t="shared" si="5"/>
        <v/>
      </c>
      <c r="K85" s="192">
        <f>IF(J$81="Khối 6",'Phan cong'!$AE6,IF(J$81="Khối 7",'Phan cong'!$AF6,IF(J$81="Khối 8",'Phan cong'!$AG6,'Phan cong'!$AH6)))</f>
        <v>2</v>
      </c>
      <c r="L85" s="188" t="str">
        <f t="shared" si="6"/>
        <v/>
      </c>
      <c r="M85" s="192">
        <f>IF(L$81="Khối 6",'Phan cong'!$AE6,IF(L$81="Khối 7",'Phan cong'!$AF6,IF(L$81="Khối 8",'Phan cong'!$AG6,'Phan cong'!$AH6)))</f>
        <v>1</v>
      </c>
      <c r="N85" s="188" t="str">
        <f t="shared" si="7"/>
        <v/>
      </c>
      <c r="O85" s="192">
        <f>IF(N$81="Khối 6",'Phan cong'!$AE6,IF(N$81="Khối 7",'Phan cong'!$AF6,IF(N$81="Khối 8",'Phan cong'!$AG6,'Phan cong'!$AH6)))</f>
        <v>1</v>
      </c>
      <c r="P85" s="188" t="str">
        <f t="shared" si="8"/>
        <v/>
      </c>
      <c r="Q85" s="192">
        <f>IF(P$81="Khối 6",'Phan cong'!$AE6,IF(P$81="Khối 7",'Phan cong'!$AF6,IF(P$81="Khối 8",'Phan cong'!$AG6,'Phan cong'!$AH6)))</f>
        <v>1</v>
      </c>
      <c r="R85" s="188" t="str">
        <f t="shared" si="9"/>
        <v/>
      </c>
      <c r="S85" s="192">
        <f>IF(R$81="Khối 6",'Phan cong'!$AE6,IF(R$81="Khối 7",'Phan cong'!$AF6,IF(R$81="Khối 8",'Phan cong'!$AG6,'Phan cong'!$AH6)))</f>
        <v>1</v>
      </c>
      <c r="T85" s="188" t="str">
        <f t="shared" si="10"/>
        <v>S</v>
      </c>
      <c r="U85" s="192">
        <f>IF(T$81="Khối 6",'Phan cong'!$AE6,IF(T$81="Khối 7",'Phan cong'!$AF6,IF(T$81="Khối 8",'Phan cong'!$AG6,'Phan cong'!$AH6)))</f>
        <v>1</v>
      </c>
      <c r="V85" s="188" t="str">
        <f t="shared" si="11"/>
        <v>S</v>
      </c>
      <c r="W85" s="192">
        <f>IF(V$81="Khối 6",'Phan cong'!$AE6,IF(V$81="Khối 7",'Phan cong'!$AF6,IF(V$81="Khối 8",'Phan cong'!$AG6,'Phan cong'!$AH6)))</f>
        <v>2</v>
      </c>
      <c r="X85" s="188" t="str">
        <f t="shared" si="12"/>
        <v>S</v>
      </c>
      <c r="Y85" s="192">
        <f>IF(X$81="Khối 6",'Phan cong'!$AE6,IF(X$81="Khối 7",'Phan cong'!$AF6,IF(X$81="Khối 8",'Phan cong'!$AG6,'Phan cong'!$AH6)))</f>
        <v>2</v>
      </c>
      <c r="Z85" s="188" t="str">
        <f t="shared" si="13"/>
        <v>S</v>
      </c>
      <c r="AA85" s="192">
        <f>IF(Z$81="Khối 6",'Phan cong'!$AE6,IF(Z$81="Khối 7",'Phan cong'!$AF6,IF(Z$81="Khối 8",'Phan cong'!$AG6,'Phan cong'!$AH6)))</f>
        <v>2</v>
      </c>
      <c r="AB85" s="188" t="str">
        <f t="shared" si="14"/>
        <v>S</v>
      </c>
      <c r="AC85" s="192">
        <f>IF(AB$81="Khối 6",'Phan cong'!$AE6,IF(AB$81="Khối 7",'Phan cong'!$AF6,IF(AB$81="Khối 8",'Phan cong'!$AG6,'Phan cong'!$AH6)))</f>
        <v>2</v>
      </c>
      <c r="AD85" s="188" t="str">
        <f t="shared" si="15"/>
        <v>S</v>
      </c>
      <c r="AE85" s="192">
        <f>IF(AD$81="Khối 6",'Phan cong'!$AE6,IF(AD$81="Khối 7",'Phan cong'!$AF6,IF(AD$81="Khối 8",'Phan cong'!$AG6,'Phan cong'!$AH6)))</f>
        <v>2</v>
      </c>
      <c r="AF85" s="188" t="str">
        <f t="shared" si="16"/>
        <v>S</v>
      </c>
      <c r="AG85" s="192">
        <f>IF(AF$81="Khối 6",'Phan cong'!$AE6,IF(AF$81="Khối 7",'Phan cong'!$AF6,IF(AF$81="Khối 8",'Phan cong'!$AG6,'Phan cong'!$AH6)))</f>
        <v>2</v>
      </c>
      <c r="AH85" s="188" t="str">
        <f t="shared" si="17"/>
        <v>S</v>
      </c>
      <c r="AI85" s="192">
        <f>IF(AH$81="Khối 6",'Phan cong'!$AE6,IF(AH$81="Khối 7",'Phan cong'!$AF6,IF(AH$81="Khối 8",'Phan cong'!$AG6,'Phan cong'!$AH6)))</f>
        <v>2</v>
      </c>
      <c r="AJ85" s="188" t="str">
        <f t="shared" si="18"/>
        <v>S</v>
      </c>
      <c r="AK85" s="192">
        <f>IF(AJ$81="Khối 6",'Phan cong'!$AE6,IF(AJ$81="Khối 7",'Phan cong'!$AF6,IF(AJ$81="Khối 8",'Phan cong'!$AG6,'Phan cong'!$AH6)))</f>
        <v>2</v>
      </c>
      <c r="AL85" s="188" t="str">
        <f t="shared" si="19"/>
        <v>S</v>
      </c>
      <c r="AM85" s="192">
        <f>IF(AL$81="Khối 6",'Phan cong'!$AE6,IF(AL$81="Khối 7",'Phan cong'!$AF6,IF(AL$81="Khối 8",'Phan cong'!$AG6,'Phan cong'!$AH6)))</f>
        <v>2</v>
      </c>
      <c r="AN85" s="188" t="str">
        <f t="shared" si="20"/>
        <v>S</v>
      </c>
      <c r="AO85" s="192">
        <f>IF(AN$81="Khối 6",'Phan cong'!$AE6,IF(AN$81="Khối 7",'Phan cong'!$AF6,IF(AN$81="Khối 8",'Phan cong'!$AG6,'Phan cong'!$AH6)))</f>
        <v>2</v>
      </c>
    </row>
    <row r="86" spans="2:44" ht="14.4" x14ac:dyDescent="0.3">
      <c r="B86" s="186" t="s">
        <v>15</v>
      </c>
      <c r="C86" s="187"/>
      <c r="D86" s="188" t="str">
        <f t="shared" si="2"/>
        <v/>
      </c>
      <c r="E86" s="192">
        <f>IF(D$81="Khối 6",'Phan cong'!$AE7,IF(D$81="Khối 7",'Phan cong'!$AF7,IF(D$81="Khối 8",'Phan cong'!$AG7,'Phan cong'!$AH7)))</f>
        <v>2</v>
      </c>
      <c r="F86" s="188" t="str">
        <f t="shared" si="3"/>
        <v/>
      </c>
      <c r="G86" s="192">
        <f>IF(F$81="Khối 6",'Phan cong'!$AE7,IF(F$81="Khối 7",'Phan cong'!$AF7,IF(F$81="Khối 8",'Phan cong'!$AG7,'Phan cong'!$AH7)))</f>
        <v>2</v>
      </c>
      <c r="H86" s="188" t="str">
        <f t="shared" si="4"/>
        <v/>
      </c>
      <c r="I86" s="192">
        <f>IF(H$81="Khối 6",'Phan cong'!$AE7,IF(H$81="Khối 7",'Phan cong'!$AF7,IF(H$81="Khối 8",'Phan cong'!$AG7,'Phan cong'!$AH7)))</f>
        <v>1</v>
      </c>
      <c r="J86" s="188" t="str">
        <f t="shared" si="5"/>
        <v/>
      </c>
      <c r="K86" s="192">
        <f>IF(J$81="Khối 6",'Phan cong'!$AE7,IF(J$81="Khối 7",'Phan cong'!$AF7,IF(J$81="Khối 8",'Phan cong'!$AG7,'Phan cong'!$AH7)))</f>
        <v>1</v>
      </c>
      <c r="L86" s="188" t="str">
        <f t="shared" si="6"/>
        <v/>
      </c>
      <c r="M86" s="192">
        <f>IF(L$81="Khối 6",'Phan cong'!$AE7,IF(L$81="Khối 7",'Phan cong'!$AF7,IF(L$81="Khối 8",'Phan cong'!$AG7,'Phan cong'!$AH7)))</f>
        <v>1</v>
      </c>
      <c r="N86" s="188" t="str">
        <f t="shared" si="7"/>
        <v/>
      </c>
      <c r="O86" s="192">
        <f>IF(N$81="Khối 6",'Phan cong'!$AE7,IF(N$81="Khối 7",'Phan cong'!$AF7,IF(N$81="Khối 8",'Phan cong'!$AG7,'Phan cong'!$AH7)))</f>
        <v>1</v>
      </c>
      <c r="P86" s="188" t="str">
        <f t="shared" si="8"/>
        <v/>
      </c>
      <c r="Q86" s="192">
        <f>IF(P$81="Khối 6",'Phan cong'!$AE7,IF(P$81="Khối 7",'Phan cong'!$AF7,IF(P$81="Khối 8",'Phan cong'!$AG7,'Phan cong'!$AH7)))</f>
        <v>2</v>
      </c>
      <c r="R86" s="188" t="str">
        <f t="shared" si="9"/>
        <v/>
      </c>
      <c r="S86" s="192">
        <f>IF(R$81="Khối 6",'Phan cong'!$AE7,IF(R$81="Khối 7",'Phan cong'!$AF7,IF(R$81="Khối 8",'Phan cong'!$AG7,'Phan cong'!$AH7)))</f>
        <v>2</v>
      </c>
      <c r="T86" s="188" t="str">
        <f t="shared" si="10"/>
        <v>S</v>
      </c>
      <c r="U86" s="192">
        <f>IF(T$81="Khối 6",'Phan cong'!$AE7,IF(T$81="Khối 7",'Phan cong'!$AF7,IF(T$81="Khối 8",'Phan cong'!$AG7,'Phan cong'!$AH7)))</f>
        <v>1</v>
      </c>
      <c r="V86" s="188" t="str">
        <f t="shared" si="11"/>
        <v>S</v>
      </c>
      <c r="W86" s="192">
        <f>IF(V$81="Khối 6",'Phan cong'!$AE7,IF(V$81="Khối 7",'Phan cong'!$AF7,IF(V$81="Khối 8",'Phan cong'!$AG7,'Phan cong'!$AH7)))</f>
        <v>1</v>
      </c>
      <c r="X86" s="188" t="str">
        <f t="shared" si="12"/>
        <v>S</v>
      </c>
      <c r="Y86" s="192">
        <f>IF(X$81="Khối 6",'Phan cong'!$AE7,IF(X$81="Khối 7",'Phan cong'!$AF7,IF(X$81="Khối 8",'Phan cong'!$AG7,'Phan cong'!$AH7)))</f>
        <v>1</v>
      </c>
      <c r="Z86" s="188" t="str">
        <f t="shared" si="13"/>
        <v>S</v>
      </c>
      <c r="AA86" s="192">
        <f>IF(Z$81="Khối 6",'Phan cong'!$AE7,IF(Z$81="Khối 7",'Phan cong'!$AF7,IF(Z$81="Khối 8",'Phan cong'!$AG7,'Phan cong'!$AH7)))</f>
        <v>1</v>
      </c>
      <c r="AB86" s="188" t="str">
        <f t="shared" si="14"/>
        <v>S</v>
      </c>
      <c r="AC86" s="192">
        <f>IF(AB$81="Khối 6",'Phan cong'!$AE7,IF(AB$81="Khối 7",'Phan cong'!$AF7,IF(AB$81="Khối 8",'Phan cong'!$AG7,'Phan cong'!$AH7)))</f>
        <v>1</v>
      </c>
      <c r="AD86" s="188" t="str">
        <f t="shared" si="15"/>
        <v>S</v>
      </c>
      <c r="AE86" s="192">
        <f>IF(AD$81="Khối 6",'Phan cong'!$AE7,IF(AD$81="Khối 7",'Phan cong'!$AF7,IF(AD$81="Khối 8",'Phan cong'!$AG7,'Phan cong'!$AH7)))</f>
        <v>1</v>
      </c>
      <c r="AF86" s="188" t="str">
        <f t="shared" si="16"/>
        <v>S</v>
      </c>
      <c r="AG86" s="192">
        <f>IF(AF$81="Khối 6",'Phan cong'!$AE7,IF(AF$81="Khối 7",'Phan cong'!$AF7,IF(AF$81="Khối 8",'Phan cong'!$AG7,'Phan cong'!$AH7)))</f>
        <v>1</v>
      </c>
      <c r="AH86" s="188" t="str">
        <f t="shared" si="17"/>
        <v>S</v>
      </c>
      <c r="AI86" s="192">
        <f>IF(AH$81="Khối 6",'Phan cong'!$AE7,IF(AH$81="Khối 7",'Phan cong'!$AF7,IF(AH$81="Khối 8",'Phan cong'!$AG7,'Phan cong'!$AH7)))</f>
        <v>2</v>
      </c>
      <c r="AJ86" s="188" t="str">
        <f t="shared" si="18"/>
        <v>S</v>
      </c>
      <c r="AK86" s="192">
        <f>IF(AJ$81="Khối 6",'Phan cong'!$AE7,IF(AJ$81="Khối 7",'Phan cong'!$AF7,IF(AJ$81="Khối 8",'Phan cong'!$AG7,'Phan cong'!$AH7)))</f>
        <v>2</v>
      </c>
      <c r="AL86" s="188" t="str">
        <f t="shared" si="19"/>
        <v>S</v>
      </c>
      <c r="AM86" s="192">
        <f>IF(AL$81="Khối 6",'Phan cong'!$AE7,IF(AL$81="Khối 7",'Phan cong'!$AF7,IF(AL$81="Khối 8",'Phan cong'!$AG7,'Phan cong'!$AH7)))</f>
        <v>2</v>
      </c>
      <c r="AN86" s="188" t="str">
        <f t="shared" si="20"/>
        <v>S</v>
      </c>
      <c r="AO86" s="192">
        <f>IF(AN$81="Khối 6",'Phan cong'!$AE7,IF(AN$81="Khối 7",'Phan cong'!$AF7,IF(AN$81="Khối 8",'Phan cong'!$AG7,'Phan cong'!$AH7)))</f>
        <v>2</v>
      </c>
    </row>
    <row r="87" spans="2:44" ht="14.4" x14ac:dyDescent="0.3">
      <c r="B87" s="186" t="s">
        <v>16</v>
      </c>
      <c r="C87" s="187"/>
      <c r="D87" s="188" t="str">
        <f t="shared" si="2"/>
        <v/>
      </c>
      <c r="E87" s="192">
        <f>IF(D$81="Khối 6",'Phan cong'!$AE8,IF(D$81="Khối 7",'Phan cong'!$AF8,IF(D$81="Khối 8",'Phan cong'!$AG8,'Phan cong'!$AH8)))</f>
        <v>2</v>
      </c>
      <c r="F87" s="188" t="str">
        <f t="shared" si="3"/>
        <v/>
      </c>
      <c r="G87" s="192">
        <f>IF(F$81="Khối 6",'Phan cong'!$AE8,IF(F$81="Khối 7",'Phan cong'!$AF8,IF(F$81="Khối 8",'Phan cong'!$AG8,'Phan cong'!$AH8)))</f>
        <v>2</v>
      </c>
      <c r="H87" s="188" t="str">
        <f t="shared" si="4"/>
        <v/>
      </c>
      <c r="I87" s="192">
        <f>IF(H$81="Khối 6",'Phan cong'!$AE8,IF(H$81="Khối 7",'Phan cong'!$AF8,IF(H$81="Khối 8",'Phan cong'!$AG8,'Phan cong'!$AH8)))</f>
        <v>1</v>
      </c>
      <c r="J87" s="188" t="str">
        <f t="shared" si="5"/>
        <v/>
      </c>
      <c r="K87" s="192">
        <f>IF(J$81="Khối 6",'Phan cong'!$AE8,IF(J$81="Khối 7",'Phan cong'!$AF8,IF(J$81="Khối 8",'Phan cong'!$AG8,'Phan cong'!$AH8)))</f>
        <v>1</v>
      </c>
      <c r="L87" s="188" t="str">
        <f t="shared" si="6"/>
        <v/>
      </c>
      <c r="M87" s="192">
        <f>IF(L$81="Khối 6",'Phan cong'!$AE8,IF(L$81="Khối 7",'Phan cong'!$AF8,IF(L$81="Khối 8",'Phan cong'!$AG8,'Phan cong'!$AH8)))</f>
        <v>1</v>
      </c>
      <c r="N87" s="188" t="str">
        <f t="shared" si="7"/>
        <v/>
      </c>
      <c r="O87" s="192">
        <f>IF(N$81="Khối 6",'Phan cong'!$AE8,IF(N$81="Khối 7",'Phan cong'!$AF8,IF(N$81="Khối 8",'Phan cong'!$AG8,'Phan cong'!$AH8)))</f>
        <v>1</v>
      </c>
      <c r="P87" s="188" t="str">
        <f t="shared" si="8"/>
        <v/>
      </c>
      <c r="Q87" s="192">
        <f>IF(P$81="Khối 6",'Phan cong'!$AE8,IF(P$81="Khối 7",'Phan cong'!$AF8,IF(P$81="Khối 8",'Phan cong'!$AG8,'Phan cong'!$AH8)))</f>
        <v>2</v>
      </c>
      <c r="R87" s="188" t="str">
        <f t="shared" si="9"/>
        <v/>
      </c>
      <c r="S87" s="192">
        <f>IF(R$81="Khối 6",'Phan cong'!$AE8,IF(R$81="Khối 7",'Phan cong'!$AF8,IF(R$81="Khối 8",'Phan cong'!$AG8,'Phan cong'!$AH8)))</f>
        <v>2</v>
      </c>
      <c r="T87" s="188" t="str">
        <f t="shared" si="10"/>
        <v>S</v>
      </c>
      <c r="U87" s="192">
        <f>IF(T$81="Khối 6",'Phan cong'!$AE8,IF(T$81="Khối 7",'Phan cong'!$AF8,IF(T$81="Khối 8",'Phan cong'!$AG8,'Phan cong'!$AH8)))</f>
        <v>1</v>
      </c>
      <c r="V87" s="188" t="str">
        <f t="shared" si="11"/>
        <v>S</v>
      </c>
      <c r="W87" s="192">
        <f>IF(V$81="Khối 6",'Phan cong'!$AE8,IF(V$81="Khối 7",'Phan cong'!$AF8,IF(V$81="Khối 8",'Phan cong'!$AG8,'Phan cong'!$AH8)))</f>
        <v>1</v>
      </c>
      <c r="X87" s="188" t="str">
        <f t="shared" si="12"/>
        <v>S</v>
      </c>
      <c r="Y87" s="192">
        <f>IF(X$81="Khối 6",'Phan cong'!$AE8,IF(X$81="Khối 7",'Phan cong'!$AF8,IF(X$81="Khối 8",'Phan cong'!$AG8,'Phan cong'!$AH8)))</f>
        <v>1</v>
      </c>
      <c r="Z87" s="188" t="str">
        <f t="shared" si="13"/>
        <v>S</v>
      </c>
      <c r="AA87" s="192">
        <f>IF(Z$81="Khối 6",'Phan cong'!$AE8,IF(Z$81="Khối 7",'Phan cong'!$AF8,IF(Z$81="Khối 8",'Phan cong'!$AG8,'Phan cong'!$AH8)))</f>
        <v>1</v>
      </c>
      <c r="AB87" s="188" t="str">
        <f t="shared" si="14"/>
        <v>S</v>
      </c>
      <c r="AC87" s="192">
        <f>IF(AB$81="Khối 6",'Phan cong'!$AE8,IF(AB$81="Khối 7",'Phan cong'!$AF8,IF(AB$81="Khối 8",'Phan cong'!$AG8,'Phan cong'!$AH8)))</f>
        <v>1</v>
      </c>
      <c r="AD87" s="188" t="str">
        <f t="shared" si="15"/>
        <v>S</v>
      </c>
      <c r="AE87" s="192">
        <f>IF(AD$81="Khối 6",'Phan cong'!$AE8,IF(AD$81="Khối 7",'Phan cong'!$AF8,IF(AD$81="Khối 8",'Phan cong'!$AG8,'Phan cong'!$AH8)))</f>
        <v>1</v>
      </c>
      <c r="AF87" s="188" t="str">
        <f t="shared" si="16"/>
        <v>S</v>
      </c>
      <c r="AG87" s="192">
        <f>IF(AF$81="Khối 6",'Phan cong'!$AE8,IF(AF$81="Khối 7",'Phan cong'!$AF8,IF(AF$81="Khối 8",'Phan cong'!$AG8,'Phan cong'!$AH8)))</f>
        <v>1</v>
      </c>
      <c r="AH87" s="188" t="str">
        <f t="shared" si="17"/>
        <v>S</v>
      </c>
      <c r="AI87" s="192">
        <f>IF(AH$81="Khối 6",'Phan cong'!$AE8,IF(AH$81="Khối 7",'Phan cong'!$AF8,IF(AH$81="Khối 8",'Phan cong'!$AG8,'Phan cong'!$AH8)))</f>
        <v>2</v>
      </c>
      <c r="AJ87" s="188" t="str">
        <f t="shared" si="18"/>
        <v>S</v>
      </c>
      <c r="AK87" s="192">
        <f>IF(AJ$81="Khối 6",'Phan cong'!$AE8,IF(AJ$81="Khối 7",'Phan cong'!$AF8,IF(AJ$81="Khối 8",'Phan cong'!$AG8,'Phan cong'!$AH8)))</f>
        <v>2</v>
      </c>
      <c r="AL87" s="188" t="str">
        <f t="shared" si="19"/>
        <v>S</v>
      </c>
      <c r="AM87" s="192">
        <f>IF(AL$81="Khối 6",'Phan cong'!$AE8,IF(AL$81="Khối 7",'Phan cong'!$AF8,IF(AL$81="Khối 8",'Phan cong'!$AG8,'Phan cong'!$AH8)))</f>
        <v>2</v>
      </c>
      <c r="AN87" s="188" t="str">
        <f t="shared" si="20"/>
        <v>S</v>
      </c>
      <c r="AO87" s="192">
        <f>IF(AN$81="Khối 6",'Phan cong'!$AE8,IF(AN$81="Khối 7",'Phan cong'!$AF8,IF(AN$81="Khối 8",'Phan cong'!$AG8,'Phan cong'!$AH8)))</f>
        <v>2</v>
      </c>
    </row>
    <row r="88" spans="2:44" ht="14.4" x14ac:dyDescent="0.3">
      <c r="B88" s="186" t="s">
        <v>17</v>
      </c>
      <c r="C88" s="187"/>
      <c r="D88" s="188" t="str">
        <f t="shared" si="2"/>
        <v/>
      </c>
      <c r="E88" s="192">
        <f>IF(D$81="Khối 6",'Phan cong'!$AE9,IF(D$81="Khối 7",'Phan cong'!$AF9,IF(D$81="Khối 8",'Phan cong'!$AG9,'Phan cong'!$AH9)))</f>
        <v>1</v>
      </c>
      <c r="F88" s="188" t="str">
        <f t="shared" si="3"/>
        <v/>
      </c>
      <c r="G88" s="192">
        <f>IF(F$81="Khối 6",'Phan cong'!$AE9,IF(F$81="Khối 7",'Phan cong'!$AF9,IF(F$81="Khối 8",'Phan cong'!$AG9,'Phan cong'!$AH9)))</f>
        <v>1</v>
      </c>
      <c r="H88" s="188" t="str">
        <f t="shared" si="4"/>
        <v/>
      </c>
      <c r="I88" s="192">
        <f>IF(H$81="Khối 6",'Phan cong'!$AE9,IF(H$81="Khối 7",'Phan cong'!$AF9,IF(H$81="Khối 8",'Phan cong'!$AG9,'Phan cong'!$AH9)))</f>
        <v>2</v>
      </c>
      <c r="J88" s="188" t="str">
        <f t="shared" si="5"/>
        <v/>
      </c>
      <c r="K88" s="192">
        <f>IF(J$81="Khối 6",'Phan cong'!$AE9,IF(J$81="Khối 7",'Phan cong'!$AF9,IF(J$81="Khối 8",'Phan cong'!$AG9,'Phan cong'!$AH9)))</f>
        <v>2</v>
      </c>
      <c r="L88" s="188" t="str">
        <f t="shared" si="6"/>
        <v/>
      </c>
      <c r="M88" s="192">
        <f>IF(L$81="Khối 6",'Phan cong'!$AE9,IF(L$81="Khối 7",'Phan cong'!$AF9,IF(L$81="Khối 8",'Phan cong'!$AG9,'Phan cong'!$AH9)))</f>
        <v>2</v>
      </c>
      <c r="N88" s="188" t="str">
        <f t="shared" si="7"/>
        <v/>
      </c>
      <c r="O88" s="192">
        <f>IF(N$81="Khối 6",'Phan cong'!$AE9,IF(N$81="Khối 7",'Phan cong'!$AF9,IF(N$81="Khối 8",'Phan cong'!$AG9,'Phan cong'!$AH9)))</f>
        <v>2</v>
      </c>
      <c r="P88" s="188" t="str">
        <f t="shared" si="8"/>
        <v/>
      </c>
      <c r="Q88" s="192">
        <f>IF(P$81="Khối 6",'Phan cong'!$AE9,IF(P$81="Khối 7",'Phan cong'!$AF9,IF(P$81="Khối 8",'Phan cong'!$AG9,'Phan cong'!$AH9)))</f>
        <v>1</v>
      </c>
      <c r="R88" s="188" t="str">
        <f t="shared" si="9"/>
        <v/>
      </c>
      <c r="S88" s="192">
        <f>IF(R$81="Khối 6",'Phan cong'!$AE9,IF(R$81="Khối 7",'Phan cong'!$AF9,IF(R$81="Khối 8",'Phan cong'!$AG9,'Phan cong'!$AH9)))</f>
        <v>1</v>
      </c>
      <c r="T88" s="188" t="str">
        <f t="shared" si="10"/>
        <v>S</v>
      </c>
      <c r="U88" s="192">
        <f>IF(T$81="Khối 6",'Phan cong'!$AE9,IF(T$81="Khối 7",'Phan cong'!$AF9,IF(T$81="Khối 8",'Phan cong'!$AG9,'Phan cong'!$AH9)))</f>
        <v>2</v>
      </c>
      <c r="V88" s="188" t="str">
        <f t="shared" si="11"/>
        <v>S</v>
      </c>
      <c r="W88" s="192">
        <f>IF(V$81="Khối 6",'Phan cong'!$AE9,IF(V$81="Khối 7",'Phan cong'!$AF9,IF(V$81="Khối 8",'Phan cong'!$AG9,'Phan cong'!$AH9)))</f>
        <v>2</v>
      </c>
      <c r="X88" s="188" t="str">
        <f t="shared" si="12"/>
        <v>S</v>
      </c>
      <c r="Y88" s="192">
        <f>IF(X$81="Khối 6",'Phan cong'!$AE9,IF(X$81="Khối 7",'Phan cong'!$AF9,IF(X$81="Khối 8",'Phan cong'!$AG9,'Phan cong'!$AH9)))</f>
        <v>2</v>
      </c>
      <c r="Z88" s="188" t="str">
        <f t="shared" si="13"/>
        <v>S</v>
      </c>
      <c r="AA88" s="192">
        <f>IF(Z$81="Khối 6",'Phan cong'!$AE9,IF(Z$81="Khối 7",'Phan cong'!$AF9,IF(Z$81="Khối 8",'Phan cong'!$AG9,'Phan cong'!$AH9)))</f>
        <v>2</v>
      </c>
      <c r="AB88" s="188" t="str">
        <f t="shared" si="14"/>
        <v>S</v>
      </c>
      <c r="AC88" s="192">
        <f>IF(AB$81="Khối 6",'Phan cong'!$AE9,IF(AB$81="Khối 7",'Phan cong'!$AF9,IF(AB$81="Khối 8",'Phan cong'!$AG9,'Phan cong'!$AH9)))</f>
        <v>2</v>
      </c>
      <c r="AD88" s="188" t="str">
        <f t="shared" si="15"/>
        <v>S</v>
      </c>
      <c r="AE88" s="192">
        <f>IF(AD$81="Khối 6",'Phan cong'!$AE9,IF(AD$81="Khối 7",'Phan cong'!$AF9,IF(AD$81="Khối 8",'Phan cong'!$AG9,'Phan cong'!$AH9)))</f>
        <v>2</v>
      </c>
      <c r="AF88" s="188" t="str">
        <f t="shared" si="16"/>
        <v>S</v>
      </c>
      <c r="AG88" s="192">
        <f>IF(AF$81="Khối 6",'Phan cong'!$AE9,IF(AF$81="Khối 7",'Phan cong'!$AF9,IF(AF$81="Khối 8",'Phan cong'!$AG9,'Phan cong'!$AH9)))</f>
        <v>2</v>
      </c>
      <c r="AH88" s="188" t="str">
        <f t="shared" si="17"/>
        <v>S</v>
      </c>
      <c r="AI88" s="192">
        <f>IF(AH$81="Khối 6",'Phan cong'!$AE9,IF(AH$81="Khối 7",'Phan cong'!$AF9,IF(AH$81="Khối 8",'Phan cong'!$AG9,'Phan cong'!$AH9)))</f>
        <v>1</v>
      </c>
      <c r="AJ88" s="188" t="str">
        <f t="shared" si="18"/>
        <v>S</v>
      </c>
      <c r="AK88" s="192">
        <f>IF(AJ$81="Khối 6",'Phan cong'!$AE9,IF(AJ$81="Khối 7",'Phan cong'!$AF9,IF(AJ$81="Khối 8",'Phan cong'!$AG9,'Phan cong'!$AH9)))</f>
        <v>1</v>
      </c>
      <c r="AL88" s="188" t="str">
        <f t="shared" si="19"/>
        <v>S</v>
      </c>
      <c r="AM88" s="192">
        <f>IF(AL$81="Khối 6",'Phan cong'!$AE9,IF(AL$81="Khối 7",'Phan cong'!$AF9,IF(AL$81="Khối 8",'Phan cong'!$AG9,'Phan cong'!$AH9)))</f>
        <v>1</v>
      </c>
      <c r="AN88" s="188" t="str">
        <f t="shared" si="20"/>
        <v>S</v>
      </c>
      <c r="AO88" s="192">
        <f>IF(AN$81="Khối 6",'Phan cong'!$AE9,IF(AN$81="Khối 7",'Phan cong'!$AF9,IF(AN$81="Khối 8",'Phan cong'!$AG9,'Phan cong'!$AH9)))</f>
        <v>1</v>
      </c>
    </row>
    <row r="89" spans="2:44" ht="14.4" x14ac:dyDescent="0.3">
      <c r="B89" s="186" t="s">
        <v>18</v>
      </c>
      <c r="C89" s="187"/>
      <c r="D89" s="188" t="str">
        <f t="shared" si="2"/>
        <v/>
      </c>
      <c r="E89" s="192">
        <f>IF(D$81="Khối 6",'Phan cong'!$AE10,IF(D$81="Khối 7",'Phan cong'!$AF10,IF(D$81="Khối 8",'Phan cong'!$AG10,'Phan cong'!$AH10)))</f>
        <v>1</v>
      </c>
      <c r="F89" s="188" t="str">
        <f t="shared" si="3"/>
        <v/>
      </c>
      <c r="G89" s="192">
        <f>IF(F$81="Khối 6",'Phan cong'!$AE10,IF(F$81="Khối 7",'Phan cong'!$AF10,IF(F$81="Khối 8",'Phan cong'!$AG10,'Phan cong'!$AH10)))</f>
        <v>1</v>
      </c>
      <c r="H89" s="188" t="str">
        <f t="shared" si="4"/>
        <v/>
      </c>
      <c r="I89" s="192">
        <f>IF(H$81="Khối 6",'Phan cong'!$AE10,IF(H$81="Khối 7",'Phan cong'!$AF10,IF(H$81="Khối 8",'Phan cong'!$AG10,'Phan cong'!$AH10)))</f>
        <v>1</v>
      </c>
      <c r="J89" s="188" t="str">
        <f t="shared" si="5"/>
        <v/>
      </c>
      <c r="K89" s="192">
        <f>IF(J$81="Khối 6",'Phan cong'!$AE10,IF(J$81="Khối 7",'Phan cong'!$AF10,IF(J$81="Khối 8",'Phan cong'!$AG10,'Phan cong'!$AH10)))</f>
        <v>1</v>
      </c>
      <c r="L89" s="188" t="str">
        <f t="shared" si="6"/>
        <v/>
      </c>
      <c r="M89" s="192">
        <f>IF(L$81="Khối 6",'Phan cong'!$AE10,IF(L$81="Khối 7",'Phan cong'!$AF10,IF(L$81="Khối 8",'Phan cong'!$AG10,'Phan cong'!$AH10)))</f>
        <v>1</v>
      </c>
      <c r="N89" s="188" t="str">
        <f t="shared" si="7"/>
        <v/>
      </c>
      <c r="O89" s="192">
        <f>IF(N$81="Khối 6",'Phan cong'!$AE10,IF(N$81="Khối 7",'Phan cong'!$AF10,IF(N$81="Khối 8",'Phan cong'!$AG10,'Phan cong'!$AH10)))</f>
        <v>1</v>
      </c>
      <c r="P89" s="188" t="str">
        <f t="shared" si="8"/>
        <v/>
      </c>
      <c r="Q89" s="192">
        <f>IF(P$81="Khối 6",'Phan cong'!$AE10,IF(P$81="Khối 7",'Phan cong'!$AF10,IF(P$81="Khối 8",'Phan cong'!$AG10,'Phan cong'!$AH10)))</f>
        <v>1</v>
      </c>
      <c r="R89" s="188" t="str">
        <f t="shared" si="9"/>
        <v/>
      </c>
      <c r="S89" s="192">
        <f>IF(R$81="Khối 6",'Phan cong'!$AE10,IF(R$81="Khối 7",'Phan cong'!$AF10,IF(R$81="Khối 8",'Phan cong'!$AG10,'Phan cong'!$AH10)))</f>
        <v>1</v>
      </c>
      <c r="T89" s="188" t="str">
        <f t="shared" si="10"/>
        <v>S</v>
      </c>
      <c r="U89" s="192">
        <f>IF(T$81="Khối 6",'Phan cong'!$AE10,IF(T$81="Khối 7",'Phan cong'!$AF10,IF(T$81="Khối 8",'Phan cong'!$AG10,'Phan cong'!$AH10)))</f>
        <v>1</v>
      </c>
      <c r="V89" s="188" t="str">
        <f t="shared" si="11"/>
        <v>S</v>
      </c>
      <c r="W89" s="192">
        <f>IF(V$81="Khối 6",'Phan cong'!$AE10,IF(V$81="Khối 7",'Phan cong'!$AF10,IF(V$81="Khối 8",'Phan cong'!$AG10,'Phan cong'!$AH10)))</f>
        <v>1</v>
      </c>
      <c r="X89" s="188" t="str">
        <f t="shared" si="12"/>
        <v>S</v>
      </c>
      <c r="Y89" s="192">
        <f>IF(X$81="Khối 6",'Phan cong'!$AE10,IF(X$81="Khối 7",'Phan cong'!$AF10,IF(X$81="Khối 8",'Phan cong'!$AG10,'Phan cong'!$AH10)))</f>
        <v>1</v>
      </c>
      <c r="Z89" s="188" t="str">
        <f t="shared" si="13"/>
        <v>S</v>
      </c>
      <c r="AA89" s="192">
        <f>IF(Z$81="Khối 6",'Phan cong'!$AE10,IF(Z$81="Khối 7",'Phan cong'!$AF10,IF(Z$81="Khối 8",'Phan cong'!$AG10,'Phan cong'!$AH10)))</f>
        <v>1</v>
      </c>
      <c r="AB89" s="188" t="str">
        <f t="shared" si="14"/>
        <v>S</v>
      </c>
      <c r="AC89" s="192">
        <f>IF(AB$81="Khối 6",'Phan cong'!$AE10,IF(AB$81="Khối 7",'Phan cong'!$AF10,IF(AB$81="Khối 8",'Phan cong'!$AG10,'Phan cong'!$AH10)))</f>
        <v>1</v>
      </c>
      <c r="AD89" s="188" t="str">
        <f t="shared" si="15"/>
        <v>S</v>
      </c>
      <c r="AE89" s="192">
        <f>IF(AD$81="Khối 6",'Phan cong'!$AE10,IF(AD$81="Khối 7",'Phan cong'!$AF10,IF(AD$81="Khối 8",'Phan cong'!$AG10,'Phan cong'!$AH10)))</f>
        <v>1</v>
      </c>
      <c r="AF89" s="188" t="str">
        <f t="shared" si="16"/>
        <v>S</v>
      </c>
      <c r="AG89" s="192">
        <f>IF(AF$81="Khối 6",'Phan cong'!$AE10,IF(AF$81="Khối 7",'Phan cong'!$AF10,IF(AF$81="Khối 8",'Phan cong'!$AG10,'Phan cong'!$AH10)))</f>
        <v>1</v>
      </c>
      <c r="AH89" s="188" t="str">
        <f t="shared" si="17"/>
        <v>S</v>
      </c>
      <c r="AI89" s="192">
        <f>IF(AH$81="Khối 6",'Phan cong'!$AE10,IF(AH$81="Khối 7",'Phan cong'!$AF10,IF(AH$81="Khối 8",'Phan cong'!$AG10,'Phan cong'!$AH10)))</f>
        <v>1</v>
      </c>
      <c r="AJ89" s="188" t="str">
        <f t="shared" si="18"/>
        <v>S</v>
      </c>
      <c r="AK89" s="192">
        <f>IF(AJ$81="Khối 6",'Phan cong'!$AE10,IF(AJ$81="Khối 7",'Phan cong'!$AF10,IF(AJ$81="Khối 8",'Phan cong'!$AG10,'Phan cong'!$AH10)))</f>
        <v>1</v>
      </c>
      <c r="AL89" s="188" t="str">
        <f t="shared" si="19"/>
        <v>S</v>
      </c>
      <c r="AM89" s="192">
        <f>IF(AL$81="Khối 6",'Phan cong'!$AE10,IF(AL$81="Khối 7",'Phan cong'!$AF10,IF(AL$81="Khối 8",'Phan cong'!$AG10,'Phan cong'!$AH10)))</f>
        <v>1</v>
      </c>
      <c r="AN89" s="188" t="str">
        <f t="shared" si="20"/>
        <v>S</v>
      </c>
      <c r="AO89" s="192">
        <f>IF(AN$81="Khối 6",'Phan cong'!$AE10,IF(AN$81="Khối 7",'Phan cong'!$AF10,IF(AN$81="Khối 8",'Phan cong'!$AG10,'Phan cong'!$AH10)))</f>
        <v>1</v>
      </c>
      <c r="AR89" s="180" t="s">
        <v>64</v>
      </c>
    </row>
    <row r="90" spans="2:44" ht="14.4" x14ac:dyDescent="0.3">
      <c r="B90" s="186" t="s">
        <v>19</v>
      </c>
      <c r="C90" s="187"/>
      <c r="D90" s="188" t="str">
        <f t="shared" si="2"/>
        <v/>
      </c>
      <c r="E90" s="192">
        <f>IF(D$81="Khối 6",'Phan cong'!$AE11,IF(D$81="Khối 7",'Phan cong'!$AF11,IF(D$81="Khối 8",'Phan cong'!$AG11,'Phan cong'!$AH11)))</f>
        <v>1</v>
      </c>
      <c r="F90" s="188" t="str">
        <f t="shared" si="3"/>
        <v/>
      </c>
      <c r="G90" s="192">
        <f>IF(F$81="Khối 6",'Phan cong'!$AE11,IF(F$81="Khối 7",'Phan cong'!$AF11,IF(F$81="Khối 8",'Phan cong'!$AG11,'Phan cong'!$AH11)))</f>
        <v>1</v>
      </c>
      <c r="H90" s="188" t="str">
        <f t="shared" si="4"/>
        <v/>
      </c>
      <c r="I90" s="192">
        <f>IF(H$81="Khối 6",'Phan cong'!$AE11,IF(H$81="Khối 7",'Phan cong'!$AF11,IF(H$81="Khối 8",'Phan cong'!$AG11,'Phan cong'!$AH11)))</f>
        <v>1</v>
      </c>
      <c r="J90" s="188" t="str">
        <f t="shared" si="5"/>
        <v/>
      </c>
      <c r="K90" s="192">
        <f>IF(J$81="Khối 6",'Phan cong'!$AE11,IF(J$81="Khối 7",'Phan cong'!$AF11,IF(J$81="Khối 8",'Phan cong'!$AG11,'Phan cong'!$AH11)))</f>
        <v>1</v>
      </c>
      <c r="L90" s="188" t="str">
        <f t="shared" si="6"/>
        <v/>
      </c>
      <c r="M90" s="192">
        <f>IF(L$81="Khối 6",'Phan cong'!$AE11,IF(L$81="Khối 7",'Phan cong'!$AF11,IF(L$81="Khối 8",'Phan cong'!$AG11,'Phan cong'!$AH11)))</f>
        <v>1</v>
      </c>
      <c r="N90" s="188" t="str">
        <f t="shared" si="7"/>
        <v/>
      </c>
      <c r="O90" s="192">
        <f>IF(N$81="Khối 6",'Phan cong'!$AE11,IF(N$81="Khối 7",'Phan cong'!$AF11,IF(N$81="Khối 8",'Phan cong'!$AG11,'Phan cong'!$AH11)))</f>
        <v>1</v>
      </c>
      <c r="P90" s="188" t="str">
        <f t="shared" si="8"/>
        <v/>
      </c>
      <c r="Q90" s="192">
        <f>IF(P$81="Khối 6",'Phan cong'!$AE11,IF(P$81="Khối 7",'Phan cong'!$AF11,IF(P$81="Khối 8",'Phan cong'!$AG11,'Phan cong'!$AH11)))</f>
        <v>1</v>
      </c>
      <c r="R90" s="188" t="str">
        <f t="shared" si="9"/>
        <v/>
      </c>
      <c r="S90" s="192">
        <f>IF(R$81="Khối 6",'Phan cong'!$AE11,IF(R$81="Khối 7",'Phan cong'!$AF11,IF(R$81="Khối 8",'Phan cong'!$AG11,'Phan cong'!$AH11)))</f>
        <v>1</v>
      </c>
      <c r="T90" s="188" t="str">
        <f t="shared" si="10"/>
        <v>S</v>
      </c>
      <c r="U90" s="192">
        <f>IF(T$81="Khối 6",'Phan cong'!$AE11,IF(T$81="Khối 7",'Phan cong'!$AF11,IF(T$81="Khối 8",'Phan cong'!$AG11,'Phan cong'!$AH11)))</f>
        <v>1</v>
      </c>
      <c r="V90" s="188" t="str">
        <f t="shared" si="11"/>
        <v>S</v>
      </c>
      <c r="W90" s="192">
        <f>IF(V$81="Khối 6",'Phan cong'!$AE11,IF(V$81="Khối 7",'Phan cong'!$AF11,IF(V$81="Khối 8",'Phan cong'!$AG11,'Phan cong'!$AH11)))</f>
        <v>1</v>
      </c>
      <c r="X90" s="188" t="str">
        <f t="shared" si="12"/>
        <v>S</v>
      </c>
      <c r="Y90" s="192">
        <f>IF(X$81="Khối 6",'Phan cong'!$AE11,IF(X$81="Khối 7",'Phan cong'!$AF11,IF(X$81="Khối 8",'Phan cong'!$AG11,'Phan cong'!$AH11)))</f>
        <v>1</v>
      </c>
      <c r="Z90" s="188" t="str">
        <f t="shared" si="13"/>
        <v>S</v>
      </c>
      <c r="AA90" s="192">
        <f>IF(Z$81="Khối 6",'Phan cong'!$AE11,IF(Z$81="Khối 7",'Phan cong'!$AF11,IF(Z$81="Khối 8",'Phan cong'!$AG11,'Phan cong'!$AH11)))</f>
        <v>1</v>
      </c>
      <c r="AB90" s="188" t="str">
        <f t="shared" si="14"/>
        <v>S</v>
      </c>
      <c r="AC90" s="192">
        <f>IF(AB$81="Khối 6",'Phan cong'!$AE11,IF(AB$81="Khối 7",'Phan cong'!$AF11,IF(AB$81="Khối 8",'Phan cong'!$AG11,'Phan cong'!$AH11)))</f>
        <v>1</v>
      </c>
      <c r="AD90" s="188" t="str">
        <f t="shared" si="15"/>
        <v>S</v>
      </c>
      <c r="AE90" s="192">
        <f>IF(AD$81="Khối 6",'Phan cong'!$AE11,IF(AD$81="Khối 7",'Phan cong'!$AF11,IF(AD$81="Khối 8",'Phan cong'!$AG11,'Phan cong'!$AH11)))</f>
        <v>1</v>
      </c>
      <c r="AF90" s="188" t="str">
        <f t="shared" si="16"/>
        <v>S</v>
      </c>
      <c r="AG90" s="192">
        <f>IF(AF$81="Khối 6",'Phan cong'!$AE11,IF(AF$81="Khối 7",'Phan cong'!$AF11,IF(AF$81="Khối 8",'Phan cong'!$AG11,'Phan cong'!$AH11)))</f>
        <v>1</v>
      </c>
      <c r="AH90" s="188" t="str">
        <f t="shared" si="17"/>
        <v>S</v>
      </c>
      <c r="AI90" s="192">
        <f>IF(AH$81="Khối 6",'Phan cong'!$AE11,IF(AH$81="Khối 7",'Phan cong'!$AF11,IF(AH$81="Khối 8",'Phan cong'!$AG11,'Phan cong'!$AH11)))</f>
        <v>1</v>
      </c>
      <c r="AJ90" s="188" t="str">
        <f t="shared" si="18"/>
        <v>S</v>
      </c>
      <c r="AK90" s="192">
        <f>IF(AJ$81="Khối 6",'Phan cong'!$AE11,IF(AJ$81="Khối 7",'Phan cong'!$AF11,IF(AJ$81="Khối 8",'Phan cong'!$AG11,'Phan cong'!$AH11)))</f>
        <v>1</v>
      </c>
      <c r="AL90" s="188" t="str">
        <f t="shared" si="19"/>
        <v>S</v>
      </c>
      <c r="AM90" s="192">
        <f>IF(AL$81="Khối 6",'Phan cong'!$AE11,IF(AL$81="Khối 7",'Phan cong'!$AF11,IF(AL$81="Khối 8",'Phan cong'!$AG11,'Phan cong'!$AH11)))</f>
        <v>1</v>
      </c>
      <c r="AN90" s="188" t="str">
        <f t="shared" si="20"/>
        <v>S</v>
      </c>
      <c r="AO90" s="192">
        <f>IF(AN$81="Khối 6",'Phan cong'!$AE11,IF(AN$81="Khối 7",'Phan cong'!$AF11,IF(AN$81="Khối 8",'Phan cong'!$AG11,'Phan cong'!$AH11)))</f>
        <v>1</v>
      </c>
    </row>
    <row r="91" spans="2:44" ht="14.4" x14ac:dyDescent="0.3">
      <c r="B91" s="186" t="s">
        <v>20</v>
      </c>
      <c r="C91" s="187"/>
      <c r="D91" s="188" t="str">
        <f t="shared" si="2"/>
        <v/>
      </c>
      <c r="E91" s="192">
        <f>IF(D$81="Khối 6",'Phan cong'!$AE12,IF(D$81="Khối 7",'Phan cong'!$AF12,IF(D$81="Khối 8",'Phan cong'!$AG12,'Phan cong'!$AH12)))</f>
        <v>0</v>
      </c>
      <c r="F91" s="188" t="str">
        <f t="shared" si="3"/>
        <v/>
      </c>
      <c r="G91" s="192">
        <f>IF(F$81="Khối 6",'Phan cong'!$AE12,IF(F$81="Khối 7",'Phan cong'!$AF12,IF(F$81="Khối 8",'Phan cong'!$AG12,'Phan cong'!$AH12)))</f>
        <v>0</v>
      </c>
      <c r="H91" s="188" t="str">
        <f t="shared" si="4"/>
        <v/>
      </c>
      <c r="I91" s="192">
        <f>IF(H$81="Khối 6",'Phan cong'!$AE12,IF(H$81="Khối 7",'Phan cong'!$AF12,IF(H$81="Khối 8",'Phan cong'!$AG12,'Phan cong'!$AH12)))</f>
        <v>1</v>
      </c>
      <c r="J91" s="188" t="str">
        <f t="shared" si="5"/>
        <v/>
      </c>
      <c r="K91" s="192">
        <f>IF(J$81="Khối 6",'Phan cong'!$AE12,IF(J$81="Khối 7",'Phan cong'!$AF12,IF(J$81="Khối 8",'Phan cong'!$AG12,'Phan cong'!$AH12)))</f>
        <v>1</v>
      </c>
      <c r="L91" s="188" t="str">
        <f t="shared" si="6"/>
        <v/>
      </c>
      <c r="M91" s="192">
        <f>IF(L$81="Khối 6",'Phan cong'!$AE12,IF(L$81="Khối 7",'Phan cong'!$AF12,IF(L$81="Khối 8",'Phan cong'!$AG12,'Phan cong'!$AH12)))</f>
        <v>1</v>
      </c>
      <c r="N91" s="188" t="str">
        <f t="shared" si="7"/>
        <v/>
      </c>
      <c r="O91" s="192">
        <f>IF(N$81="Khối 6",'Phan cong'!$AE12,IF(N$81="Khối 7",'Phan cong'!$AF12,IF(N$81="Khối 8",'Phan cong'!$AG12,'Phan cong'!$AH12)))</f>
        <v>1</v>
      </c>
      <c r="P91" s="188" t="str">
        <f t="shared" si="8"/>
        <v/>
      </c>
      <c r="Q91" s="192">
        <f>IF(P$81="Khối 6",'Phan cong'!$AE12,IF(P$81="Khối 7",'Phan cong'!$AF12,IF(P$81="Khối 8",'Phan cong'!$AG12,'Phan cong'!$AH12)))</f>
        <v>1</v>
      </c>
      <c r="R91" s="188" t="str">
        <f t="shared" si="9"/>
        <v/>
      </c>
      <c r="S91" s="192">
        <f>IF(R$81="Khối 6",'Phan cong'!$AE12,IF(R$81="Khối 7",'Phan cong'!$AF12,IF(R$81="Khối 8",'Phan cong'!$AG12,'Phan cong'!$AH12)))</f>
        <v>1</v>
      </c>
      <c r="T91" s="188" t="str">
        <f t="shared" si="10"/>
        <v>S</v>
      </c>
      <c r="U91" s="192">
        <f>IF(T$81="Khối 6",'Phan cong'!$AE12,IF(T$81="Khối 7",'Phan cong'!$AF12,IF(T$81="Khối 8",'Phan cong'!$AG12,'Phan cong'!$AH12)))</f>
        <v>1</v>
      </c>
      <c r="V91" s="188" t="str">
        <f t="shared" si="11"/>
        <v>S</v>
      </c>
      <c r="W91" s="192">
        <f>IF(V$81="Khối 6",'Phan cong'!$AE12,IF(V$81="Khối 7",'Phan cong'!$AF12,IF(V$81="Khối 8",'Phan cong'!$AG12,'Phan cong'!$AH12)))</f>
        <v>1</v>
      </c>
      <c r="X91" s="188" t="str">
        <f t="shared" si="12"/>
        <v>S</v>
      </c>
      <c r="Y91" s="192">
        <f>IF(X$81="Khối 6",'Phan cong'!$AE12,IF(X$81="Khối 7",'Phan cong'!$AF12,IF(X$81="Khối 8",'Phan cong'!$AG12,'Phan cong'!$AH12)))</f>
        <v>1</v>
      </c>
      <c r="Z91" s="188" t="str">
        <f t="shared" si="13"/>
        <v>S</v>
      </c>
      <c r="AA91" s="192">
        <f>IF(Z$81="Khối 6",'Phan cong'!$AE12,IF(Z$81="Khối 7",'Phan cong'!$AF12,IF(Z$81="Khối 8",'Phan cong'!$AG12,'Phan cong'!$AH12)))</f>
        <v>1</v>
      </c>
      <c r="AB91" s="188" t="str">
        <f t="shared" si="14"/>
        <v>S</v>
      </c>
      <c r="AC91" s="192">
        <f>IF(AB$81="Khối 6",'Phan cong'!$AE12,IF(AB$81="Khối 7",'Phan cong'!$AF12,IF(AB$81="Khối 8",'Phan cong'!$AG12,'Phan cong'!$AH12)))</f>
        <v>1</v>
      </c>
      <c r="AD91" s="188" t="str">
        <f t="shared" si="15"/>
        <v>S</v>
      </c>
      <c r="AE91" s="192">
        <f>IF(AD$81="Khối 6",'Phan cong'!$AE12,IF(AD$81="Khối 7",'Phan cong'!$AF12,IF(AD$81="Khối 8",'Phan cong'!$AG12,'Phan cong'!$AH12)))</f>
        <v>1</v>
      </c>
      <c r="AF91" s="188" t="str">
        <f t="shared" si="16"/>
        <v>S</v>
      </c>
      <c r="AG91" s="192">
        <f>IF(AF$81="Khối 6",'Phan cong'!$AE12,IF(AF$81="Khối 7",'Phan cong'!$AF12,IF(AF$81="Khối 8",'Phan cong'!$AG12,'Phan cong'!$AH12)))</f>
        <v>1</v>
      </c>
      <c r="AH91" s="188" t="str">
        <f t="shared" si="17"/>
        <v/>
      </c>
      <c r="AI91" s="192">
        <f>IF(AH$81="Khối 6",'Phan cong'!$AE12,IF(AH$81="Khối 7",'Phan cong'!$AF12,IF(AH$81="Khối 8",'Phan cong'!$AG12,'Phan cong'!$AH12)))</f>
        <v>0</v>
      </c>
      <c r="AJ91" s="188" t="str">
        <f t="shared" si="18"/>
        <v/>
      </c>
      <c r="AK91" s="192">
        <f>IF(AJ$81="Khối 6",'Phan cong'!$AE12,IF(AJ$81="Khối 7",'Phan cong'!$AF12,IF(AJ$81="Khối 8",'Phan cong'!$AG12,'Phan cong'!$AH12)))</f>
        <v>0</v>
      </c>
      <c r="AL91" s="188" t="str">
        <f t="shared" si="19"/>
        <v/>
      </c>
      <c r="AM91" s="192">
        <f>IF(AL$81="Khối 6",'Phan cong'!$AE12,IF(AL$81="Khối 7",'Phan cong'!$AF12,IF(AL$81="Khối 8",'Phan cong'!$AG12,'Phan cong'!$AH12)))</f>
        <v>0</v>
      </c>
      <c r="AN91" s="188" t="str">
        <f t="shared" si="20"/>
        <v/>
      </c>
      <c r="AO91" s="192">
        <f>IF(AN$81="Khối 6",'Phan cong'!$AE12,IF(AN$81="Khối 7",'Phan cong'!$AF12,IF(AN$81="Khối 8",'Phan cong'!$AG12,'Phan cong'!$AH12)))</f>
        <v>0</v>
      </c>
    </row>
    <row r="92" spans="2:44" ht="14.4" x14ac:dyDescent="0.3">
      <c r="B92" s="186" t="s">
        <v>21</v>
      </c>
      <c r="C92" s="187"/>
      <c r="D92" s="188" t="str">
        <f t="shared" si="2"/>
        <v/>
      </c>
      <c r="E92" s="192">
        <f>IF(D$81="Khối 6",'Phan cong'!$AE13,IF(D$81="Khối 7",'Phan cong'!$AF13,IF(D$81="Khối 8",'Phan cong'!$AG13,'Phan cong'!$AH13)))</f>
        <v>1</v>
      </c>
      <c r="F92" s="188" t="str">
        <f t="shared" si="3"/>
        <v/>
      </c>
      <c r="G92" s="192">
        <f>IF(F$81="Khối 6",'Phan cong'!$AE13,IF(F$81="Khối 7",'Phan cong'!$AF13,IF(F$81="Khối 8",'Phan cong'!$AG13,'Phan cong'!$AH13)))</f>
        <v>1</v>
      </c>
      <c r="H92" s="188" t="str">
        <f t="shared" si="4"/>
        <v/>
      </c>
      <c r="I92" s="192">
        <f>IF(H$81="Khối 6",'Phan cong'!$AE13,IF(H$81="Khối 7",'Phan cong'!$AF13,IF(H$81="Khối 8",'Phan cong'!$AG13,'Phan cong'!$AH13)))</f>
        <v>1</v>
      </c>
      <c r="J92" s="188" t="str">
        <f t="shared" si="5"/>
        <v/>
      </c>
      <c r="K92" s="192">
        <f>IF(J$81="Khối 6",'Phan cong'!$AE13,IF(J$81="Khối 7",'Phan cong'!$AF13,IF(J$81="Khối 8",'Phan cong'!$AG13,'Phan cong'!$AH13)))</f>
        <v>1</v>
      </c>
      <c r="L92" s="188" t="str">
        <f t="shared" si="6"/>
        <v/>
      </c>
      <c r="M92" s="192">
        <f>IF(L$81="Khối 6",'Phan cong'!$AE13,IF(L$81="Khối 7",'Phan cong'!$AF13,IF(L$81="Khối 8",'Phan cong'!$AG13,'Phan cong'!$AH13)))</f>
        <v>1</v>
      </c>
      <c r="N92" s="188" t="str">
        <f t="shared" si="7"/>
        <v/>
      </c>
      <c r="O92" s="192">
        <f>IF(N$81="Khối 6",'Phan cong'!$AE13,IF(N$81="Khối 7",'Phan cong'!$AF13,IF(N$81="Khối 8",'Phan cong'!$AG13,'Phan cong'!$AH13)))</f>
        <v>1</v>
      </c>
      <c r="P92" s="188" t="str">
        <f t="shared" si="8"/>
        <v/>
      </c>
      <c r="Q92" s="192">
        <f>IF(P$81="Khối 6",'Phan cong'!$AE13,IF(P$81="Khối 7",'Phan cong'!$AF13,IF(P$81="Khối 8",'Phan cong'!$AG13,'Phan cong'!$AH13)))</f>
        <v>1</v>
      </c>
      <c r="R92" s="188" t="str">
        <f t="shared" si="9"/>
        <v/>
      </c>
      <c r="S92" s="192">
        <f>IF(R$81="Khối 6",'Phan cong'!$AE13,IF(R$81="Khối 7",'Phan cong'!$AF13,IF(R$81="Khối 8",'Phan cong'!$AG13,'Phan cong'!$AH13)))</f>
        <v>1</v>
      </c>
      <c r="T92" s="188" t="str">
        <f t="shared" si="10"/>
        <v>S</v>
      </c>
      <c r="U92" s="192">
        <f>IF(T$81="Khối 6",'Phan cong'!$AE13,IF(T$81="Khối 7",'Phan cong'!$AF13,IF(T$81="Khối 8",'Phan cong'!$AG13,'Phan cong'!$AH13)))</f>
        <v>1</v>
      </c>
      <c r="V92" s="188" t="str">
        <f t="shared" si="11"/>
        <v>S</v>
      </c>
      <c r="W92" s="192">
        <f>IF(V$81="Khối 6",'Phan cong'!$AE13,IF(V$81="Khối 7",'Phan cong'!$AF13,IF(V$81="Khối 8",'Phan cong'!$AG13,'Phan cong'!$AH13)))</f>
        <v>1</v>
      </c>
      <c r="X92" s="188" t="str">
        <f t="shared" si="12"/>
        <v>S</v>
      </c>
      <c r="Y92" s="192">
        <f>IF(X$81="Khối 6",'Phan cong'!$AE13,IF(X$81="Khối 7",'Phan cong'!$AF13,IF(X$81="Khối 8",'Phan cong'!$AG13,'Phan cong'!$AH13)))</f>
        <v>1</v>
      </c>
      <c r="Z92" s="188" t="str">
        <f t="shared" si="13"/>
        <v>S</v>
      </c>
      <c r="AA92" s="192">
        <f>IF(Z$81="Khối 6",'Phan cong'!$AE13,IF(Z$81="Khối 7",'Phan cong'!$AF13,IF(Z$81="Khối 8",'Phan cong'!$AG13,'Phan cong'!$AH13)))</f>
        <v>1</v>
      </c>
      <c r="AB92" s="188" t="str">
        <f t="shared" si="14"/>
        <v>S</v>
      </c>
      <c r="AC92" s="192">
        <f>IF(AB$81="Khối 6",'Phan cong'!$AE13,IF(AB$81="Khối 7",'Phan cong'!$AF13,IF(AB$81="Khối 8",'Phan cong'!$AG13,'Phan cong'!$AH13)))</f>
        <v>1</v>
      </c>
      <c r="AD92" s="188" t="str">
        <f t="shared" si="15"/>
        <v>S</v>
      </c>
      <c r="AE92" s="192">
        <f>IF(AD$81="Khối 6",'Phan cong'!$AE13,IF(AD$81="Khối 7",'Phan cong'!$AF13,IF(AD$81="Khối 8",'Phan cong'!$AG13,'Phan cong'!$AH13)))</f>
        <v>1</v>
      </c>
      <c r="AF92" s="188" t="str">
        <f t="shared" si="16"/>
        <v>S</v>
      </c>
      <c r="AG92" s="192">
        <f>IF(AF$81="Khối 6",'Phan cong'!$AE13,IF(AF$81="Khối 7",'Phan cong'!$AF13,IF(AF$81="Khối 8",'Phan cong'!$AG13,'Phan cong'!$AH13)))</f>
        <v>1</v>
      </c>
      <c r="AH92" s="188" t="str">
        <f t="shared" si="17"/>
        <v>S</v>
      </c>
      <c r="AI92" s="192">
        <f>IF(AH$81="Khối 6",'Phan cong'!$AE13,IF(AH$81="Khối 7",'Phan cong'!$AF13,IF(AH$81="Khối 8",'Phan cong'!$AG13,'Phan cong'!$AH13)))</f>
        <v>1</v>
      </c>
      <c r="AJ92" s="188" t="str">
        <f t="shared" si="18"/>
        <v>S</v>
      </c>
      <c r="AK92" s="192">
        <f>IF(AJ$81="Khối 6",'Phan cong'!$AE13,IF(AJ$81="Khối 7",'Phan cong'!$AF13,IF(AJ$81="Khối 8",'Phan cong'!$AG13,'Phan cong'!$AH13)))</f>
        <v>1</v>
      </c>
      <c r="AL92" s="188" t="str">
        <f t="shared" si="19"/>
        <v>S</v>
      </c>
      <c r="AM92" s="192">
        <f>IF(AL$81="Khối 6",'Phan cong'!$AE13,IF(AL$81="Khối 7",'Phan cong'!$AF13,IF(AL$81="Khối 8",'Phan cong'!$AG13,'Phan cong'!$AH13)))</f>
        <v>1</v>
      </c>
      <c r="AN92" s="188" t="str">
        <f t="shared" si="20"/>
        <v>S</v>
      </c>
      <c r="AO92" s="192">
        <f>IF(AN$81="Khối 6",'Phan cong'!$AE13,IF(AN$81="Khối 7",'Phan cong'!$AF13,IF(AN$81="Khối 8",'Phan cong'!$AG13,'Phan cong'!$AH13)))</f>
        <v>1</v>
      </c>
    </row>
    <row r="93" spans="2:44" ht="14.4" x14ac:dyDescent="0.3">
      <c r="B93" s="186" t="s">
        <v>12</v>
      </c>
      <c r="C93" s="187"/>
      <c r="D93" s="188" t="str">
        <f t="shared" si="2"/>
        <v/>
      </c>
      <c r="E93" s="192">
        <f>IF(D$81="Khối 6",'Phan cong'!$AE14,IF(D$81="Khối 7",'Phan cong'!$AF14,IF(D$81="Khối 8",'Phan cong'!$AG14,'Phan cong'!$AH14)))</f>
        <v>3</v>
      </c>
      <c r="F93" s="188" t="str">
        <f t="shared" si="3"/>
        <v/>
      </c>
      <c r="G93" s="192">
        <f>IF(F$81="Khối 6",'Phan cong'!$AE14,IF(F$81="Khối 7",'Phan cong'!$AF14,IF(F$81="Khối 8",'Phan cong'!$AG14,'Phan cong'!$AH14)))</f>
        <v>3</v>
      </c>
      <c r="H93" s="188" t="str">
        <f t="shared" si="4"/>
        <v/>
      </c>
      <c r="I93" s="192">
        <f>IF(H$81="Khối 6",'Phan cong'!$AE14,IF(H$81="Khối 7",'Phan cong'!$AF14,IF(H$81="Khối 8",'Phan cong'!$AG14,'Phan cong'!$AH14)))</f>
        <v>3</v>
      </c>
      <c r="J93" s="188" t="str">
        <f t="shared" si="5"/>
        <v/>
      </c>
      <c r="K93" s="192">
        <f>IF(J$81="Khối 6",'Phan cong'!$AE14,IF(J$81="Khối 7",'Phan cong'!$AF14,IF(J$81="Khối 8",'Phan cong'!$AG14,'Phan cong'!$AH14)))</f>
        <v>3</v>
      </c>
      <c r="L93" s="188" t="str">
        <f t="shared" si="6"/>
        <v/>
      </c>
      <c r="M93" s="192">
        <f>IF(L$81="Khối 6",'Phan cong'!$AE14,IF(L$81="Khối 7",'Phan cong'!$AF14,IF(L$81="Khối 8",'Phan cong'!$AG14,'Phan cong'!$AH14)))</f>
        <v>3</v>
      </c>
      <c r="N93" s="188" t="str">
        <f t="shared" si="7"/>
        <v/>
      </c>
      <c r="O93" s="192">
        <f>IF(N$81="Khối 6",'Phan cong'!$AE14,IF(N$81="Khối 7",'Phan cong'!$AF14,IF(N$81="Khối 8",'Phan cong'!$AG14,'Phan cong'!$AH14)))</f>
        <v>3</v>
      </c>
      <c r="P93" s="188" t="str">
        <f t="shared" si="8"/>
        <v/>
      </c>
      <c r="Q93" s="192">
        <f>IF(P$81="Khối 6",'Phan cong'!$AE14,IF(P$81="Khối 7",'Phan cong'!$AF14,IF(P$81="Khối 8",'Phan cong'!$AG14,'Phan cong'!$AH14)))</f>
        <v>3</v>
      </c>
      <c r="R93" s="188" t="str">
        <f t="shared" si="9"/>
        <v/>
      </c>
      <c r="S93" s="192">
        <f>IF(R$81="Khối 6",'Phan cong'!$AE14,IF(R$81="Khối 7",'Phan cong'!$AF14,IF(R$81="Khối 8",'Phan cong'!$AG14,'Phan cong'!$AH14)))</f>
        <v>3</v>
      </c>
      <c r="T93" s="188" t="str">
        <f t="shared" si="10"/>
        <v>S</v>
      </c>
      <c r="U93" s="192">
        <f>IF(T$81="Khối 6",'Phan cong'!$AE14,IF(T$81="Khối 7",'Phan cong'!$AF14,IF(T$81="Khối 8",'Phan cong'!$AG14,'Phan cong'!$AH14)))</f>
        <v>3</v>
      </c>
      <c r="V93" s="188" t="str">
        <f t="shared" si="11"/>
        <v>S</v>
      </c>
      <c r="W93" s="192">
        <f>IF(V$81="Khối 6",'Phan cong'!$AE14,IF(V$81="Khối 7",'Phan cong'!$AF14,IF(V$81="Khối 8",'Phan cong'!$AG14,'Phan cong'!$AH14)))</f>
        <v>3</v>
      </c>
      <c r="X93" s="188" t="str">
        <f t="shared" si="12"/>
        <v>S</v>
      </c>
      <c r="Y93" s="192">
        <f>IF(X$81="Khối 6",'Phan cong'!$AE14,IF(X$81="Khối 7",'Phan cong'!$AF14,IF(X$81="Khối 8",'Phan cong'!$AG14,'Phan cong'!$AH14)))</f>
        <v>3</v>
      </c>
      <c r="Z93" s="188" t="str">
        <f t="shared" si="13"/>
        <v>S</v>
      </c>
      <c r="AA93" s="192">
        <f>IF(Z$81="Khối 6",'Phan cong'!$AE14,IF(Z$81="Khối 7",'Phan cong'!$AF14,IF(Z$81="Khối 8",'Phan cong'!$AG14,'Phan cong'!$AH14)))</f>
        <v>3</v>
      </c>
      <c r="AB93" s="188" t="str">
        <f t="shared" si="14"/>
        <v>S</v>
      </c>
      <c r="AC93" s="192">
        <f>IF(AB$81="Khối 6",'Phan cong'!$AE14,IF(AB$81="Khối 7",'Phan cong'!$AF14,IF(AB$81="Khối 8",'Phan cong'!$AG14,'Phan cong'!$AH14)))</f>
        <v>3</v>
      </c>
      <c r="AD93" s="188" t="str">
        <f t="shared" si="15"/>
        <v>S</v>
      </c>
      <c r="AE93" s="192">
        <f>IF(AD$81="Khối 6",'Phan cong'!$AE14,IF(AD$81="Khối 7",'Phan cong'!$AF14,IF(AD$81="Khối 8",'Phan cong'!$AG14,'Phan cong'!$AH14)))</f>
        <v>3</v>
      </c>
      <c r="AF93" s="188" t="str">
        <f t="shared" si="16"/>
        <v>S</v>
      </c>
      <c r="AG93" s="192">
        <f>IF(AF$81="Khối 6",'Phan cong'!$AE14,IF(AF$81="Khối 7",'Phan cong'!$AF14,IF(AF$81="Khối 8",'Phan cong'!$AG14,'Phan cong'!$AH14)))</f>
        <v>3</v>
      </c>
      <c r="AH93" s="188" t="str">
        <f t="shared" si="17"/>
        <v>S</v>
      </c>
      <c r="AI93" s="192">
        <f>IF(AH$81="Khối 6",'Phan cong'!$AE14,IF(AH$81="Khối 7",'Phan cong'!$AF14,IF(AH$81="Khối 8",'Phan cong'!$AG14,'Phan cong'!$AH14)))</f>
        <v>3</v>
      </c>
      <c r="AJ93" s="188" t="str">
        <f t="shared" si="18"/>
        <v>S</v>
      </c>
      <c r="AK93" s="192">
        <f>IF(AJ$81="Khối 6",'Phan cong'!$AE14,IF(AJ$81="Khối 7",'Phan cong'!$AF14,IF(AJ$81="Khối 8",'Phan cong'!$AG14,'Phan cong'!$AH14)))</f>
        <v>3</v>
      </c>
      <c r="AL93" s="188" t="str">
        <f t="shared" si="19"/>
        <v>S</v>
      </c>
      <c r="AM93" s="192">
        <f>IF(AL$81="Khối 6",'Phan cong'!$AE14,IF(AL$81="Khối 7",'Phan cong'!$AF14,IF(AL$81="Khối 8",'Phan cong'!$AG14,'Phan cong'!$AH14)))</f>
        <v>3</v>
      </c>
      <c r="AN93" s="188" t="str">
        <f t="shared" si="20"/>
        <v>S</v>
      </c>
      <c r="AO93" s="192">
        <f>IF(AN$81="Khối 6",'Phan cong'!$AE14,IF(AN$81="Khối 7",'Phan cong'!$AF14,IF(AN$81="Khối 8",'Phan cong'!$AG14,'Phan cong'!$AH14)))</f>
        <v>3</v>
      </c>
    </row>
    <row r="94" spans="2:44" ht="14.4" x14ac:dyDescent="0.3">
      <c r="B94" s="186" t="s">
        <v>22</v>
      </c>
      <c r="C94" s="187"/>
      <c r="D94" s="188" t="str">
        <f t="shared" si="2"/>
        <v/>
      </c>
      <c r="E94" s="192">
        <f>IF(D$81="Khối 6",'Phan cong'!$AE15,IF(D$81="Khối 7",'Phan cong'!$AF15,IF(D$81="Khối 8",'Phan cong'!$AG15,'Phan cong'!$AH15)))</f>
        <v>1</v>
      </c>
      <c r="F94" s="188" t="str">
        <f t="shared" si="3"/>
        <v/>
      </c>
      <c r="G94" s="192">
        <f>IF(F$81="Khối 6",'Phan cong'!$AE15,IF(F$81="Khối 7",'Phan cong'!$AF15,IF(F$81="Khối 8",'Phan cong'!$AG15,'Phan cong'!$AH15)))</f>
        <v>1</v>
      </c>
      <c r="H94" s="188" t="str">
        <f t="shared" si="4"/>
        <v/>
      </c>
      <c r="I94" s="192">
        <f>IF(H$81="Khối 6",'Phan cong'!$AE15,IF(H$81="Khối 7",'Phan cong'!$AF15,IF(H$81="Khối 8",'Phan cong'!$AG15,'Phan cong'!$AH15)))</f>
        <v>1</v>
      </c>
      <c r="J94" s="188" t="str">
        <f t="shared" si="5"/>
        <v/>
      </c>
      <c r="K94" s="192">
        <f>IF(J$81="Khối 6",'Phan cong'!$AE15,IF(J$81="Khối 7",'Phan cong'!$AF15,IF(J$81="Khối 8",'Phan cong'!$AG15,'Phan cong'!$AH15)))</f>
        <v>1</v>
      </c>
      <c r="L94" s="188" t="str">
        <f t="shared" si="6"/>
        <v/>
      </c>
      <c r="M94" s="192">
        <f>IF(L$81="Khối 6",'Phan cong'!$AE15,IF(L$81="Khối 7",'Phan cong'!$AF15,IF(L$81="Khối 8",'Phan cong'!$AG15,'Phan cong'!$AH15)))</f>
        <v>1</v>
      </c>
      <c r="N94" s="188" t="str">
        <f t="shared" si="7"/>
        <v/>
      </c>
      <c r="O94" s="192">
        <f>IF(N$81="Khối 6",'Phan cong'!$AE15,IF(N$81="Khối 7",'Phan cong'!$AF15,IF(N$81="Khối 8",'Phan cong'!$AG15,'Phan cong'!$AH15)))</f>
        <v>1</v>
      </c>
      <c r="P94" s="188" t="str">
        <f t="shared" si="8"/>
        <v/>
      </c>
      <c r="Q94" s="192">
        <f>IF(P$81="Khối 6",'Phan cong'!$AE15,IF(P$81="Khối 7",'Phan cong'!$AF15,IF(P$81="Khối 8",'Phan cong'!$AG15,'Phan cong'!$AH15)))</f>
        <v>1</v>
      </c>
      <c r="R94" s="188" t="str">
        <f t="shared" si="9"/>
        <v/>
      </c>
      <c r="S94" s="192">
        <f>IF(R$81="Khối 6",'Phan cong'!$AE15,IF(R$81="Khối 7",'Phan cong'!$AF15,IF(R$81="Khối 8",'Phan cong'!$AG15,'Phan cong'!$AH15)))</f>
        <v>1</v>
      </c>
      <c r="T94" s="188" t="str">
        <f t="shared" si="10"/>
        <v>S</v>
      </c>
      <c r="U94" s="192">
        <f>IF(T$81="Khối 6",'Phan cong'!$AE15,IF(T$81="Khối 7",'Phan cong'!$AF15,IF(T$81="Khối 8",'Phan cong'!$AG15,'Phan cong'!$AH15)))</f>
        <v>1</v>
      </c>
      <c r="V94" s="188" t="str">
        <f t="shared" si="11"/>
        <v>S</v>
      </c>
      <c r="W94" s="192">
        <f>IF(V$81="Khối 6",'Phan cong'!$AE15,IF(V$81="Khối 7",'Phan cong'!$AF15,IF(V$81="Khối 8",'Phan cong'!$AG15,'Phan cong'!$AH15)))</f>
        <v>1</v>
      </c>
      <c r="X94" s="188" t="str">
        <f t="shared" si="12"/>
        <v>S</v>
      </c>
      <c r="Y94" s="192">
        <f>IF(X$81="Khối 6",'Phan cong'!$AE15,IF(X$81="Khối 7",'Phan cong'!$AF15,IF(X$81="Khối 8",'Phan cong'!$AG15,'Phan cong'!$AH15)))</f>
        <v>1</v>
      </c>
      <c r="Z94" s="188" t="str">
        <f t="shared" si="13"/>
        <v>S</v>
      </c>
      <c r="AA94" s="192">
        <f>IF(Z$81="Khối 6",'Phan cong'!$AE15,IF(Z$81="Khối 7",'Phan cong'!$AF15,IF(Z$81="Khối 8",'Phan cong'!$AG15,'Phan cong'!$AH15)))</f>
        <v>1</v>
      </c>
      <c r="AB94" s="188" t="str">
        <f t="shared" si="14"/>
        <v>S</v>
      </c>
      <c r="AC94" s="192">
        <f>IF(AB$81="Khối 6",'Phan cong'!$AE15,IF(AB$81="Khối 7",'Phan cong'!$AF15,IF(AB$81="Khối 8",'Phan cong'!$AG15,'Phan cong'!$AH15)))</f>
        <v>1</v>
      </c>
      <c r="AD94" s="188" t="str">
        <f t="shared" si="15"/>
        <v>S</v>
      </c>
      <c r="AE94" s="192">
        <f>IF(AD$81="Khối 6",'Phan cong'!$AE15,IF(AD$81="Khối 7",'Phan cong'!$AF15,IF(AD$81="Khối 8",'Phan cong'!$AG15,'Phan cong'!$AH15)))</f>
        <v>1</v>
      </c>
      <c r="AF94" s="188" t="str">
        <f t="shared" si="16"/>
        <v>S</v>
      </c>
      <c r="AG94" s="192">
        <f>IF(AF$81="Khối 6",'Phan cong'!$AE15,IF(AF$81="Khối 7",'Phan cong'!$AF15,IF(AF$81="Khối 8",'Phan cong'!$AG15,'Phan cong'!$AH15)))</f>
        <v>1</v>
      </c>
      <c r="AH94" s="188" t="str">
        <f t="shared" si="17"/>
        <v>S</v>
      </c>
      <c r="AI94" s="192">
        <f>IF(AH$81="Khối 6",'Phan cong'!$AE15,IF(AH$81="Khối 7",'Phan cong'!$AF15,IF(AH$81="Khối 8",'Phan cong'!$AG15,'Phan cong'!$AH15)))</f>
        <v>1</v>
      </c>
      <c r="AJ94" s="188" t="str">
        <f t="shared" si="18"/>
        <v>S</v>
      </c>
      <c r="AK94" s="192">
        <f>IF(AJ$81="Khối 6",'Phan cong'!$AE15,IF(AJ$81="Khối 7",'Phan cong'!$AF15,IF(AJ$81="Khối 8",'Phan cong'!$AG15,'Phan cong'!$AH15)))</f>
        <v>1</v>
      </c>
      <c r="AL94" s="188" t="str">
        <f t="shared" si="19"/>
        <v>S</v>
      </c>
      <c r="AM94" s="192">
        <f>IF(AL$81="Khối 6",'Phan cong'!$AE15,IF(AL$81="Khối 7",'Phan cong'!$AF15,IF(AL$81="Khối 8",'Phan cong'!$AG15,'Phan cong'!$AH15)))</f>
        <v>1</v>
      </c>
      <c r="AN94" s="188" t="str">
        <f t="shared" si="20"/>
        <v>S</v>
      </c>
      <c r="AO94" s="192">
        <f>IF(AN$81="Khối 6",'Phan cong'!$AE15,IF(AN$81="Khối 7",'Phan cong'!$AF15,IF(AN$81="Khối 8",'Phan cong'!$AG15,'Phan cong'!$AH15)))</f>
        <v>1</v>
      </c>
    </row>
    <row r="95" spans="2:44" ht="14.4" x14ac:dyDescent="0.3">
      <c r="B95" s="186" t="s">
        <v>23</v>
      </c>
      <c r="C95" s="187"/>
      <c r="D95" s="188" t="str">
        <f t="shared" si="2"/>
        <v/>
      </c>
      <c r="E95" s="192">
        <f>IF(D$81="Khối 6",'Phan cong'!$AE16,IF(D$81="Khối 7",'Phan cong'!$AF16,IF(D$81="Khối 8",'Phan cong'!$AG16,'Phan cong'!$AH16)))</f>
        <v>2</v>
      </c>
      <c r="F95" s="188" t="str">
        <f t="shared" si="3"/>
        <v/>
      </c>
      <c r="G95" s="192">
        <f>IF(F$81="Khối 6",'Phan cong'!$AE16,IF(F$81="Khối 7",'Phan cong'!$AF16,IF(F$81="Khối 8",'Phan cong'!$AG16,'Phan cong'!$AH16)))</f>
        <v>2</v>
      </c>
      <c r="H95" s="188" t="str">
        <f t="shared" si="4"/>
        <v/>
      </c>
      <c r="I95" s="192">
        <f>IF(H$81="Khối 6",'Phan cong'!$AE16,IF(H$81="Khối 7",'Phan cong'!$AF16,IF(H$81="Khối 8",'Phan cong'!$AG16,'Phan cong'!$AH16)))</f>
        <v>2</v>
      </c>
      <c r="J95" s="188" t="str">
        <f t="shared" si="5"/>
        <v/>
      </c>
      <c r="K95" s="192">
        <f>IF(J$81="Khối 6",'Phan cong'!$AE16,IF(J$81="Khối 7",'Phan cong'!$AF16,IF(J$81="Khối 8",'Phan cong'!$AG16,'Phan cong'!$AH16)))</f>
        <v>2</v>
      </c>
      <c r="L95" s="188" t="str">
        <f t="shared" si="6"/>
        <v/>
      </c>
      <c r="M95" s="192">
        <f>IF(L$81="Khối 6",'Phan cong'!$AE16,IF(L$81="Khối 7",'Phan cong'!$AF16,IF(L$81="Khối 8",'Phan cong'!$AG16,'Phan cong'!$AH16)))</f>
        <v>2</v>
      </c>
      <c r="N95" s="188" t="str">
        <f t="shared" si="7"/>
        <v/>
      </c>
      <c r="O95" s="192">
        <f>IF(N$81="Khối 6",'Phan cong'!$AE16,IF(N$81="Khối 7",'Phan cong'!$AF16,IF(N$81="Khối 8",'Phan cong'!$AG16,'Phan cong'!$AH16)))</f>
        <v>2</v>
      </c>
      <c r="P95" s="188" t="str">
        <f t="shared" si="8"/>
        <v/>
      </c>
      <c r="Q95" s="192">
        <f>IF(P$81="Khối 6",'Phan cong'!$AE16,IF(P$81="Khối 7",'Phan cong'!$AF16,IF(P$81="Khối 8",'Phan cong'!$AG16,'Phan cong'!$AH16)))</f>
        <v>2</v>
      </c>
      <c r="R95" s="188" t="str">
        <f t="shared" si="9"/>
        <v/>
      </c>
      <c r="S95" s="192">
        <f>IF(R$81="Khối 6",'Phan cong'!$AE16,IF(R$81="Khối 7",'Phan cong'!$AF16,IF(R$81="Khối 8",'Phan cong'!$AG16,'Phan cong'!$AH16)))</f>
        <v>2</v>
      </c>
      <c r="T95" s="188" t="str">
        <f t="shared" si="10"/>
        <v>S</v>
      </c>
      <c r="U95" s="192">
        <f>IF(T$81="Khối 6",'Phan cong'!$AE16,IF(T$81="Khối 7",'Phan cong'!$AF16,IF(T$81="Khối 8",'Phan cong'!$AG16,'Phan cong'!$AH16)))</f>
        <v>2</v>
      </c>
      <c r="V95" s="188" t="str">
        <f t="shared" si="11"/>
        <v>S</v>
      </c>
      <c r="W95" s="192">
        <f>IF(V$81="Khối 6",'Phan cong'!$AE16,IF(V$81="Khối 7",'Phan cong'!$AF16,IF(V$81="Khối 8",'Phan cong'!$AG16,'Phan cong'!$AH16)))</f>
        <v>2</v>
      </c>
      <c r="X95" s="188" t="str">
        <f t="shared" si="12"/>
        <v>S</v>
      </c>
      <c r="Y95" s="192">
        <f>IF(X$81="Khối 6",'Phan cong'!$AE16,IF(X$81="Khối 7",'Phan cong'!$AF16,IF(X$81="Khối 8",'Phan cong'!$AG16,'Phan cong'!$AH16)))</f>
        <v>2</v>
      </c>
      <c r="Z95" s="188" t="str">
        <f t="shared" si="13"/>
        <v>S</v>
      </c>
      <c r="AA95" s="192">
        <f>IF(Z$81="Khối 6",'Phan cong'!$AE16,IF(Z$81="Khối 7",'Phan cong'!$AF16,IF(Z$81="Khối 8",'Phan cong'!$AG16,'Phan cong'!$AH16)))</f>
        <v>2</v>
      </c>
      <c r="AB95" s="188" t="str">
        <f t="shared" si="14"/>
        <v>S</v>
      </c>
      <c r="AC95" s="192">
        <f>IF(AB$81="Khối 6",'Phan cong'!$AE16,IF(AB$81="Khối 7",'Phan cong'!$AF16,IF(AB$81="Khối 8",'Phan cong'!$AG16,'Phan cong'!$AH16)))</f>
        <v>2</v>
      </c>
      <c r="AD95" s="188" t="str">
        <f t="shared" si="15"/>
        <v>S</v>
      </c>
      <c r="AE95" s="192">
        <f>IF(AD$81="Khối 6",'Phan cong'!$AE16,IF(AD$81="Khối 7",'Phan cong'!$AF16,IF(AD$81="Khối 8",'Phan cong'!$AG16,'Phan cong'!$AH16)))</f>
        <v>2</v>
      </c>
      <c r="AF95" s="188" t="str">
        <f t="shared" si="16"/>
        <v>S</v>
      </c>
      <c r="AG95" s="192">
        <f>IF(AF$81="Khối 6",'Phan cong'!$AE16,IF(AF$81="Khối 7",'Phan cong'!$AF16,IF(AF$81="Khối 8",'Phan cong'!$AG16,'Phan cong'!$AH16)))</f>
        <v>2</v>
      </c>
      <c r="AH95" s="188" t="str">
        <f t="shared" si="17"/>
        <v>S</v>
      </c>
      <c r="AI95" s="192">
        <f>IF(AH$81="Khối 6",'Phan cong'!$AE16,IF(AH$81="Khối 7",'Phan cong'!$AF16,IF(AH$81="Khối 8",'Phan cong'!$AG16,'Phan cong'!$AH16)))</f>
        <v>2</v>
      </c>
      <c r="AJ95" s="188" t="str">
        <f t="shared" si="18"/>
        <v>S</v>
      </c>
      <c r="AK95" s="192">
        <f>IF(AJ$81="Khối 6",'Phan cong'!$AE16,IF(AJ$81="Khối 7",'Phan cong'!$AF16,IF(AJ$81="Khối 8",'Phan cong'!$AG16,'Phan cong'!$AH16)))</f>
        <v>2</v>
      </c>
      <c r="AL95" s="188" t="str">
        <f t="shared" si="19"/>
        <v>S</v>
      </c>
      <c r="AM95" s="192">
        <f>IF(AL$81="Khối 6",'Phan cong'!$AE16,IF(AL$81="Khối 7",'Phan cong'!$AF16,IF(AL$81="Khối 8",'Phan cong'!$AG16,'Phan cong'!$AH16)))</f>
        <v>2</v>
      </c>
      <c r="AN95" s="188" t="str">
        <f t="shared" si="20"/>
        <v>S</v>
      </c>
      <c r="AO95" s="192">
        <f>IF(AN$81="Khối 6",'Phan cong'!$AE16,IF(AN$81="Khối 7",'Phan cong'!$AF16,IF(AN$81="Khối 8",'Phan cong'!$AG16,'Phan cong'!$AH16)))</f>
        <v>2</v>
      </c>
    </row>
    <row r="96" spans="2:44" ht="14.4" x14ac:dyDescent="0.3">
      <c r="B96" s="186" t="s">
        <v>24</v>
      </c>
      <c r="C96" s="187"/>
      <c r="D96" s="188" t="str">
        <f t="shared" si="2"/>
        <v/>
      </c>
      <c r="E96" s="192">
        <f>IF(D$81="Khối 6",'Phan cong'!$AE17,IF(D$81="Khối 7",'Phan cong'!$AF17,IF(D$81="Khối 8",'Phan cong'!$AG17,'Phan cong'!$AH17)))</f>
        <v>2</v>
      </c>
      <c r="F96" s="188" t="str">
        <f t="shared" si="3"/>
        <v/>
      </c>
      <c r="G96" s="192">
        <f>IF(F$81="Khối 6",'Phan cong'!$AE17,IF(F$81="Khối 7",'Phan cong'!$AF17,IF(F$81="Khối 8",'Phan cong'!$AG17,'Phan cong'!$AH17)))</f>
        <v>2</v>
      </c>
      <c r="H96" s="188" t="str">
        <f t="shared" si="4"/>
        <v/>
      </c>
      <c r="I96" s="192">
        <f>IF(H$81="Khối 6",'Phan cong'!$AE17,IF(H$81="Khối 7",'Phan cong'!$AF17,IF(H$81="Khối 8",'Phan cong'!$AG17,'Phan cong'!$AH17)))</f>
        <v>1</v>
      </c>
      <c r="J96" s="188" t="str">
        <f t="shared" si="5"/>
        <v/>
      </c>
      <c r="K96" s="192">
        <f>IF(J$81="Khối 6",'Phan cong'!$AE17,IF(J$81="Khối 7",'Phan cong'!$AF17,IF(J$81="Khối 8",'Phan cong'!$AG17,'Phan cong'!$AH17)))</f>
        <v>1</v>
      </c>
      <c r="L96" s="188" t="str">
        <f t="shared" si="6"/>
        <v/>
      </c>
      <c r="M96" s="192">
        <f>IF(L$81="Khối 6",'Phan cong'!$AE17,IF(L$81="Khối 7",'Phan cong'!$AF17,IF(L$81="Khối 8",'Phan cong'!$AG17,'Phan cong'!$AH17)))</f>
        <v>1</v>
      </c>
      <c r="N96" s="188" t="str">
        <f t="shared" si="7"/>
        <v/>
      </c>
      <c r="O96" s="192">
        <f>IF(N$81="Khối 6",'Phan cong'!$AE17,IF(N$81="Khối 7",'Phan cong'!$AF17,IF(N$81="Khối 8",'Phan cong'!$AG17,'Phan cong'!$AH17)))</f>
        <v>1</v>
      </c>
      <c r="P96" s="188" t="str">
        <f t="shared" si="8"/>
        <v/>
      </c>
      <c r="Q96" s="192">
        <f>IF(P$81="Khối 6",'Phan cong'!$AE17,IF(P$81="Khối 7",'Phan cong'!$AF17,IF(P$81="Khối 8",'Phan cong'!$AG17,'Phan cong'!$AH17)))</f>
        <v>1</v>
      </c>
      <c r="R96" s="188" t="str">
        <f t="shared" si="9"/>
        <v/>
      </c>
      <c r="S96" s="192">
        <f>IF(R$81="Khối 6",'Phan cong'!$AE17,IF(R$81="Khối 7",'Phan cong'!$AF17,IF(R$81="Khối 8",'Phan cong'!$AG17,'Phan cong'!$AH17)))</f>
        <v>1</v>
      </c>
      <c r="T96" s="188" t="str">
        <f t="shared" si="10"/>
        <v>S</v>
      </c>
      <c r="U96" s="192">
        <f>IF(T$81="Khối 6",'Phan cong'!$AE17,IF(T$81="Khối 7",'Phan cong'!$AF17,IF(T$81="Khối 8",'Phan cong'!$AG17,'Phan cong'!$AH17)))</f>
        <v>1</v>
      </c>
      <c r="V96" s="188" t="str">
        <f t="shared" si="11"/>
        <v>S</v>
      </c>
      <c r="W96" s="192">
        <f>IF(V$81="Khối 6",'Phan cong'!$AE17,IF(V$81="Khối 7",'Phan cong'!$AF17,IF(V$81="Khối 8",'Phan cong'!$AG17,'Phan cong'!$AH17)))</f>
        <v>1</v>
      </c>
      <c r="X96" s="188" t="str">
        <f t="shared" si="12"/>
        <v>S</v>
      </c>
      <c r="Y96" s="192">
        <f>IF(X$81="Khối 6",'Phan cong'!$AE17,IF(X$81="Khối 7",'Phan cong'!$AF17,IF(X$81="Khối 8",'Phan cong'!$AG17,'Phan cong'!$AH17)))</f>
        <v>1</v>
      </c>
      <c r="Z96" s="188" t="str">
        <f t="shared" si="13"/>
        <v>S</v>
      </c>
      <c r="AA96" s="192">
        <f>IF(Z$81="Khối 6",'Phan cong'!$AE17,IF(Z$81="Khối 7",'Phan cong'!$AF17,IF(Z$81="Khối 8",'Phan cong'!$AG17,'Phan cong'!$AH17)))</f>
        <v>1</v>
      </c>
      <c r="AB96" s="188" t="str">
        <f t="shared" si="14"/>
        <v>S</v>
      </c>
      <c r="AC96" s="192">
        <f>IF(AB$81="Khối 6",'Phan cong'!$AE17,IF(AB$81="Khối 7",'Phan cong'!$AF17,IF(AB$81="Khối 8",'Phan cong'!$AG17,'Phan cong'!$AH17)))</f>
        <v>1</v>
      </c>
      <c r="AD96" s="188" t="str">
        <f t="shared" si="15"/>
        <v>S</v>
      </c>
      <c r="AE96" s="192">
        <f>IF(AD$81="Khối 6",'Phan cong'!$AE17,IF(AD$81="Khối 7",'Phan cong'!$AF17,IF(AD$81="Khối 8",'Phan cong'!$AG17,'Phan cong'!$AH17)))</f>
        <v>1</v>
      </c>
      <c r="AF96" s="188" t="str">
        <f t="shared" si="16"/>
        <v>S</v>
      </c>
      <c r="AG96" s="192">
        <f>IF(AF$81="Khối 6",'Phan cong'!$AE17,IF(AF$81="Khối 7",'Phan cong'!$AF17,IF(AF$81="Khối 8",'Phan cong'!$AG17,'Phan cong'!$AH17)))</f>
        <v>1</v>
      </c>
      <c r="AH96" s="188" t="str">
        <f t="shared" si="17"/>
        <v>S</v>
      </c>
      <c r="AI96" s="192">
        <f>IF(AH$81="Khối 6",'Phan cong'!$AE17,IF(AH$81="Khối 7",'Phan cong'!$AF17,IF(AH$81="Khối 8",'Phan cong'!$AG17,'Phan cong'!$AH17)))</f>
        <v>2</v>
      </c>
      <c r="AJ96" s="188" t="str">
        <f t="shared" si="18"/>
        <v>S</v>
      </c>
      <c r="AK96" s="192">
        <f>IF(AJ$81="Khối 6",'Phan cong'!$AE17,IF(AJ$81="Khối 7",'Phan cong'!$AF17,IF(AJ$81="Khối 8",'Phan cong'!$AG17,'Phan cong'!$AH17)))</f>
        <v>2</v>
      </c>
      <c r="AL96" s="188" t="str">
        <f t="shared" si="19"/>
        <v>S</v>
      </c>
      <c r="AM96" s="192">
        <f>IF(AL$81="Khối 6",'Phan cong'!$AE17,IF(AL$81="Khối 7",'Phan cong'!$AF17,IF(AL$81="Khối 8",'Phan cong'!$AG17,'Phan cong'!$AH17)))</f>
        <v>2</v>
      </c>
      <c r="AN96" s="188" t="str">
        <f t="shared" si="20"/>
        <v>S</v>
      </c>
      <c r="AO96" s="192">
        <f>IF(AN$81="Khối 6",'Phan cong'!$AE17,IF(AN$81="Khối 7",'Phan cong'!$AF17,IF(AN$81="Khối 8",'Phan cong'!$AG17,'Phan cong'!$AH17)))</f>
        <v>2</v>
      </c>
    </row>
    <row r="97" spans="2:41" ht="14.4" x14ac:dyDescent="0.3">
      <c r="B97" s="189" t="s">
        <v>173</v>
      </c>
      <c r="C97" s="187"/>
      <c r="D97" s="188" t="str">
        <f t="shared" si="2"/>
        <v/>
      </c>
      <c r="E97" s="192">
        <f>IF(D$81="Khối 6",'Phan cong'!$AE18,IF(D$81="Khối 7",'Phan cong'!$AF18,IF(D$81="Khối 8",'Phan cong'!$AG18,'Phan cong'!$AH18)))</f>
        <v>0</v>
      </c>
      <c r="F97" s="188" t="str">
        <f t="shared" si="3"/>
        <v/>
      </c>
      <c r="G97" s="192">
        <f>IF(F$81="Khối 6",'Phan cong'!$AE18,IF(F$81="Khối 7",'Phan cong'!$AF18,IF(F$81="Khối 8",'Phan cong'!$AG18,'Phan cong'!$AH18)))</f>
        <v>0</v>
      </c>
      <c r="H97" s="188" t="str">
        <f t="shared" si="4"/>
        <v/>
      </c>
      <c r="I97" s="192">
        <f>IF(H$81="Khối 6",'Phan cong'!$AE18,IF(H$81="Khối 7",'Phan cong'!$AF18,IF(H$81="Khối 8",'Phan cong'!$AG18,'Phan cong'!$AH18)))</f>
        <v>0</v>
      </c>
      <c r="J97" s="188" t="str">
        <f t="shared" si="5"/>
        <v/>
      </c>
      <c r="K97" s="192">
        <f>IF(J$81="Khối 6",'Phan cong'!$AE18,IF(J$81="Khối 7",'Phan cong'!$AF18,IF(J$81="Khối 8",'Phan cong'!$AG18,'Phan cong'!$AH18)))</f>
        <v>0</v>
      </c>
      <c r="L97" s="188" t="str">
        <f t="shared" si="6"/>
        <v/>
      </c>
      <c r="M97" s="192">
        <f>IF(L$81="Khối 6",'Phan cong'!$AE18,IF(L$81="Khối 7",'Phan cong'!$AF18,IF(L$81="Khối 8",'Phan cong'!$AG18,'Phan cong'!$AH18)))</f>
        <v>0</v>
      </c>
      <c r="N97" s="188" t="str">
        <f t="shared" si="7"/>
        <v/>
      </c>
      <c r="O97" s="192">
        <f>IF(N$81="Khối 6",'Phan cong'!$AE18,IF(N$81="Khối 7",'Phan cong'!$AF18,IF(N$81="Khối 8",'Phan cong'!$AG18,'Phan cong'!$AH18)))</f>
        <v>0</v>
      </c>
      <c r="P97" s="188" t="str">
        <f t="shared" si="8"/>
        <v/>
      </c>
      <c r="Q97" s="192">
        <f>IF(P$81="Khối 6",'Phan cong'!$AE18,IF(P$81="Khối 7",'Phan cong'!$AF18,IF(P$81="Khối 8",'Phan cong'!$AG18,'Phan cong'!$AH18)))</f>
        <v>0</v>
      </c>
      <c r="R97" s="188" t="str">
        <f t="shared" si="9"/>
        <v/>
      </c>
      <c r="S97" s="192">
        <f>IF(R$81="Khối 6",'Phan cong'!$AE18,IF(R$81="Khối 7",'Phan cong'!$AF18,IF(R$81="Khối 8",'Phan cong'!$AG18,'Phan cong'!$AH18)))</f>
        <v>0</v>
      </c>
      <c r="T97" s="188" t="str">
        <f t="shared" si="10"/>
        <v/>
      </c>
      <c r="U97" s="192">
        <f>IF(T$81="Khối 6",'Phan cong'!$AE18,IF(T$81="Khối 7",'Phan cong'!$AF18,IF(T$81="Khối 8",'Phan cong'!$AG18,'Phan cong'!$AH18)))</f>
        <v>0</v>
      </c>
      <c r="V97" s="188" t="str">
        <f t="shared" si="11"/>
        <v/>
      </c>
      <c r="W97" s="192">
        <f>IF(V$81="Khối 6",'Phan cong'!$AE18,IF(V$81="Khối 7",'Phan cong'!$AF18,IF(V$81="Khối 8",'Phan cong'!$AG18,'Phan cong'!$AH18)))</f>
        <v>0</v>
      </c>
      <c r="X97" s="188" t="str">
        <f t="shared" si="12"/>
        <v/>
      </c>
      <c r="Y97" s="192">
        <f>IF(X$81="Khối 6",'Phan cong'!$AE18,IF(X$81="Khối 7",'Phan cong'!$AF18,IF(X$81="Khối 8",'Phan cong'!$AG18,'Phan cong'!$AH18)))</f>
        <v>0</v>
      </c>
      <c r="Z97" s="188" t="str">
        <f t="shared" si="13"/>
        <v/>
      </c>
      <c r="AA97" s="192">
        <f>IF(Z$81="Khối 6",'Phan cong'!$AE18,IF(Z$81="Khối 7",'Phan cong'!$AF18,IF(Z$81="Khối 8",'Phan cong'!$AG18,'Phan cong'!$AH18)))</f>
        <v>0</v>
      </c>
      <c r="AB97" s="188" t="str">
        <f t="shared" si="14"/>
        <v/>
      </c>
      <c r="AC97" s="192">
        <f>IF(AB$81="Khối 6",'Phan cong'!$AE18,IF(AB$81="Khối 7",'Phan cong'!$AF18,IF(AB$81="Khối 8",'Phan cong'!$AG18,'Phan cong'!$AH18)))</f>
        <v>0</v>
      </c>
      <c r="AD97" s="188" t="str">
        <f t="shared" si="15"/>
        <v/>
      </c>
      <c r="AE97" s="192">
        <f>IF(AD$81="Khối 6",'Phan cong'!$AE18,IF(AD$81="Khối 7",'Phan cong'!$AF18,IF(AD$81="Khối 8",'Phan cong'!$AG18,'Phan cong'!$AH18)))</f>
        <v>0</v>
      </c>
      <c r="AF97" s="188" t="str">
        <f t="shared" si="16"/>
        <v/>
      </c>
      <c r="AG97" s="192">
        <f>IF(AF$81="Khối 6",'Phan cong'!$AE18,IF(AF$81="Khối 7",'Phan cong'!$AF18,IF(AF$81="Khối 8",'Phan cong'!$AG18,'Phan cong'!$AH18)))</f>
        <v>0</v>
      </c>
      <c r="AH97" s="188" t="str">
        <f t="shared" si="17"/>
        <v/>
      </c>
      <c r="AI97" s="192">
        <f>IF(AH$81="Khối 6",'Phan cong'!$AE18,IF(AH$81="Khối 7",'Phan cong'!$AF18,IF(AH$81="Khối 8",'Phan cong'!$AG18,'Phan cong'!$AH18)))</f>
        <v>0</v>
      </c>
      <c r="AJ97" s="188" t="str">
        <f t="shared" si="18"/>
        <v/>
      </c>
      <c r="AK97" s="192">
        <f>IF(AJ$81="Khối 6",'Phan cong'!$AE18,IF(AJ$81="Khối 7",'Phan cong'!$AF18,IF(AJ$81="Khối 8",'Phan cong'!$AG18,'Phan cong'!$AH18)))</f>
        <v>0</v>
      </c>
      <c r="AL97" s="188" t="str">
        <f t="shared" si="19"/>
        <v/>
      </c>
      <c r="AM97" s="192">
        <f>IF(AL$81="Khối 6",'Phan cong'!$AE18,IF(AL$81="Khối 7",'Phan cong'!$AF18,IF(AL$81="Khối 8",'Phan cong'!$AG18,'Phan cong'!$AH18)))</f>
        <v>0</v>
      </c>
      <c r="AN97" s="188" t="str">
        <f t="shared" si="20"/>
        <v/>
      </c>
      <c r="AO97" s="192">
        <f>IF(AN$81="Khối 6",'Phan cong'!$AE18,IF(AN$81="Khối 7",'Phan cong'!$AF18,IF(AN$81="Khối 8",'Phan cong'!$AG18,'Phan cong'!$AH18)))</f>
        <v>0</v>
      </c>
    </row>
    <row r="98" spans="2:41" ht="14.4" x14ac:dyDescent="0.3">
      <c r="B98" s="189" t="s">
        <v>174</v>
      </c>
      <c r="C98" s="187"/>
      <c r="D98" s="188" t="str">
        <f t="shared" si="2"/>
        <v/>
      </c>
      <c r="E98" s="192">
        <f>IF(D$81="Khối 6",'Phan cong'!$AE19,IF(D$81="Khối 7",'Phan cong'!$AF19,IF(D$81="Khối 8",'Phan cong'!$AG19,'Phan cong'!$AH19)))</f>
        <v>0</v>
      </c>
      <c r="F98" s="188" t="str">
        <f t="shared" si="3"/>
        <v/>
      </c>
      <c r="G98" s="192">
        <f>IF(F$81="Khối 6",'Phan cong'!$AE19,IF(F$81="Khối 7",'Phan cong'!$AF19,IF(F$81="Khối 8",'Phan cong'!$AG19,'Phan cong'!$AH19)))</f>
        <v>0</v>
      </c>
      <c r="H98" s="188" t="str">
        <f t="shared" si="4"/>
        <v/>
      </c>
      <c r="I98" s="192">
        <f>IF(H$81="Khối 6",'Phan cong'!$AE19,IF(H$81="Khối 7",'Phan cong'!$AF19,IF(H$81="Khối 8",'Phan cong'!$AG19,'Phan cong'!$AH19)))</f>
        <v>0</v>
      </c>
      <c r="J98" s="188" t="str">
        <f t="shared" si="5"/>
        <v/>
      </c>
      <c r="K98" s="192">
        <f>IF(J$81="Khối 6",'Phan cong'!$AE19,IF(J$81="Khối 7",'Phan cong'!$AF19,IF(J$81="Khối 8",'Phan cong'!$AG19,'Phan cong'!$AH19)))</f>
        <v>0</v>
      </c>
      <c r="L98" s="188" t="str">
        <f t="shared" si="6"/>
        <v/>
      </c>
      <c r="M98" s="192">
        <f>IF(L$81="Khối 6",'Phan cong'!$AE19,IF(L$81="Khối 7",'Phan cong'!$AF19,IF(L$81="Khối 8",'Phan cong'!$AG19,'Phan cong'!$AH19)))</f>
        <v>0</v>
      </c>
      <c r="N98" s="188" t="str">
        <f t="shared" si="7"/>
        <v/>
      </c>
      <c r="O98" s="192">
        <f>IF(N$81="Khối 6",'Phan cong'!$AE19,IF(N$81="Khối 7",'Phan cong'!$AF19,IF(N$81="Khối 8",'Phan cong'!$AG19,'Phan cong'!$AH19)))</f>
        <v>0</v>
      </c>
      <c r="P98" s="188" t="str">
        <f t="shared" si="8"/>
        <v/>
      </c>
      <c r="Q98" s="192">
        <f>IF(P$81="Khối 6",'Phan cong'!$AE19,IF(P$81="Khối 7",'Phan cong'!$AF19,IF(P$81="Khối 8",'Phan cong'!$AG19,'Phan cong'!$AH19)))</f>
        <v>0</v>
      </c>
      <c r="R98" s="188" t="str">
        <f t="shared" si="9"/>
        <v/>
      </c>
      <c r="S98" s="192">
        <f>IF(R$81="Khối 6",'Phan cong'!$AE19,IF(R$81="Khối 7",'Phan cong'!$AF19,IF(R$81="Khối 8",'Phan cong'!$AG19,'Phan cong'!$AH19)))</f>
        <v>0</v>
      </c>
      <c r="T98" s="188" t="str">
        <f t="shared" si="10"/>
        <v/>
      </c>
      <c r="U98" s="192">
        <f>IF(T$81="Khối 6",'Phan cong'!$AE19,IF(T$81="Khối 7",'Phan cong'!$AF19,IF(T$81="Khối 8",'Phan cong'!$AG19,'Phan cong'!$AH19)))</f>
        <v>0</v>
      </c>
      <c r="V98" s="188" t="str">
        <f t="shared" si="11"/>
        <v/>
      </c>
      <c r="W98" s="192">
        <f>IF(V$81="Khối 6",'Phan cong'!$AE19,IF(V$81="Khối 7",'Phan cong'!$AF19,IF(V$81="Khối 8",'Phan cong'!$AG19,'Phan cong'!$AH19)))</f>
        <v>0</v>
      </c>
      <c r="X98" s="188" t="str">
        <f t="shared" si="12"/>
        <v/>
      </c>
      <c r="Y98" s="192">
        <f>IF(X$81="Khối 6",'Phan cong'!$AE19,IF(X$81="Khối 7",'Phan cong'!$AF19,IF(X$81="Khối 8",'Phan cong'!$AG19,'Phan cong'!$AH19)))</f>
        <v>0</v>
      </c>
      <c r="Z98" s="188" t="str">
        <f t="shared" si="13"/>
        <v/>
      </c>
      <c r="AA98" s="192">
        <f>IF(Z$81="Khối 6",'Phan cong'!$AE19,IF(Z$81="Khối 7",'Phan cong'!$AF19,IF(Z$81="Khối 8",'Phan cong'!$AG19,'Phan cong'!$AH19)))</f>
        <v>0</v>
      </c>
      <c r="AB98" s="188" t="str">
        <f t="shared" si="14"/>
        <v/>
      </c>
      <c r="AC98" s="192">
        <f>IF(AB$81="Khối 6",'Phan cong'!$AE19,IF(AB$81="Khối 7",'Phan cong'!$AF19,IF(AB$81="Khối 8",'Phan cong'!$AG19,'Phan cong'!$AH19)))</f>
        <v>0</v>
      </c>
      <c r="AD98" s="188" t="str">
        <f t="shared" si="15"/>
        <v/>
      </c>
      <c r="AE98" s="192">
        <f>IF(AD$81="Khối 6",'Phan cong'!$AE19,IF(AD$81="Khối 7",'Phan cong'!$AF19,IF(AD$81="Khối 8",'Phan cong'!$AG19,'Phan cong'!$AH19)))</f>
        <v>0</v>
      </c>
      <c r="AF98" s="188" t="str">
        <f t="shared" si="16"/>
        <v/>
      </c>
      <c r="AG98" s="192">
        <f>IF(AF$81="Khối 6",'Phan cong'!$AE19,IF(AF$81="Khối 7",'Phan cong'!$AF19,IF(AF$81="Khối 8",'Phan cong'!$AG19,'Phan cong'!$AH19)))</f>
        <v>0</v>
      </c>
      <c r="AH98" s="188" t="str">
        <f t="shared" si="17"/>
        <v/>
      </c>
      <c r="AI98" s="192">
        <f>IF(AH$81="Khối 6",'Phan cong'!$AE19,IF(AH$81="Khối 7",'Phan cong'!$AF19,IF(AH$81="Khối 8",'Phan cong'!$AG19,'Phan cong'!$AH19)))</f>
        <v>0</v>
      </c>
      <c r="AJ98" s="188" t="str">
        <f t="shared" si="18"/>
        <v/>
      </c>
      <c r="AK98" s="192">
        <f>IF(AJ$81="Khối 6",'Phan cong'!$AE19,IF(AJ$81="Khối 7",'Phan cong'!$AF19,IF(AJ$81="Khối 8",'Phan cong'!$AG19,'Phan cong'!$AH19)))</f>
        <v>0</v>
      </c>
      <c r="AL98" s="188" t="str">
        <f t="shared" si="19"/>
        <v/>
      </c>
      <c r="AM98" s="192">
        <f>IF(AL$81="Khối 6",'Phan cong'!$AE19,IF(AL$81="Khối 7",'Phan cong'!$AF19,IF(AL$81="Khối 8",'Phan cong'!$AG19,'Phan cong'!$AH19)))</f>
        <v>0</v>
      </c>
      <c r="AN98" s="188" t="str">
        <f t="shared" si="20"/>
        <v/>
      </c>
      <c r="AO98" s="192">
        <f>IF(AN$81="Khối 6",'Phan cong'!$AE19,IF(AN$81="Khối 7",'Phan cong'!$AF19,IF(AN$81="Khối 8",'Phan cong'!$AG19,'Phan cong'!$AH19)))</f>
        <v>0</v>
      </c>
    </row>
    <row r="99" spans="2:41" ht="14.4" x14ac:dyDescent="0.3">
      <c r="B99" s="189" t="s">
        <v>175</v>
      </c>
      <c r="C99" s="187"/>
      <c r="D99" s="188" t="str">
        <f t="shared" si="2"/>
        <v/>
      </c>
      <c r="E99" s="192">
        <f>IF(D$81="Khối 6",'Phan cong'!$AE20,IF(D$81="Khối 7",'Phan cong'!$AF20,IF(D$81="Khối 8",'Phan cong'!$AG20,'Phan cong'!$AH20)))</f>
        <v>0</v>
      </c>
      <c r="F99" s="188" t="str">
        <f t="shared" si="3"/>
        <v/>
      </c>
      <c r="G99" s="192">
        <f>IF(F$81="Khối 6",'Phan cong'!$AE20,IF(F$81="Khối 7",'Phan cong'!$AF20,IF(F$81="Khối 8",'Phan cong'!$AG20,'Phan cong'!$AH20)))</f>
        <v>0</v>
      </c>
      <c r="H99" s="188" t="str">
        <f t="shared" si="4"/>
        <v/>
      </c>
      <c r="I99" s="192">
        <f>IF(H$81="Khối 6",'Phan cong'!$AE20,IF(H$81="Khối 7",'Phan cong'!$AF20,IF(H$81="Khối 8",'Phan cong'!$AG20,'Phan cong'!$AH20)))</f>
        <v>0</v>
      </c>
      <c r="J99" s="188" t="str">
        <f t="shared" si="5"/>
        <v/>
      </c>
      <c r="K99" s="192">
        <f>IF(J$81="Khối 6",'Phan cong'!$AE20,IF(J$81="Khối 7",'Phan cong'!$AF20,IF(J$81="Khối 8",'Phan cong'!$AG20,'Phan cong'!$AH20)))</f>
        <v>0</v>
      </c>
      <c r="L99" s="188" t="str">
        <f t="shared" si="6"/>
        <v/>
      </c>
      <c r="M99" s="192">
        <f>IF(L$81="Khối 6",'Phan cong'!$AE20,IF(L$81="Khối 7",'Phan cong'!$AF20,IF(L$81="Khối 8",'Phan cong'!$AG20,'Phan cong'!$AH20)))</f>
        <v>0</v>
      </c>
      <c r="N99" s="188" t="str">
        <f t="shared" si="7"/>
        <v/>
      </c>
      <c r="O99" s="192">
        <f>IF(N$81="Khối 6",'Phan cong'!$AE20,IF(N$81="Khối 7",'Phan cong'!$AF20,IF(N$81="Khối 8",'Phan cong'!$AG20,'Phan cong'!$AH20)))</f>
        <v>0</v>
      </c>
      <c r="P99" s="188" t="str">
        <f t="shared" si="8"/>
        <v/>
      </c>
      <c r="Q99" s="192">
        <f>IF(P$81="Khối 6",'Phan cong'!$AE20,IF(P$81="Khối 7",'Phan cong'!$AF20,IF(P$81="Khối 8",'Phan cong'!$AG20,'Phan cong'!$AH20)))</f>
        <v>0</v>
      </c>
      <c r="R99" s="188" t="str">
        <f t="shared" si="9"/>
        <v/>
      </c>
      <c r="S99" s="192">
        <f>IF(R$81="Khối 6",'Phan cong'!$AE20,IF(R$81="Khối 7",'Phan cong'!$AF20,IF(R$81="Khối 8",'Phan cong'!$AG20,'Phan cong'!$AH20)))</f>
        <v>0</v>
      </c>
      <c r="T99" s="188" t="str">
        <f t="shared" si="10"/>
        <v/>
      </c>
      <c r="U99" s="192">
        <f>IF(T$81="Khối 6",'Phan cong'!$AE20,IF(T$81="Khối 7",'Phan cong'!$AF20,IF(T$81="Khối 8",'Phan cong'!$AG20,'Phan cong'!$AH20)))</f>
        <v>0</v>
      </c>
      <c r="V99" s="188" t="str">
        <f t="shared" si="11"/>
        <v/>
      </c>
      <c r="W99" s="192">
        <f>IF(V$81="Khối 6",'Phan cong'!$AE20,IF(V$81="Khối 7",'Phan cong'!$AF20,IF(V$81="Khối 8",'Phan cong'!$AG20,'Phan cong'!$AH20)))</f>
        <v>0</v>
      </c>
      <c r="X99" s="188" t="str">
        <f t="shared" si="12"/>
        <v/>
      </c>
      <c r="Y99" s="192">
        <f>IF(X$81="Khối 6",'Phan cong'!$AE20,IF(X$81="Khối 7",'Phan cong'!$AF20,IF(X$81="Khối 8",'Phan cong'!$AG20,'Phan cong'!$AH20)))</f>
        <v>0</v>
      </c>
      <c r="Z99" s="188" t="str">
        <f t="shared" si="13"/>
        <v/>
      </c>
      <c r="AA99" s="192">
        <f>IF(Z$81="Khối 6",'Phan cong'!$AE20,IF(Z$81="Khối 7",'Phan cong'!$AF20,IF(Z$81="Khối 8",'Phan cong'!$AG20,'Phan cong'!$AH20)))</f>
        <v>0</v>
      </c>
      <c r="AB99" s="188" t="str">
        <f t="shared" si="14"/>
        <v/>
      </c>
      <c r="AC99" s="192">
        <f>IF(AB$81="Khối 6",'Phan cong'!$AE20,IF(AB$81="Khối 7",'Phan cong'!$AF20,IF(AB$81="Khối 8",'Phan cong'!$AG20,'Phan cong'!$AH20)))</f>
        <v>0</v>
      </c>
      <c r="AD99" s="188" t="str">
        <f t="shared" si="15"/>
        <v/>
      </c>
      <c r="AE99" s="192">
        <f>IF(AD$81="Khối 6",'Phan cong'!$AE20,IF(AD$81="Khối 7",'Phan cong'!$AF20,IF(AD$81="Khối 8",'Phan cong'!$AG20,'Phan cong'!$AH20)))</f>
        <v>0</v>
      </c>
      <c r="AF99" s="188" t="str">
        <f t="shared" si="16"/>
        <v/>
      </c>
      <c r="AG99" s="192">
        <f>IF(AF$81="Khối 6",'Phan cong'!$AE20,IF(AF$81="Khối 7",'Phan cong'!$AF20,IF(AF$81="Khối 8",'Phan cong'!$AG20,'Phan cong'!$AH20)))</f>
        <v>0</v>
      </c>
      <c r="AH99" s="188" t="str">
        <f t="shared" si="17"/>
        <v/>
      </c>
      <c r="AI99" s="192">
        <f>IF(AH$81="Khối 6",'Phan cong'!$AE20,IF(AH$81="Khối 7",'Phan cong'!$AF20,IF(AH$81="Khối 8",'Phan cong'!$AG20,'Phan cong'!$AH20)))</f>
        <v>0</v>
      </c>
      <c r="AJ99" s="188" t="str">
        <f t="shared" si="18"/>
        <v/>
      </c>
      <c r="AK99" s="192">
        <f>IF(AJ$81="Khối 6",'Phan cong'!$AE20,IF(AJ$81="Khối 7",'Phan cong'!$AF20,IF(AJ$81="Khối 8",'Phan cong'!$AG20,'Phan cong'!$AH20)))</f>
        <v>0</v>
      </c>
      <c r="AL99" s="188" t="str">
        <f t="shared" si="19"/>
        <v/>
      </c>
      <c r="AM99" s="192">
        <f>IF(AL$81="Khối 6",'Phan cong'!$AE20,IF(AL$81="Khối 7",'Phan cong'!$AF20,IF(AL$81="Khối 8",'Phan cong'!$AG20,'Phan cong'!$AH20)))</f>
        <v>0</v>
      </c>
      <c r="AN99" s="188" t="str">
        <f t="shared" si="20"/>
        <v/>
      </c>
      <c r="AO99" s="192">
        <f>IF(AN$81="Khối 6",'Phan cong'!$AE20,IF(AN$81="Khối 7",'Phan cong'!$AF20,IF(AN$81="Khối 8",'Phan cong'!$AG20,'Phan cong'!$AH20)))</f>
        <v>0</v>
      </c>
    </row>
    <row r="100" spans="2:41" ht="14.4" x14ac:dyDescent="0.3">
      <c r="B100" s="189" t="s">
        <v>176</v>
      </c>
      <c r="C100" s="187"/>
      <c r="D100" s="188" t="str">
        <f t="shared" si="2"/>
        <v/>
      </c>
      <c r="E100" s="192">
        <f>IF(D$81="Khối 6",'Phan cong'!$AE21,IF(D$81="Khối 7",'Phan cong'!$AF21,IF(D$81="Khối 8",'Phan cong'!$AG21,'Phan cong'!$AH21)))</f>
        <v>0</v>
      </c>
      <c r="F100" s="188" t="str">
        <f t="shared" si="3"/>
        <v/>
      </c>
      <c r="G100" s="192">
        <f>IF(F$81="Khối 6",'Phan cong'!$AE21,IF(F$81="Khối 7",'Phan cong'!$AF21,IF(F$81="Khối 8",'Phan cong'!$AG21,'Phan cong'!$AH21)))</f>
        <v>0</v>
      </c>
      <c r="H100" s="188" t="str">
        <f t="shared" si="4"/>
        <v/>
      </c>
      <c r="I100" s="192">
        <f>IF(H$81="Khối 6",'Phan cong'!$AE21,IF(H$81="Khối 7",'Phan cong'!$AF21,IF(H$81="Khối 8",'Phan cong'!$AG21,'Phan cong'!$AH21)))</f>
        <v>0</v>
      </c>
      <c r="J100" s="188" t="str">
        <f t="shared" si="5"/>
        <v/>
      </c>
      <c r="K100" s="192">
        <f>IF(J$81="Khối 6",'Phan cong'!$AE21,IF(J$81="Khối 7",'Phan cong'!$AF21,IF(J$81="Khối 8",'Phan cong'!$AG21,'Phan cong'!$AH21)))</f>
        <v>0</v>
      </c>
      <c r="L100" s="188" t="str">
        <f t="shared" si="6"/>
        <v>S</v>
      </c>
      <c r="M100" s="192">
        <f>IF(L$81="Khối 6",'Phan cong'!$AE21,IF(L$81="Khối 7",'Phan cong'!$AF21,IF(L$81="Khối 8",'Phan cong'!$AG21,'Phan cong'!$AH21)))</f>
        <v>1</v>
      </c>
      <c r="N100" s="188" t="str">
        <f t="shared" si="7"/>
        <v>S</v>
      </c>
      <c r="O100" s="192">
        <f>IF(N$81="Khối 6",'Phan cong'!$AE21,IF(N$81="Khối 7",'Phan cong'!$AF21,IF(N$81="Khối 8",'Phan cong'!$AG21,'Phan cong'!$AH21)))</f>
        <v>1</v>
      </c>
      <c r="P100" s="188" t="str">
        <f t="shared" si="8"/>
        <v>S</v>
      </c>
      <c r="Q100" s="192">
        <f>IF(P$81="Khối 6",'Phan cong'!$AE21,IF(P$81="Khối 7",'Phan cong'!$AF21,IF(P$81="Khối 8",'Phan cong'!$AG21,'Phan cong'!$AH21)))</f>
        <v>1</v>
      </c>
      <c r="R100" s="188" t="str">
        <f t="shared" si="9"/>
        <v>S</v>
      </c>
      <c r="S100" s="192">
        <f>IF(R$81="Khối 6",'Phan cong'!$AE21,IF(R$81="Khối 7",'Phan cong'!$AF21,IF(R$81="Khối 8",'Phan cong'!$AG21,'Phan cong'!$AH21)))</f>
        <v>1</v>
      </c>
      <c r="T100" s="188" t="str">
        <f t="shared" si="10"/>
        <v>S</v>
      </c>
      <c r="U100" s="192">
        <f>IF(T$81="Khối 6",'Phan cong'!$AE21,IF(T$81="Khối 7",'Phan cong'!$AF21,IF(T$81="Khối 8",'Phan cong'!$AG21,'Phan cong'!$AH21)))</f>
        <v>1</v>
      </c>
      <c r="V100" s="188" t="str">
        <f t="shared" si="11"/>
        <v/>
      </c>
      <c r="W100" s="192">
        <f>IF(V$81="Khối 6",'Phan cong'!$AE21,IF(V$81="Khối 7",'Phan cong'!$AF21,IF(V$81="Khối 8",'Phan cong'!$AG21,'Phan cong'!$AH21)))</f>
        <v>0</v>
      </c>
      <c r="X100" s="188" t="str">
        <f t="shared" si="12"/>
        <v/>
      </c>
      <c r="Y100" s="192">
        <f>IF(X$81="Khối 6",'Phan cong'!$AE21,IF(X$81="Khối 7",'Phan cong'!$AF21,IF(X$81="Khối 8",'Phan cong'!$AG21,'Phan cong'!$AH21)))</f>
        <v>0</v>
      </c>
      <c r="Z100" s="188" t="str">
        <f t="shared" si="13"/>
        <v/>
      </c>
      <c r="AA100" s="192">
        <f>IF(Z$81="Khối 6",'Phan cong'!$AE21,IF(Z$81="Khối 7",'Phan cong'!$AF21,IF(Z$81="Khối 8",'Phan cong'!$AG21,'Phan cong'!$AH21)))</f>
        <v>0</v>
      </c>
      <c r="AB100" s="188" t="str">
        <f t="shared" si="14"/>
        <v/>
      </c>
      <c r="AC100" s="192">
        <f>IF(AB$81="Khối 6",'Phan cong'!$AE21,IF(AB$81="Khối 7",'Phan cong'!$AF21,IF(AB$81="Khối 8",'Phan cong'!$AG21,'Phan cong'!$AH21)))</f>
        <v>0</v>
      </c>
      <c r="AD100" s="188" t="str">
        <f t="shared" si="15"/>
        <v/>
      </c>
      <c r="AE100" s="192">
        <f>IF(AD$81="Khối 6",'Phan cong'!$AE21,IF(AD$81="Khối 7",'Phan cong'!$AF21,IF(AD$81="Khối 8",'Phan cong'!$AG21,'Phan cong'!$AH21)))</f>
        <v>0</v>
      </c>
      <c r="AF100" s="188" t="str">
        <f t="shared" si="16"/>
        <v/>
      </c>
      <c r="AG100" s="192">
        <f>IF(AF$81="Khối 6",'Phan cong'!$AE21,IF(AF$81="Khối 7",'Phan cong'!$AF21,IF(AF$81="Khối 8",'Phan cong'!$AG21,'Phan cong'!$AH21)))</f>
        <v>0</v>
      </c>
      <c r="AH100" s="188" t="str">
        <f t="shared" si="17"/>
        <v/>
      </c>
      <c r="AI100" s="192">
        <f>IF(AH$81="Khối 6",'Phan cong'!$AE21,IF(AH$81="Khối 7",'Phan cong'!$AF21,IF(AH$81="Khối 8",'Phan cong'!$AG21,'Phan cong'!$AH21)))</f>
        <v>0</v>
      </c>
      <c r="AJ100" s="188" t="str">
        <f t="shared" si="18"/>
        <v/>
      </c>
      <c r="AK100" s="192">
        <f>IF(AJ$81="Khối 6",'Phan cong'!$AE21,IF(AJ$81="Khối 7",'Phan cong'!$AF21,IF(AJ$81="Khối 8",'Phan cong'!$AG21,'Phan cong'!$AH21)))</f>
        <v>0</v>
      </c>
      <c r="AL100" s="188" t="str">
        <f t="shared" si="19"/>
        <v/>
      </c>
      <c r="AM100" s="192">
        <f>IF(AL$81="Khối 6",'Phan cong'!$AE21,IF(AL$81="Khối 7",'Phan cong'!$AF21,IF(AL$81="Khối 8",'Phan cong'!$AG21,'Phan cong'!$AH21)))</f>
        <v>0</v>
      </c>
      <c r="AN100" s="188" t="str">
        <f t="shared" si="20"/>
        <v/>
      </c>
      <c r="AO100" s="192">
        <f>IF(AN$81="Khối 6",'Phan cong'!$AE21,IF(AN$81="Khối 7",'Phan cong'!$AF21,IF(AN$81="Khối 8",'Phan cong'!$AG21,'Phan cong'!$AH21)))</f>
        <v>0</v>
      </c>
    </row>
    <row r="101" spans="2:41" ht="14.4" x14ac:dyDescent="0.3">
      <c r="B101" s="189" t="s">
        <v>177</v>
      </c>
      <c r="C101" s="187"/>
      <c r="D101" s="188" t="str">
        <f t="shared" si="2"/>
        <v/>
      </c>
      <c r="E101" s="192">
        <f>IF(D$81="Khối 6",'Phan cong'!$AE22,IF(D$81="Khối 7",'Phan cong'!$AF22,IF(D$81="Khối 8",'Phan cong'!$AG22,'Phan cong'!$AH22)))</f>
        <v>0</v>
      </c>
      <c r="F101" s="188" t="str">
        <f t="shared" si="3"/>
        <v/>
      </c>
      <c r="G101" s="192">
        <f>IF(F$81="Khối 6",'Phan cong'!$AE22,IF(F$81="Khối 7",'Phan cong'!$AF22,IF(F$81="Khối 8",'Phan cong'!$AG22,'Phan cong'!$AH22)))</f>
        <v>0</v>
      </c>
      <c r="H101" s="188" t="str">
        <f t="shared" si="4"/>
        <v>S</v>
      </c>
      <c r="I101" s="192">
        <f>IF(H$81="Khối 6",'Phan cong'!$AE22,IF(H$81="Khối 7",'Phan cong'!$AF22,IF(H$81="Khối 8",'Phan cong'!$AG22,'Phan cong'!$AH22)))</f>
        <v>1</v>
      </c>
      <c r="J101" s="188" t="str">
        <f t="shared" si="5"/>
        <v>S</v>
      </c>
      <c r="K101" s="192">
        <f>IF(J$81="Khối 6",'Phan cong'!$AE22,IF(J$81="Khối 7",'Phan cong'!$AF22,IF(J$81="Khối 8",'Phan cong'!$AG22,'Phan cong'!$AH22)))</f>
        <v>1</v>
      </c>
      <c r="L101" s="188" t="str">
        <f t="shared" si="6"/>
        <v>S</v>
      </c>
      <c r="M101" s="192">
        <f>IF(L$81="Khối 6",'Phan cong'!$AE22,IF(L$81="Khối 7",'Phan cong'!$AF22,IF(L$81="Khối 8",'Phan cong'!$AG22,'Phan cong'!$AH22)))</f>
        <v>1</v>
      </c>
      <c r="N101" s="188" t="str">
        <f t="shared" si="7"/>
        <v>S</v>
      </c>
      <c r="O101" s="192">
        <f>IF(N$81="Khối 6",'Phan cong'!$AE22,IF(N$81="Khối 7",'Phan cong'!$AF22,IF(N$81="Khối 8",'Phan cong'!$AG22,'Phan cong'!$AH22)))</f>
        <v>1</v>
      </c>
      <c r="P101" s="188" t="str">
        <f t="shared" si="8"/>
        <v>S</v>
      </c>
      <c r="Q101" s="192">
        <f>IF(P$81="Khối 6",'Phan cong'!$AE22,IF(P$81="Khối 7",'Phan cong'!$AF22,IF(P$81="Khối 8",'Phan cong'!$AG22,'Phan cong'!$AH22)))</f>
        <v>1</v>
      </c>
      <c r="R101" s="188" t="str">
        <f t="shared" si="9"/>
        <v>S</v>
      </c>
      <c r="S101" s="192">
        <f>IF(R$81="Khối 6",'Phan cong'!$AE22,IF(R$81="Khối 7",'Phan cong'!$AF22,IF(R$81="Khối 8",'Phan cong'!$AG22,'Phan cong'!$AH22)))</f>
        <v>1</v>
      </c>
      <c r="T101" s="188" t="str">
        <f t="shared" si="10"/>
        <v>S</v>
      </c>
      <c r="U101" s="192">
        <f>IF(T$81="Khối 6",'Phan cong'!$AE22,IF(T$81="Khối 7",'Phan cong'!$AF22,IF(T$81="Khối 8",'Phan cong'!$AG22,'Phan cong'!$AH22)))</f>
        <v>1</v>
      </c>
      <c r="V101" s="188" t="str">
        <f t="shared" si="11"/>
        <v>S</v>
      </c>
      <c r="W101" s="192">
        <f>IF(V$81="Khối 6",'Phan cong'!$AE22,IF(V$81="Khối 7",'Phan cong'!$AF22,IF(V$81="Khối 8",'Phan cong'!$AG22,'Phan cong'!$AH22)))</f>
        <v>1</v>
      </c>
      <c r="X101" s="188" t="str">
        <f t="shared" si="12"/>
        <v>S</v>
      </c>
      <c r="Y101" s="192">
        <f>IF(X$81="Khối 6",'Phan cong'!$AE22,IF(X$81="Khối 7",'Phan cong'!$AF22,IF(X$81="Khối 8",'Phan cong'!$AG22,'Phan cong'!$AH22)))</f>
        <v>1</v>
      </c>
      <c r="Z101" s="188" t="str">
        <f t="shared" si="13"/>
        <v>S</v>
      </c>
      <c r="AA101" s="192">
        <f>IF(Z$81="Khối 6",'Phan cong'!$AE22,IF(Z$81="Khối 7",'Phan cong'!$AF22,IF(Z$81="Khối 8",'Phan cong'!$AG22,'Phan cong'!$AH22)))</f>
        <v>1</v>
      </c>
      <c r="AB101" s="188" t="str">
        <f t="shared" si="14"/>
        <v>S</v>
      </c>
      <c r="AC101" s="192">
        <f>IF(AB$81="Khối 6",'Phan cong'!$AE22,IF(AB$81="Khối 7",'Phan cong'!$AF22,IF(AB$81="Khối 8",'Phan cong'!$AG22,'Phan cong'!$AH22)))</f>
        <v>1</v>
      </c>
      <c r="AD101" s="188" t="str">
        <f t="shared" si="15"/>
        <v>S</v>
      </c>
      <c r="AE101" s="192">
        <f>IF(AD$81="Khối 6",'Phan cong'!$AE22,IF(AD$81="Khối 7",'Phan cong'!$AF22,IF(AD$81="Khối 8",'Phan cong'!$AG22,'Phan cong'!$AH22)))</f>
        <v>1</v>
      </c>
      <c r="AF101" s="188" t="str">
        <f t="shared" si="16"/>
        <v>S</v>
      </c>
      <c r="AG101" s="192">
        <f>IF(AF$81="Khối 6",'Phan cong'!$AE22,IF(AF$81="Khối 7",'Phan cong'!$AF22,IF(AF$81="Khối 8",'Phan cong'!$AG22,'Phan cong'!$AH22)))</f>
        <v>1</v>
      </c>
      <c r="AH101" s="188" t="str">
        <f t="shared" si="17"/>
        <v/>
      </c>
      <c r="AI101" s="192">
        <f>IF(AH$81="Khối 6",'Phan cong'!$AE22,IF(AH$81="Khối 7",'Phan cong'!$AF22,IF(AH$81="Khối 8",'Phan cong'!$AG22,'Phan cong'!$AH22)))</f>
        <v>0</v>
      </c>
      <c r="AJ101" s="188" t="str">
        <f t="shared" si="18"/>
        <v/>
      </c>
      <c r="AK101" s="192">
        <f>IF(AJ$81="Khối 6",'Phan cong'!$AE22,IF(AJ$81="Khối 7",'Phan cong'!$AF22,IF(AJ$81="Khối 8",'Phan cong'!$AG22,'Phan cong'!$AH22)))</f>
        <v>0</v>
      </c>
      <c r="AL101" s="188" t="str">
        <f t="shared" si="19"/>
        <v/>
      </c>
      <c r="AM101" s="192">
        <f>IF(AL$81="Khối 6",'Phan cong'!$AE22,IF(AL$81="Khối 7",'Phan cong'!$AF22,IF(AL$81="Khối 8",'Phan cong'!$AG22,'Phan cong'!$AH22)))</f>
        <v>0</v>
      </c>
      <c r="AN101" s="188" t="str">
        <f t="shared" si="20"/>
        <v/>
      </c>
      <c r="AO101" s="192">
        <f>IF(AN$81="Khối 6",'Phan cong'!$AE22,IF(AN$81="Khối 7",'Phan cong'!$AF22,IF(AN$81="Khối 8",'Phan cong'!$AG22,'Phan cong'!$AH22)))</f>
        <v>0</v>
      </c>
    </row>
    <row r="102" spans="2:41" ht="14.4" x14ac:dyDescent="0.3">
      <c r="D102" s="184"/>
      <c r="E102" s="160">
        <f>SUM(E82:E101)</f>
        <v>29</v>
      </c>
      <c r="F102" s="184"/>
      <c r="G102" s="160">
        <f>SUM(G82:G101)</f>
        <v>29</v>
      </c>
      <c r="I102" s="160">
        <f>SUM(I82:I101)</f>
        <v>27</v>
      </c>
      <c r="K102" s="160">
        <f>SUM(K82:K101)</f>
        <v>27</v>
      </c>
      <c r="L102" s="184"/>
      <c r="M102" s="160">
        <f>SUM(M82:M101)</f>
        <v>28</v>
      </c>
      <c r="N102" s="184"/>
      <c r="O102" s="160">
        <f>SUM(O82:O101)</f>
        <v>28</v>
      </c>
      <c r="P102" s="184"/>
      <c r="Q102" s="160">
        <f>SUM(Q82:Q101)</f>
        <v>28</v>
      </c>
    </row>
    <row r="103" spans="2:41" ht="14.4" x14ac:dyDescent="0.3">
      <c r="D103" s="184"/>
      <c r="F103" s="184"/>
      <c r="L103" s="184"/>
      <c r="N103" s="184"/>
      <c r="P103" s="184"/>
    </row>
    <row r="104" spans="2:41" ht="14.4" x14ac:dyDescent="0.3">
      <c r="D104" s="184"/>
      <c r="F104" s="184"/>
      <c r="L104" s="184"/>
      <c r="N104" s="184"/>
      <c r="P104" s="184"/>
    </row>
    <row r="105" spans="2:41" ht="14.4" x14ac:dyDescent="0.3">
      <c r="D105" s="184"/>
      <c r="F105" s="184"/>
      <c r="L105" s="184"/>
      <c r="N105" s="184"/>
      <c r="P105" s="184"/>
    </row>
    <row r="106" spans="2:41" ht="14.4" x14ac:dyDescent="0.3">
      <c r="D106" s="184"/>
      <c r="F106" s="184"/>
      <c r="L106" s="184"/>
      <c r="N106" s="184"/>
      <c r="P106" s="184"/>
    </row>
    <row r="107" spans="2:41" ht="14.4" x14ac:dyDescent="0.3">
      <c r="D107" s="184"/>
      <c r="F107" s="184"/>
      <c r="L107" s="184"/>
      <c r="N107" s="184"/>
      <c r="P107" s="184"/>
    </row>
    <row r="108" spans="2:41" ht="14.4" x14ac:dyDescent="0.3">
      <c r="D108" s="184"/>
      <c r="F108" s="184"/>
      <c r="L108" s="184"/>
      <c r="N108" s="184"/>
      <c r="P108" s="184"/>
    </row>
    <row r="109" spans="2:41" ht="14.4" x14ac:dyDescent="0.3">
      <c r="D109" s="184"/>
      <c r="F109" s="184"/>
      <c r="L109" s="184"/>
      <c r="N109" s="184"/>
      <c r="P109" s="184"/>
    </row>
    <row r="110" spans="2:41" ht="14.4" x14ac:dyDescent="0.3">
      <c r="D110" s="184"/>
      <c r="F110" s="184"/>
      <c r="L110" s="184"/>
      <c r="N110" s="184"/>
      <c r="P110" s="184"/>
    </row>
    <row r="111" spans="2:41" ht="14.4" x14ac:dyDescent="0.3">
      <c r="D111" s="184"/>
      <c r="F111" s="184"/>
      <c r="L111" s="184"/>
      <c r="N111" s="184"/>
      <c r="P111" s="184"/>
    </row>
    <row r="112" spans="2:41" ht="14.4" x14ac:dyDescent="0.3">
      <c r="D112" s="184"/>
      <c r="F112" s="184"/>
      <c r="L112" s="184"/>
      <c r="N112" s="184"/>
      <c r="P112" s="184"/>
    </row>
    <row r="113" spans="4:16" ht="14.4" x14ac:dyDescent="0.3">
      <c r="D113" s="184"/>
      <c r="F113" s="184"/>
      <c r="L113" s="184"/>
      <c r="N113" s="184"/>
      <c r="P113" s="184"/>
    </row>
    <row r="114" spans="4:16" ht="14.4" x14ac:dyDescent="0.3">
      <c r="D114" s="184"/>
      <c r="F114" s="184"/>
      <c r="L114" s="184"/>
      <c r="N114" s="184"/>
      <c r="P114" s="184"/>
    </row>
    <row r="115" spans="4:16" ht="14.4" x14ac:dyDescent="0.3">
      <c r="D115" s="184"/>
      <c r="F115" s="184"/>
      <c r="L115" s="184"/>
      <c r="N115" s="184"/>
      <c r="P115" s="184"/>
    </row>
    <row r="116" spans="4:16" ht="14.4" x14ac:dyDescent="0.3">
      <c r="D116" s="184"/>
      <c r="F116" s="184"/>
      <c r="L116" s="184"/>
      <c r="N116" s="184"/>
      <c r="P116" s="184"/>
    </row>
    <row r="117" spans="4:16" ht="14.4" x14ac:dyDescent="0.3">
      <c r="D117" s="184"/>
      <c r="F117" s="184"/>
      <c r="L117" s="184"/>
      <c r="N117" s="184"/>
      <c r="P117" s="184"/>
    </row>
    <row r="118" spans="4:16" ht="14.4" x14ac:dyDescent="0.3">
      <c r="D118" s="184"/>
      <c r="F118" s="184"/>
      <c r="L118" s="184"/>
      <c r="N118" s="184"/>
      <c r="P118" s="184"/>
    </row>
    <row r="119" spans="4:16" ht="14.4" x14ac:dyDescent="0.3">
      <c r="D119" s="184"/>
      <c r="F119" s="184"/>
      <c r="L119" s="184"/>
      <c r="N119" s="184"/>
      <c r="P119" s="184"/>
    </row>
    <row r="120" spans="4:16" ht="14.4" x14ac:dyDescent="0.3">
      <c r="D120" s="184"/>
      <c r="F120" s="184"/>
      <c r="L120" s="184"/>
      <c r="N120" s="184"/>
      <c r="P120" s="184"/>
    </row>
    <row r="121" spans="4:16" ht="14.4" x14ac:dyDescent="0.3">
      <c r="D121" s="184"/>
      <c r="F121" s="184"/>
      <c r="L121" s="184"/>
      <c r="N121" s="184"/>
      <c r="P121" s="184"/>
    </row>
    <row r="122" spans="4:16" ht="14.4" x14ac:dyDescent="0.3">
      <c r="D122" s="184"/>
      <c r="F122" s="184"/>
      <c r="L122" s="184"/>
      <c r="N122" s="184"/>
      <c r="P122" s="184"/>
    </row>
    <row r="123" spans="4:16" ht="14.4" x14ac:dyDescent="0.3">
      <c r="D123" s="184"/>
      <c r="F123" s="184"/>
      <c r="L123" s="184"/>
      <c r="N123" s="184"/>
      <c r="P123" s="184"/>
    </row>
    <row r="124" spans="4:16" ht="14.4" x14ac:dyDescent="0.3">
      <c r="D124" s="184"/>
      <c r="F124" s="184"/>
      <c r="L124" s="184"/>
      <c r="N124" s="184"/>
      <c r="P124" s="184"/>
    </row>
    <row r="125" spans="4:16" ht="14.4" x14ac:dyDescent="0.3">
      <c r="D125" s="184"/>
      <c r="F125" s="184"/>
      <c r="L125" s="184"/>
      <c r="N125" s="184"/>
      <c r="P125" s="184"/>
    </row>
    <row r="126" spans="4:16" ht="14.4" x14ac:dyDescent="0.3">
      <c r="D126" s="184"/>
      <c r="F126" s="184"/>
      <c r="L126" s="184"/>
      <c r="N126" s="184"/>
      <c r="P126" s="184"/>
    </row>
    <row r="127" spans="4:16" ht="14.4" x14ac:dyDescent="0.3">
      <c r="D127" s="184"/>
      <c r="F127" s="184"/>
      <c r="L127" s="184"/>
      <c r="N127" s="184"/>
      <c r="P127" s="184"/>
    </row>
    <row r="128" spans="4:16" ht="14.4" x14ac:dyDescent="0.3">
      <c r="D128" s="184"/>
      <c r="F128" s="184"/>
      <c r="L128" s="184"/>
      <c r="N128" s="184"/>
      <c r="P128" s="184"/>
    </row>
    <row r="129" spans="4:16" ht="14.4" x14ac:dyDescent="0.3">
      <c r="D129" s="184"/>
      <c r="F129" s="184"/>
      <c r="L129" s="184"/>
      <c r="N129" s="184"/>
      <c r="P129" s="184"/>
    </row>
    <row r="130" spans="4:16" ht="14.4" x14ac:dyDescent="0.3">
      <c r="D130" s="184"/>
      <c r="F130" s="184"/>
      <c r="L130" s="184"/>
      <c r="N130" s="184"/>
      <c r="P130" s="184"/>
    </row>
    <row r="131" spans="4:16" ht="14.4" x14ac:dyDescent="0.3">
      <c r="D131" s="184"/>
      <c r="F131" s="184"/>
      <c r="L131" s="184"/>
      <c r="N131" s="184"/>
      <c r="P131" s="184"/>
    </row>
    <row r="132" spans="4:16" ht="14.4" x14ac:dyDescent="0.3">
      <c r="D132" s="184"/>
      <c r="F132" s="184"/>
      <c r="L132" s="184"/>
      <c r="N132" s="184"/>
      <c r="P132" s="184"/>
    </row>
    <row r="133" spans="4:16" ht="14.4" x14ac:dyDescent="0.3">
      <c r="D133" s="184"/>
      <c r="F133" s="184"/>
      <c r="L133" s="184"/>
      <c r="N133" s="184"/>
      <c r="P133" s="184"/>
    </row>
    <row r="134" spans="4:16" ht="14.4" x14ac:dyDescent="0.3">
      <c r="D134" s="184"/>
      <c r="F134" s="184"/>
      <c r="L134" s="184"/>
      <c r="N134" s="184"/>
      <c r="P134" s="184"/>
    </row>
    <row r="135" spans="4:16" ht="14.4" x14ac:dyDescent="0.3">
      <c r="D135" s="184"/>
      <c r="F135" s="184"/>
      <c r="L135" s="184"/>
      <c r="N135" s="184"/>
      <c r="P135" s="184"/>
    </row>
    <row r="136" spans="4:16" ht="14.4" x14ac:dyDescent="0.3">
      <c r="D136" s="184"/>
      <c r="F136" s="184"/>
      <c r="L136" s="184"/>
      <c r="N136" s="184"/>
      <c r="P136" s="184"/>
    </row>
    <row r="137" spans="4:16" ht="14.4" x14ac:dyDescent="0.3">
      <c r="D137" s="184"/>
      <c r="F137" s="184"/>
      <c r="L137" s="184"/>
      <c r="N137" s="184"/>
      <c r="P137" s="184"/>
    </row>
    <row r="138" spans="4:16" ht="14.4" x14ac:dyDescent="0.3">
      <c r="D138" s="184"/>
      <c r="F138" s="184"/>
      <c r="L138" s="184"/>
      <c r="N138" s="184"/>
      <c r="P138" s="184"/>
    </row>
    <row r="139" spans="4:16" ht="14.4" x14ac:dyDescent="0.3">
      <c r="D139" s="184"/>
      <c r="F139" s="184"/>
      <c r="L139" s="184"/>
      <c r="N139" s="184"/>
      <c r="P139" s="184"/>
    </row>
    <row r="140" spans="4:16" ht="14.4" x14ac:dyDescent="0.3">
      <c r="D140" s="184"/>
      <c r="F140" s="184"/>
      <c r="L140" s="184"/>
      <c r="N140" s="184"/>
      <c r="P140" s="184"/>
    </row>
    <row r="141" spans="4:16" ht="14.4" x14ac:dyDescent="0.3">
      <c r="D141" s="184"/>
      <c r="F141" s="184"/>
      <c r="L141" s="184"/>
      <c r="N141" s="184"/>
      <c r="P141" s="184"/>
    </row>
    <row r="142" spans="4:16" ht="14.4" x14ac:dyDescent="0.3">
      <c r="D142" s="184"/>
      <c r="F142" s="184"/>
      <c r="L142" s="184"/>
      <c r="N142" s="184"/>
      <c r="P142" s="184"/>
    </row>
    <row r="143" spans="4:16" ht="14.4" x14ac:dyDescent="0.3">
      <c r="D143" s="184"/>
      <c r="F143" s="184"/>
      <c r="L143" s="184"/>
      <c r="N143" s="184"/>
      <c r="P143" s="184"/>
    </row>
    <row r="144" spans="4:16" ht="14.4" x14ac:dyDescent="0.3">
      <c r="D144" s="184"/>
      <c r="F144" s="184"/>
      <c r="L144" s="184"/>
      <c r="N144" s="184"/>
      <c r="P144" s="184"/>
    </row>
    <row r="145" spans="4:16" ht="14.4" x14ac:dyDescent="0.3">
      <c r="D145" s="184"/>
      <c r="F145" s="184"/>
      <c r="L145" s="184"/>
      <c r="N145" s="184"/>
      <c r="P145" s="184"/>
    </row>
    <row r="146" spans="4:16" ht="14.4" x14ac:dyDescent="0.3">
      <c r="D146" s="184"/>
      <c r="F146" s="184"/>
      <c r="L146" s="184"/>
      <c r="N146" s="184"/>
      <c r="P146" s="184"/>
    </row>
    <row r="147" spans="4:16" ht="14.4" x14ac:dyDescent="0.3">
      <c r="D147" s="184"/>
      <c r="F147" s="184"/>
      <c r="L147" s="184"/>
      <c r="N147" s="184"/>
      <c r="P147" s="184"/>
    </row>
    <row r="148" spans="4:16" ht="14.4" x14ac:dyDescent="0.3">
      <c r="D148" s="184"/>
      <c r="F148" s="184"/>
      <c r="L148" s="184"/>
      <c r="N148" s="184"/>
      <c r="P148" s="184"/>
    </row>
    <row r="149" spans="4:16" ht="14.4" x14ac:dyDescent="0.3">
      <c r="D149" s="184"/>
      <c r="F149" s="184"/>
      <c r="L149" s="184"/>
      <c r="N149" s="184"/>
      <c r="P149" s="184"/>
    </row>
    <row r="150" spans="4:16" ht="14.4" x14ac:dyDescent="0.3">
      <c r="D150" s="184"/>
      <c r="F150" s="184"/>
      <c r="L150" s="184"/>
      <c r="N150" s="184"/>
      <c r="P150" s="184"/>
    </row>
    <row r="151" spans="4:16" ht="14.4" x14ac:dyDescent="0.3">
      <c r="D151" s="184"/>
      <c r="F151" s="184"/>
      <c r="L151" s="184"/>
      <c r="N151" s="184"/>
      <c r="P151" s="184"/>
    </row>
    <row r="152" spans="4:16" ht="14.4" x14ac:dyDescent="0.3">
      <c r="D152" s="184"/>
      <c r="F152" s="184"/>
      <c r="L152" s="184"/>
      <c r="N152" s="184"/>
      <c r="P152" s="184"/>
    </row>
    <row r="153" spans="4:16" ht="14.4" x14ac:dyDescent="0.3">
      <c r="D153" s="184"/>
      <c r="F153" s="184"/>
      <c r="L153" s="184"/>
      <c r="N153" s="184"/>
      <c r="P153" s="184"/>
    </row>
    <row r="154" spans="4:16" ht="14.4" x14ac:dyDescent="0.3">
      <c r="D154" s="184"/>
      <c r="F154" s="184"/>
      <c r="L154" s="184"/>
      <c r="N154" s="184"/>
      <c r="P154" s="184"/>
    </row>
    <row r="155" spans="4:16" ht="14.4" x14ac:dyDescent="0.3">
      <c r="D155" s="184"/>
      <c r="F155" s="184"/>
      <c r="L155" s="184"/>
      <c r="N155" s="184"/>
      <c r="P155" s="184"/>
    </row>
    <row r="156" spans="4:16" ht="14.4" x14ac:dyDescent="0.3">
      <c r="D156" s="184"/>
      <c r="F156" s="184"/>
      <c r="L156" s="184"/>
      <c r="N156" s="184"/>
      <c r="P156" s="184"/>
    </row>
    <row r="157" spans="4:16" ht="14.4" x14ac:dyDescent="0.3">
      <c r="D157" s="184"/>
      <c r="F157" s="184"/>
      <c r="L157" s="184"/>
      <c r="N157" s="184"/>
      <c r="P157" s="184"/>
    </row>
    <row r="158" spans="4:16" ht="14.4" x14ac:dyDescent="0.3">
      <c r="D158" s="184"/>
      <c r="F158" s="184"/>
      <c r="L158" s="184"/>
      <c r="N158" s="184"/>
      <c r="P158" s="184"/>
    </row>
    <row r="159" spans="4:16" ht="14.4" x14ac:dyDescent="0.3">
      <c r="D159" s="184"/>
      <c r="F159" s="184"/>
      <c r="L159" s="184"/>
      <c r="N159" s="184"/>
      <c r="P159" s="184"/>
    </row>
    <row r="160" spans="4:16" ht="14.4" x14ac:dyDescent="0.3">
      <c r="D160" s="184"/>
      <c r="F160" s="184"/>
      <c r="L160" s="184"/>
      <c r="N160" s="184"/>
      <c r="P160" s="184"/>
    </row>
    <row r="161" spans="4:16" ht="14.4" x14ac:dyDescent="0.3">
      <c r="D161" s="184"/>
      <c r="F161" s="184"/>
      <c r="L161" s="184"/>
      <c r="N161" s="184"/>
      <c r="P161" s="184"/>
    </row>
    <row r="162" spans="4:16" ht="14.4" x14ac:dyDescent="0.3">
      <c r="D162" s="184"/>
      <c r="F162" s="184"/>
      <c r="L162" s="184"/>
      <c r="N162" s="184"/>
      <c r="P162" s="184"/>
    </row>
    <row r="163" spans="4:16" ht="14.4" x14ac:dyDescent="0.3">
      <c r="D163" s="184"/>
      <c r="F163" s="184"/>
      <c r="L163" s="184"/>
      <c r="N163" s="184"/>
      <c r="P163" s="184"/>
    </row>
    <row r="164" spans="4:16" ht="14.4" x14ac:dyDescent="0.3">
      <c r="D164" s="184"/>
      <c r="F164" s="184"/>
      <c r="L164" s="184"/>
      <c r="N164" s="184"/>
      <c r="P164" s="184"/>
    </row>
    <row r="165" spans="4:16" ht="14.4" x14ac:dyDescent="0.3">
      <c r="D165" s="184"/>
      <c r="F165" s="184"/>
      <c r="L165" s="184"/>
      <c r="N165" s="184"/>
      <c r="P165" s="184"/>
    </row>
    <row r="166" spans="4:16" ht="14.4" x14ac:dyDescent="0.3">
      <c r="D166" s="184"/>
      <c r="F166" s="184"/>
      <c r="L166" s="184"/>
      <c r="N166" s="184"/>
      <c r="P166" s="184"/>
    </row>
    <row r="167" spans="4:16" ht="14.4" x14ac:dyDescent="0.3">
      <c r="D167" s="184"/>
      <c r="F167" s="184"/>
      <c r="L167" s="184"/>
      <c r="N167" s="184"/>
      <c r="P167" s="184"/>
    </row>
    <row r="168" spans="4:16" ht="14.4" x14ac:dyDescent="0.3">
      <c r="D168" s="184"/>
      <c r="F168" s="184"/>
      <c r="L168" s="184"/>
      <c r="N168" s="184"/>
      <c r="P168" s="184"/>
    </row>
    <row r="169" spans="4:16" ht="14.4" x14ac:dyDescent="0.3">
      <c r="D169" s="184"/>
      <c r="F169" s="184"/>
      <c r="L169" s="184"/>
      <c r="N169" s="184"/>
      <c r="P169" s="184"/>
    </row>
    <row r="170" spans="4:16" ht="14.4" x14ac:dyDescent="0.3">
      <c r="D170" s="184"/>
      <c r="F170" s="184"/>
      <c r="L170" s="184"/>
      <c r="N170" s="184"/>
      <c r="P170" s="184"/>
    </row>
    <row r="171" spans="4:16" ht="14.4" x14ac:dyDescent="0.3">
      <c r="D171" s="184"/>
      <c r="F171" s="184"/>
      <c r="L171" s="184"/>
      <c r="N171" s="184"/>
      <c r="P171" s="184"/>
    </row>
    <row r="172" spans="4:16" ht="14.4" x14ac:dyDescent="0.3">
      <c r="D172" s="184"/>
      <c r="F172" s="184"/>
      <c r="L172" s="184"/>
      <c r="N172" s="184"/>
      <c r="P172" s="184"/>
    </row>
    <row r="173" spans="4:16" ht="14.4" x14ac:dyDescent="0.3">
      <c r="D173" s="184"/>
      <c r="F173" s="184"/>
      <c r="L173" s="184"/>
      <c r="N173" s="184"/>
      <c r="P173" s="184"/>
    </row>
    <row r="174" spans="4:16" ht="14.4" x14ac:dyDescent="0.3">
      <c r="D174" s="184"/>
      <c r="F174" s="184"/>
      <c r="L174" s="184"/>
      <c r="N174" s="184"/>
      <c r="P174" s="184"/>
    </row>
    <row r="175" spans="4:16" ht="14.4" x14ac:dyDescent="0.3">
      <c r="D175" s="184"/>
      <c r="F175" s="184"/>
      <c r="L175" s="184"/>
      <c r="N175" s="184"/>
      <c r="P175" s="184"/>
    </row>
    <row r="176" spans="4:16" ht="14.4" x14ac:dyDescent="0.3">
      <c r="D176" s="184"/>
      <c r="F176" s="184"/>
      <c r="L176" s="184"/>
      <c r="N176" s="184"/>
      <c r="P176" s="184"/>
    </row>
    <row r="177" spans="4:16" ht="14.4" x14ac:dyDescent="0.3">
      <c r="D177" s="184"/>
      <c r="F177" s="184"/>
      <c r="L177" s="184"/>
      <c r="N177" s="184"/>
      <c r="P177" s="184"/>
    </row>
    <row r="178" spans="4:16" ht="14.4" x14ac:dyDescent="0.3">
      <c r="D178" s="184"/>
      <c r="F178" s="184"/>
      <c r="L178" s="184"/>
      <c r="N178" s="184"/>
      <c r="P178" s="184"/>
    </row>
    <row r="179" spans="4:16" ht="14.4" x14ac:dyDescent="0.3">
      <c r="D179" s="184"/>
      <c r="F179" s="184"/>
      <c r="L179" s="184"/>
      <c r="N179" s="184"/>
      <c r="P179" s="184"/>
    </row>
    <row r="180" spans="4:16" ht="14.4" x14ac:dyDescent="0.3">
      <c r="D180" s="184"/>
      <c r="F180" s="184"/>
      <c r="L180" s="184"/>
      <c r="N180" s="184"/>
      <c r="P180" s="184"/>
    </row>
    <row r="181" spans="4:16" ht="14.4" x14ac:dyDescent="0.3">
      <c r="D181" s="184"/>
      <c r="F181" s="184"/>
      <c r="L181" s="184"/>
      <c r="N181" s="184"/>
      <c r="P181" s="184"/>
    </row>
    <row r="182" spans="4:16" ht="14.4" x14ac:dyDescent="0.3">
      <c r="D182" s="184"/>
      <c r="F182" s="184"/>
      <c r="L182" s="184"/>
      <c r="N182" s="184"/>
      <c r="P182" s="184"/>
    </row>
    <row r="183" spans="4:16" ht="14.4" x14ac:dyDescent="0.3">
      <c r="D183" s="184"/>
      <c r="F183" s="184"/>
      <c r="L183" s="184"/>
      <c r="N183" s="184"/>
      <c r="P183" s="184"/>
    </row>
    <row r="184" spans="4:16" ht="14.4" x14ac:dyDescent="0.3">
      <c r="D184" s="184"/>
      <c r="F184" s="184"/>
      <c r="L184" s="184"/>
      <c r="N184" s="184"/>
      <c r="P184" s="184"/>
    </row>
    <row r="185" spans="4:16" ht="14.4" x14ac:dyDescent="0.3">
      <c r="D185" s="184"/>
      <c r="F185" s="184"/>
      <c r="L185" s="184"/>
      <c r="N185" s="184"/>
      <c r="P185" s="184"/>
    </row>
    <row r="186" spans="4:16" ht="14.4" x14ac:dyDescent="0.3">
      <c r="D186" s="184"/>
      <c r="F186" s="184"/>
      <c r="L186" s="184"/>
      <c r="N186" s="184"/>
      <c r="P186" s="184"/>
    </row>
    <row r="187" spans="4:16" ht="14.4" x14ac:dyDescent="0.3">
      <c r="D187" s="184"/>
      <c r="F187" s="184"/>
      <c r="L187" s="184"/>
      <c r="N187" s="184"/>
      <c r="P187" s="184"/>
    </row>
    <row r="188" spans="4:16" ht="14.4" x14ac:dyDescent="0.3">
      <c r="D188" s="184"/>
      <c r="F188" s="184"/>
      <c r="L188" s="184"/>
      <c r="N188" s="184"/>
      <c r="P188" s="184"/>
    </row>
    <row r="189" spans="4:16" ht="14.4" x14ac:dyDescent="0.3">
      <c r="D189" s="184"/>
      <c r="F189" s="184"/>
      <c r="L189" s="184"/>
      <c r="N189" s="184"/>
      <c r="P189" s="184"/>
    </row>
    <row r="190" spans="4:16" ht="14.4" x14ac:dyDescent="0.3">
      <c r="D190" s="184"/>
      <c r="F190" s="184"/>
      <c r="L190" s="184"/>
      <c r="N190" s="184"/>
      <c r="P190" s="184"/>
    </row>
    <row r="191" spans="4:16" ht="14.4" x14ac:dyDescent="0.3">
      <c r="D191" s="184"/>
      <c r="F191" s="184"/>
      <c r="L191" s="184"/>
      <c r="N191" s="184"/>
      <c r="P191" s="184"/>
    </row>
    <row r="192" spans="4:16" ht="14.4" x14ac:dyDescent="0.3">
      <c r="D192" s="184"/>
      <c r="F192" s="184"/>
      <c r="L192" s="184"/>
      <c r="N192" s="184"/>
      <c r="P192" s="184"/>
    </row>
    <row r="193" spans="4:16" ht="14.4" x14ac:dyDescent="0.3">
      <c r="D193" s="184"/>
      <c r="F193" s="184"/>
      <c r="L193" s="184"/>
      <c r="N193" s="184"/>
      <c r="P193" s="184"/>
    </row>
    <row r="194" spans="4:16" ht="14.4" x14ac:dyDescent="0.3">
      <c r="D194" s="184"/>
      <c r="F194" s="184"/>
      <c r="L194" s="184"/>
      <c r="N194" s="184"/>
      <c r="P194" s="184"/>
    </row>
    <row r="195" spans="4:16" ht="14.4" x14ac:dyDescent="0.3">
      <c r="D195" s="184"/>
      <c r="F195" s="184"/>
      <c r="L195" s="184"/>
      <c r="N195" s="184"/>
      <c r="P195" s="184"/>
    </row>
    <row r="196" spans="4:16" ht="14.4" x14ac:dyDescent="0.3">
      <c r="D196" s="184"/>
      <c r="F196" s="184"/>
      <c r="L196" s="184"/>
      <c r="N196" s="184"/>
      <c r="P196" s="184"/>
    </row>
    <row r="197" spans="4:16" ht="14.4" x14ac:dyDescent="0.3">
      <c r="D197" s="184"/>
      <c r="F197" s="184"/>
      <c r="L197" s="184"/>
      <c r="N197" s="184"/>
      <c r="P197" s="184"/>
    </row>
    <row r="198" spans="4:16" ht="14.4" x14ac:dyDescent="0.3">
      <c r="D198" s="184"/>
      <c r="F198" s="184"/>
      <c r="L198" s="184"/>
      <c r="N198" s="184"/>
      <c r="P198" s="184"/>
    </row>
    <row r="199" spans="4:16" ht="14.4" x14ac:dyDescent="0.3">
      <c r="D199" s="184"/>
      <c r="F199" s="184"/>
      <c r="L199" s="184"/>
      <c r="N199" s="184"/>
      <c r="P199" s="184"/>
    </row>
    <row r="200" spans="4:16" ht="14.4" x14ac:dyDescent="0.3">
      <c r="D200" s="184"/>
      <c r="F200" s="184"/>
      <c r="L200" s="184"/>
      <c r="N200" s="184"/>
      <c r="P200" s="184"/>
    </row>
    <row r="201" spans="4:16" ht="14.4" x14ac:dyDescent="0.3">
      <c r="D201" s="184"/>
      <c r="F201" s="184"/>
      <c r="L201" s="184"/>
      <c r="N201" s="184"/>
      <c r="P201" s="184"/>
    </row>
    <row r="202" spans="4:16" ht="14.4" x14ac:dyDescent="0.3">
      <c r="D202" s="184"/>
      <c r="F202" s="184"/>
      <c r="L202" s="184"/>
      <c r="N202" s="184"/>
      <c r="P202" s="184"/>
    </row>
    <row r="203" spans="4:16" ht="14.4" x14ac:dyDescent="0.3">
      <c r="D203" s="184"/>
      <c r="F203" s="184"/>
      <c r="L203" s="184"/>
      <c r="N203" s="184"/>
      <c r="P203" s="184"/>
    </row>
    <row r="204" spans="4:16" ht="14.4" x14ac:dyDescent="0.3">
      <c r="D204" s="184"/>
      <c r="F204" s="184"/>
      <c r="L204" s="184"/>
      <c r="N204" s="184"/>
      <c r="P204" s="184"/>
    </row>
    <row r="205" spans="4:16" ht="14.4" x14ac:dyDescent="0.3">
      <c r="D205" s="184"/>
      <c r="F205" s="184"/>
      <c r="L205" s="184"/>
      <c r="N205" s="184"/>
      <c r="P205" s="184"/>
    </row>
    <row r="206" spans="4:16" ht="14.4" x14ac:dyDescent="0.3">
      <c r="D206" s="184"/>
      <c r="F206" s="184"/>
      <c r="L206" s="184"/>
      <c r="N206" s="184"/>
      <c r="P206" s="184"/>
    </row>
    <row r="207" spans="4:16" ht="14.4" x14ac:dyDescent="0.3">
      <c r="D207" s="184"/>
      <c r="F207" s="184"/>
      <c r="L207" s="184"/>
      <c r="N207" s="184"/>
      <c r="P207" s="184"/>
    </row>
    <row r="208" spans="4:16" ht="14.4" x14ac:dyDescent="0.3">
      <c r="D208" s="184"/>
      <c r="F208" s="184"/>
      <c r="L208" s="184"/>
      <c r="N208" s="184"/>
      <c r="P208" s="184"/>
    </row>
    <row r="209" spans="4:16" ht="14.4" x14ac:dyDescent="0.3">
      <c r="D209" s="184"/>
      <c r="F209" s="184"/>
      <c r="L209" s="184"/>
      <c r="N209" s="184"/>
      <c r="P209" s="184"/>
    </row>
    <row r="210" spans="4:16" ht="14.4" x14ac:dyDescent="0.3">
      <c r="D210" s="184"/>
      <c r="F210" s="184"/>
      <c r="L210" s="184"/>
      <c r="N210" s="184"/>
      <c r="P210" s="184"/>
    </row>
    <row r="211" spans="4:16" ht="14.4" x14ac:dyDescent="0.3">
      <c r="D211" s="184"/>
      <c r="F211" s="184"/>
      <c r="L211" s="184"/>
      <c r="N211" s="184"/>
      <c r="P211" s="184"/>
    </row>
    <row r="212" spans="4:16" ht="14.4" x14ac:dyDescent="0.3">
      <c r="D212" s="184"/>
      <c r="F212" s="184"/>
      <c r="L212" s="184"/>
      <c r="N212" s="184"/>
      <c r="P212" s="184"/>
    </row>
    <row r="213" spans="4:16" ht="14.4" x14ac:dyDescent="0.3">
      <c r="D213" s="184"/>
      <c r="F213" s="184"/>
      <c r="L213" s="184"/>
      <c r="N213" s="184"/>
      <c r="P213" s="184"/>
    </row>
    <row r="214" spans="4:16" ht="14.4" x14ac:dyDescent="0.3">
      <c r="D214" s="184"/>
      <c r="F214" s="184"/>
      <c r="L214" s="184"/>
      <c r="N214" s="184"/>
      <c r="P214" s="184"/>
    </row>
    <row r="215" spans="4:16" ht="14.4" x14ac:dyDescent="0.3">
      <c r="D215" s="184"/>
      <c r="F215" s="184"/>
      <c r="L215" s="184"/>
      <c r="N215" s="184"/>
      <c r="P215" s="184"/>
    </row>
    <row r="216" spans="4:16" ht="14.4" x14ac:dyDescent="0.3">
      <c r="D216" s="184"/>
      <c r="F216" s="184"/>
      <c r="L216" s="184"/>
      <c r="N216" s="184"/>
      <c r="P216" s="184"/>
    </row>
    <row r="217" spans="4:16" ht="14.4" x14ac:dyDescent="0.3">
      <c r="D217" s="184"/>
      <c r="F217" s="184"/>
      <c r="L217" s="184"/>
      <c r="N217" s="184"/>
      <c r="P217" s="184"/>
    </row>
    <row r="218" spans="4:16" ht="14.4" x14ac:dyDescent="0.3">
      <c r="D218" s="184"/>
      <c r="F218" s="184"/>
      <c r="L218" s="184"/>
      <c r="N218" s="184"/>
      <c r="P218" s="184"/>
    </row>
    <row r="219" spans="4:16" ht="14.4" x14ac:dyDescent="0.3">
      <c r="D219" s="184"/>
      <c r="F219" s="184"/>
      <c r="L219" s="184"/>
      <c r="N219" s="184"/>
      <c r="P219" s="184"/>
    </row>
    <row r="220" spans="4:16" ht="14.4" x14ac:dyDescent="0.3">
      <c r="D220" s="184"/>
      <c r="F220" s="184"/>
      <c r="L220" s="184"/>
      <c r="N220" s="184"/>
      <c r="P220" s="184"/>
    </row>
    <row r="221" spans="4:16" ht="14.4" x14ac:dyDescent="0.3">
      <c r="D221" s="184"/>
      <c r="F221" s="184"/>
      <c r="L221" s="184"/>
      <c r="N221" s="184"/>
      <c r="P221" s="184"/>
    </row>
    <row r="222" spans="4:16" ht="14.4" x14ac:dyDescent="0.3">
      <c r="D222" s="184"/>
      <c r="F222" s="184"/>
      <c r="L222" s="184"/>
      <c r="N222" s="184"/>
      <c r="P222" s="184"/>
    </row>
    <row r="223" spans="4:16" ht="14.4" x14ac:dyDescent="0.3">
      <c r="D223" s="184"/>
      <c r="F223" s="184"/>
      <c r="L223" s="184"/>
      <c r="N223" s="184"/>
      <c r="P223" s="184"/>
    </row>
    <row r="224" spans="4:16" ht="14.4" x14ac:dyDescent="0.3">
      <c r="D224" s="184"/>
      <c r="F224" s="184"/>
      <c r="L224" s="184"/>
      <c r="N224" s="184"/>
      <c r="P224" s="184"/>
    </row>
    <row r="225" spans="4:16" ht="14.4" x14ac:dyDescent="0.3">
      <c r="D225" s="184"/>
      <c r="F225" s="184"/>
      <c r="L225" s="184"/>
      <c r="N225" s="184"/>
      <c r="P225" s="184"/>
    </row>
    <row r="226" spans="4:16" ht="14.4" x14ac:dyDescent="0.3">
      <c r="D226" s="184"/>
      <c r="F226" s="184"/>
      <c r="L226" s="184"/>
      <c r="N226" s="184"/>
      <c r="P226" s="184"/>
    </row>
    <row r="227" spans="4:16" ht="14.4" x14ac:dyDescent="0.3">
      <c r="D227" s="184"/>
      <c r="F227" s="184"/>
      <c r="L227" s="184"/>
      <c r="N227" s="184"/>
      <c r="P227" s="184"/>
    </row>
    <row r="228" spans="4:16" ht="14.4" x14ac:dyDescent="0.3">
      <c r="D228" s="184"/>
      <c r="F228" s="184"/>
      <c r="L228" s="184"/>
      <c r="N228" s="184"/>
      <c r="P228" s="184"/>
    </row>
    <row r="229" spans="4:16" ht="14.4" x14ac:dyDescent="0.3">
      <c r="D229" s="184"/>
      <c r="F229" s="184"/>
      <c r="L229" s="184"/>
      <c r="N229" s="184"/>
      <c r="P229" s="184"/>
    </row>
    <row r="230" spans="4:16" ht="14.4" x14ac:dyDescent="0.3">
      <c r="D230" s="184"/>
      <c r="F230" s="184"/>
      <c r="L230" s="184"/>
      <c r="N230" s="184"/>
      <c r="P230" s="184"/>
    </row>
    <row r="231" spans="4:16" ht="14.4" x14ac:dyDescent="0.3">
      <c r="D231" s="184"/>
      <c r="F231" s="184"/>
      <c r="L231" s="184"/>
      <c r="N231" s="184"/>
      <c r="P231" s="184"/>
    </row>
    <row r="232" spans="4:16" ht="14.4" x14ac:dyDescent="0.3">
      <c r="D232" s="184"/>
      <c r="F232" s="184"/>
      <c r="L232" s="184"/>
      <c r="N232" s="184"/>
      <c r="P232" s="184"/>
    </row>
    <row r="233" spans="4:16" ht="14.4" x14ac:dyDescent="0.3">
      <c r="D233" s="184"/>
      <c r="F233" s="184"/>
      <c r="L233" s="184"/>
      <c r="N233" s="184"/>
      <c r="P233" s="184"/>
    </row>
    <row r="234" spans="4:16" ht="14.4" x14ac:dyDescent="0.3">
      <c r="D234" s="184"/>
      <c r="F234" s="184"/>
      <c r="L234" s="184"/>
      <c r="N234" s="184"/>
      <c r="P234" s="184"/>
    </row>
    <row r="235" spans="4:16" ht="14.4" x14ac:dyDescent="0.3">
      <c r="D235" s="184"/>
      <c r="F235" s="184"/>
      <c r="L235" s="184"/>
      <c r="N235" s="184"/>
      <c r="P235" s="184"/>
    </row>
    <row r="236" spans="4:16" ht="14.4" x14ac:dyDescent="0.3">
      <c r="D236" s="184"/>
      <c r="F236" s="184"/>
      <c r="L236" s="184"/>
      <c r="N236" s="184"/>
      <c r="P236" s="184"/>
    </row>
    <row r="237" spans="4:16" ht="14.4" x14ac:dyDescent="0.3">
      <c r="D237" s="184"/>
      <c r="F237" s="184"/>
      <c r="L237" s="184"/>
      <c r="N237" s="184"/>
      <c r="P237" s="184"/>
    </row>
    <row r="238" spans="4:16" ht="14.4" x14ac:dyDescent="0.3">
      <c r="D238" s="184"/>
      <c r="F238" s="184"/>
      <c r="L238" s="184"/>
      <c r="N238" s="184"/>
      <c r="P238" s="184"/>
    </row>
    <row r="239" spans="4:16" ht="14.4" x14ac:dyDescent="0.3">
      <c r="D239" s="184"/>
      <c r="F239" s="184"/>
      <c r="L239" s="184"/>
      <c r="N239" s="184"/>
      <c r="P239" s="184"/>
    </row>
    <row r="240" spans="4:16" ht="14.4" x14ac:dyDescent="0.3">
      <c r="D240" s="184"/>
      <c r="F240" s="184"/>
      <c r="L240" s="184"/>
      <c r="N240" s="184"/>
      <c r="P240" s="184"/>
    </row>
    <row r="241" spans="4:16" ht="14.4" x14ac:dyDescent="0.3">
      <c r="D241" s="184"/>
      <c r="F241" s="184"/>
      <c r="L241" s="184"/>
      <c r="N241" s="184"/>
      <c r="P241" s="184"/>
    </row>
    <row r="242" spans="4:16" ht="14.4" x14ac:dyDescent="0.3">
      <c r="D242" s="184"/>
      <c r="F242" s="184"/>
      <c r="L242" s="184"/>
      <c r="N242" s="184"/>
      <c r="P242" s="184"/>
    </row>
    <row r="243" spans="4:16" ht="14.4" x14ac:dyDescent="0.3">
      <c r="D243" s="184"/>
      <c r="F243" s="184"/>
      <c r="L243" s="184"/>
      <c r="N243" s="184"/>
      <c r="P243" s="184"/>
    </row>
    <row r="244" spans="4:16" ht="14.4" x14ac:dyDescent="0.3">
      <c r="D244" s="184"/>
      <c r="F244" s="184"/>
      <c r="L244" s="184"/>
      <c r="N244" s="184"/>
      <c r="P244" s="184"/>
    </row>
    <row r="245" spans="4:16" ht="14.4" x14ac:dyDescent="0.3">
      <c r="D245" s="184"/>
      <c r="F245" s="184"/>
      <c r="L245" s="184"/>
      <c r="N245" s="184"/>
      <c r="P245" s="184"/>
    </row>
    <row r="246" spans="4:16" ht="14.4" x14ac:dyDescent="0.3">
      <c r="D246" s="184"/>
      <c r="F246" s="184"/>
      <c r="L246" s="184"/>
      <c r="N246" s="184"/>
      <c r="P246" s="184"/>
    </row>
    <row r="247" spans="4:16" ht="14.4" x14ac:dyDescent="0.3">
      <c r="D247" s="184"/>
      <c r="F247" s="184"/>
      <c r="L247" s="184"/>
      <c r="N247" s="184"/>
      <c r="P247" s="184"/>
    </row>
    <row r="248" spans="4:16" ht="14.4" x14ac:dyDescent="0.3">
      <c r="D248" s="184"/>
      <c r="F248" s="184"/>
      <c r="L248" s="184"/>
      <c r="N248" s="184"/>
      <c r="P248" s="184"/>
    </row>
    <row r="249" spans="4:16" ht="14.4" x14ac:dyDescent="0.3">
      <c r="D249" s="184"/>
      <c r="F249" s="184"/>
      <c r="L249" s="184"/>
      <c r="N249" s="184"/>
      <c r="P249" s="184"/>
    </row>
    <row r="250" spans="4:16" ht="14.4" x14ac:dyDescent="0.3">
      <c r="D250" s="184"/>
      <c r="F250" s="184"/>
      <c r="L250" s="184"/>
      <c r="N250" s="184"/>
      <c r="P250" s="184"/>
    </row>
    <row r="251" spans="4:16" ht="14.4" x14ac:dyDescent="0.3">
      <c r="D251" s="184"/>
      <c r="F251" s="184"/>
      <c r="L251" s="184"/>
      <c r="N251" s="184"/>
      <c r="P251" s="184"/>
    </row>
    <row r="252" spans="4:16" ht="14.4" x14ac:dyDescent="0.3">
      <c r="D252" s="184"/>
      <c r="F252" s="184"/>
      <c r="L252" s="184"/>
      <c r="N252" s="184"/>
      <c r="P252" s="184"/>
    </row>
    <row r="253" spans="4:16" ht="14.4" x14ac:dyDescent="0.3">
      <c r="D253" s="184"/>
      <c r="F253" s="184"/>
      <c r="L253" s="184"/>
      <c r="N253" s="184"/>
      <c r="P253" s="184"/>
    </row>
    <row r="254" spans="4:16" ht="14.4" x14ac:dyDescent="0.3">
      <c r="D254" s="184"/>
      <c r="F254" s="184"/>
      <c r="L254" s="184"/>
      <c r="N254" s="184"/>
      <c r="P254" s="184"/>
    </row>
    <row r="255" spans="4:16" ht="14.4" x14ac:dyDescent="0.3">
      <c r="D255" s="184"/>
      <c r="F255" s="184"/>
      <c r="L255" s="184"/>
      <c r="N255" s="184"/>
      <c r="P255" s="184"/>
    </row>
    <row r="256" spans="4:16" ht="14.4" x14ac:dyDescent="0.3">
      <c r="D256" s="184"/>
      <c r="F256" s="184"/>
      <c r="L256" s="184"/>
      <c r="N256" s="184"/>
      <c r="P256" s="184"/>
    </row>
    <row r="257" spans="4:16" ht="14.4" x14ac:dyDescent="0.3">
      <c r="D257" s="184"/>
      <c r="F257" s="184"/>
      <c r="L257" s="184"/>
      <c r="N257" s="184"/>
      <c r="P257" s="184"/>
    </row>
    <row r="258" spans="4:16" ht="14.4" x14ac:dyDescent="0.3">
      <c r="D258" s="184"/>
      <c r="F258" s="184"/>
      <c r="L258" s="184"/>
      <c r="N258" s="184"/>
      <c r="P258" s="184"/>
    </row>
    <row r="259" spans="4:16" ht="14.4" x14ac:dyDescent="0.3">
      <c r="D259" s="184"/>
      <c r="F259" s="184"/>
      <c r="L259" s="184"/>
      <c r="N259" s="184"/>
      <c r="P259" s="184"/>
    </row>
    <row r="260" spans="4:16" ht="14.4" x14ac:dyDescent="0.3">
      <c r="D260" s="184"/>
      <c r="F260" s="184"/>
      <c r="L260" s="184"/>
      <c r="N260" s="184"/>
      <c r="P260" s="184"/>
    </row>
    <row r="261" spans="4:16" ht="14.4" x14ac:dyDescent="0.3">
      <c r="D261" s="184"/>
      <c r="F261" s="184"/>
      <c r="L261" s="184"/>
      <c r="N261" s="184"/>
      <c r="P261" s="184"/>
    </row>
    <row r="262" spans="4:16" ht="14.4" x14ac:dyDescent="0.3">
      <c r="D262" s="184"/>
      <c r="F262" s="184"/>
      <c r="L262" s="184"/>
      <c r="N262" s="184"/>
      <c r="P262" s="184"/>
    </row>
    <row r="263" spans="4:16" ht="14.4" x14ac:dyDescent="0.3">
      <c r="D263" s="184"/>
      <c r="F263" s="184"/>
      <c r="L263" s="184"/>
      <c r="N263" s="184"/>
      <c r="P263" s="184"/>
    </row>
    <row r="264" spans="4:16" ht="14.4" x14ac:dyDescent="0.3">
      <c r="D264" s="184"/>
      <c r="F264" s="184"/>
      <c r="L264" s="184"/>
      <c r="N264" s="184"/>
      <c r="P264" s="184"/>
    </row>
    <row r="265" spans="4:16" ht="14.4" x14ac:dyDescent="0.3">
      <c r="D265" s="184"/>
      <c r="F265" s="184"/>
      <c r="L265" s="184"/>
      <c r="N265" s="184"/>
      <c r="P265" s="184"/>
    </row>
    <row r="266" spans="4:16" ht="14.4" x14ac:dyDescent="0.3">
      <c r="D266" s="184"/>
      <c r="F266" s="184"/>
      <c r="L266" s="184"/>
      <c r="N266" s="184"/>
      <c r="P266" s="184"/>
    </row>
    <row r="267" spans="4:16" ht="14.4" x14ac:dyDescent="0.3">
      <c r="D267" s="184"/>
      <c r="F267" s="184"/>
      <c r="L267" s="184"/>
      <c r="N267" s="184"/>
      <c r="P267" s="184"/>
    </row>
    <row r="268" spans="4:16" ht="14.4" x14ac:dyDescent="0.3">
      <c r="D268" s="184"/>
      <c r="F268" s="184"/>
      <c r="L268" s="184"/>
      <c r="N268" s="184"/>
      <c r="P268" s="184"/>
    </row>
    <row r="269" spans="4:16" ht="14.4" x14ac:dyDescent="0.3">
      <c r="D269" s="184"/>
      <c r="F269" s="184"/>
      <c r="L269" s="184"/>
      <c r="N269" s="184"/>
      <c r="P269" s="184"/>
    </row>
    <row r="270" spans="4:16" ht="14.4" x14ac:dyDescent="0.3">
      <c r="D270" s="184"/>
      <c r="F270" s="184"/>
      <c r="L270" s="184"/>
      <c r="N270" s="184"/>
      <c r="P270" s="184"/>
    </row>
    <row r="271" spans="4:16" ht="14.4" x14ac:dyDescent="0.3">
      <c r="D271" s="184"/>
      <c r="F271" s="184"/>
      <c r="L271" s="184"/>
      <c r="N271" s="184"/>
      <c r="P271" s="184"/>
    </row>
    <row r="272" spans="4:16" ht="14.4" x14ac:dyDescent="0.3">
      <c r="D272" s="184"/>
      <c r="F272" s="184"/>
      <c r="L272" s="184"/>
      <c r="N272" s="184"/>
      <c r="P272" s="184"/>
    </row>
    <row r="273" spans="4:16" ht="14.4" x14ac:dyDescent="0.3">
      <c r="D273" s="184"/>
      <c r="F273" s="184"/>
      <c r="L273" s="184"/>
      <c r="N273" s="184"/>
      <c r="P273" s="184"/>
    </row>
    <row r="274" spans="4:16" ht="14.4" x14ac:dyDescent="0.3">
      <c r="D274" s="184"/>
      <c r="F274" s="184"/>
      <c r="L274" s="184"/>
      <c r="N274" s="184"/>
      <c r="P274" s="184"/>
    </row>
    <row r="275" spans="4:16" ht="14.4" x14ac:dyDescent="0.3">
      <c r="D275" s="184"/>
      <c r="F275" s="184"/>
      <c r="L275" s="184"/>
      <c r="N275" s="184"/>
      <c r="P275" s="184"/>
    </row>
    <row r="276" spans="4:16" ht="14.4" x14ac:dyDescent="0.3">
      <c r="D276" s="184"/>
      <c r="F276" s="184"/>
      <c r="L276" s="184"/>
      <c r="N276" s="184"/>
      <c r="P276" s="184"/>
    </row>
    <row r="277" spans="4:16" ht="14.4" x14ac:dyDescent="0.3">
      <c r="D277" s="184"/>
      <c r="F277" s="184"/>
      <c r="L277" s="184"/>
      <c r="N277" s="184"/>
      <c r="P277" s="184"/>
    </row>
    <row r="278" spans="4:16" ht="14.4" x14ac:dyDescent="0.3">
      <c r="D278" s="184"/>
      <c r="F278" s="184"/>
      <c r="L278" s="184"/>
      <c r="N278" s="184"/>
      <c r="P278" s="184"/>
    </row>
    <row r="279" spans="4:16" ht="14.4" x14ac:dyDescent="0.3">
      <c r="D279" s="184"/>
      <c r="F279" s="184"/>
      <c r="L279" s="184"/>
      <c r="N279" s="184"/>
      <c r="P279" s="184"/>
    </row>
    <row r="280" spans="4:16" ht="14.4" x14ac:dyDescent="0.3">
      <c r="D280" s="184"/>
      <c r="F280" s="184"/>
      <c r="L280" s="184"/>
      <c r="N280" s="184"/>
      <c r="P280" s="184"/>
    </row>
    <row r="281" spans="4:16" ht="14.4" x14ac:dyDescent="0.3">
      <c r="D281" s="184"/>
      <c r="F281" s="184"/>
      <c r="L281" s="184"/>
      <c r="N281" s="184"/>
      <c r="P281" s="184"/>
    </row>
    <row r="282" spans="4:16" ht="14.4" x14ac:dyDescent="0.3">
      <c r="D282" s="184"/>
      <c r="F282" s="184"/>
      <c r="L282" s="184"/>
      <c r="N282" s="184"/>
      <c r="P282" s="184"/>
    </row>
    <row r="283" spans="4:16" ht="14.4" x14ac:dyDescent="0.3">
      <c r="D283" s="184"/>
      <c r="F283" s="184"/>
      <c r="L283" s="184"/>
      <c r="N283" s="184"/>
      <c r="P283" s="184"/>
    </row>
    <row r="284" spans="4:16" ht="14.4" x14ac:dyDescent="0.3">
      <c r="D284" s="184"/>
      <c r="F284" s="184"/>
      <c r="L284" s="184"/>
      <c r="N284" s="184"/>
      <c r="P284" s="184"/>
    </row>
    <row r="285" spans="4:16" ht="14.4" x14ac:dyDescent="0.3">
      <c r="D285" s="184"/>
      <c r="F285" s="184"/>
      <c r="L285" s="184"/>
      <c r="N285" s="184"/>
      <c r="P285" s="184"/>
    </row>
    <row r="286" spans="4:16" ht="14.4" x14ac:dyDescent="0.3">
      <c r="D286" s="184"/>
      <c r="F286" s="184"/>
      <c r="L286" s="184"/>
      <c r="N286" s="184"/>
      <c r="P286" s="184"/>
    </row>
    <row r="287" spans="4:16" ht="14.4" x14ac:dyDescent="0.3">
      <c r="D287" s="184"/>
      <c r="F287" s="184"/>
      <c r="L287" s="184"/>
      <c r="N287" s="184"/>
      <c r="P287" s="184"/>
    </row>
    <row r="288" spans="4:16" ht="14.4" x14ac:dyDescent="0.3">
      <c r="D288" s="184"/>
      <c r="F288" s="184"/>
      <c r="L288" s="184"/>
      <c r="N288" s="184"/>
      <c r="P288" s="184"/>
    </row>
    <row r="289" spans="4:16" ht="14.4" x14ac:dyDescent="0.3">
      <c r="D289" s="184"/>
      <c r="F289" s="184"/>
      <c r="L289" s="184"/>
      <c r="N289" s="184"/>
      <c r="P289" s="184"/>
    </row>
    <row r="290" spans="4:16" ht="14.4" x14ac:dyDescent="0.3">
      <c r="D290" s="184"/>
      <c r="F290" s="184"/>
      <c r="L290" s="184"/>
      <c r="N290" s="184"/>
      <c r="P290" s="184"/>
    </row>
    <row r="291" spans="4:16" ht="14.4" x14ac:dyDescent="0.3">
      <c r="D291" s="184"/>
      <c r="F291" s="184"/>
      <c r="L291" s="184"/>
      <c r="N291" s="184"/>
      <c r="P291" s="184"/>
    </row>
    <row r="292" spans="4:16" ht="14.4" x14ac:dyDescent="0.3">
      <c r="D292" s="184"/>
      <c r="F292" s="184"/>
      <c r="L292" s="184"/>
      <c r="N292" s="184"/>
      <c r="P292" s="184"/>
    </row>
    <row r="293" spans="4:16" ht="14.4" x14ac:dyDescent="0.3">
      <c r="D293" s="184"/>
      <c r="F293" s="184"/>
      <c r="L293" s="184"/>
      <c r="N293" s="184"/>
      <c r="P293" s="184"/>
    </row>
    <row r="294" spans="4:16" ht="14.4" x14ac:dyDescent="0.3">
      <c r="D294" s="184"/>
      <c r="F294" s="184"/>
      <c r="L294" s="184"/>
      <c r="N294" s="184"/>
      <c r="P294" s="184"/>
    </row>
    <row r="295" spans="4:16" ht="14.4" x14ac:dyDescent="0.3">
      <c r="D295" s="184"/>
      <c r="F295" s="184"/>
      <c r="L295" s="184"/>
      <c r="N295" s="184"/>
      <c r="P295" s="184"/>
    </row>
    <row r="296" spans="4:16" ht="14.4" x14ac:dyDescent="0.3">
      <c r="D296" s="184"/>
      <c r="F296" s="184"/>
      <c r="L296" s="184"/>
      <c r="N296" s="184"/>
      <c r="P296" s="184"/>
    </row>
    <row r="297" spans="4:16" ht="14.4" x14ac:dyDescent="0.3">
      <c r="D297" s="184"/>
      <c r="F297" s="184"/>
      <c r="L297" s="184"/>
      <c r="N297" s="184"/>
      <c r="P297" s="184"/>
    </row>
    <row r="298" spans="4:16" ht="14.4" x14ac:dyDescent="0.3">
      <c r="D298" s="184"/>
      <c r="F298" s="184"/>
      <c r="L298" s="184"/>
      <c r="N298" s="184"/>
      <c r="P298" s="184"/>
    </row>
    <row r="299" spans="4:16" ht="14.4" x14ac:dyDescent="0.3">
      <c r="D299" s="184"/>
      <c r="F299" s="184"/>
      <c r="L299" s="184"/>
      <c r="N299" s="184"/>
      <c r="P299" s="184"/>
    </row>
    <row r="300" spans="4:16" ht="14.4" x14ac:dyDescent="0.3">
      <c r="D300" s="184"/>
      <c r="F300" s="184"/>
      <c r="L300" s="184"/>
      <c r="N300" s="184"/>
      <c r="P300" s="184"/>
    </row>
    <row r="301" spans="4:16" ht="14.4" x14ac:dyDescent="0.3">
      <c r="D301" s="184"/>
      <c r="F301" s="184"/>
      <c r="L301" s="184"/>
      <c r="N301" s="184"/>
      <c r="P301" s="184"/>
    </row>
    <row r="302" spans="4:16" ht="14.4" x14ac:dyDescent="0.3">
      <c r="D302" s="184"/>
      <c r="F302" s="184"/>
      <c r="L302" s="184"/>
      <c r="N302" s="184"/>
      <c r="P302" s="184"/>
    </row>
    <row r="303" spans="4:16" ht="14.4" x14ac:dyDescent="0.3">
      <c r="D303" s="184"/>
      <c r="F303" s="184"/>
      <c r="L303" s="184"/>
      <c r="N303" s="184"/>
      <c r="P303" s="184"/>
    </row>
    <row r="304" spans="4:16" ht="14.4" x14ac:dyDescent="0.3">
      <c r="D304" s="184"/>
      <c r="F304" s="184"/>
      <c r="L304" s="184"/>
      <c r="N304" s="184"/>
      <c r="P304" s="184"/>
    </row>
    <row r="305" spans="4:16" ht="14.4" x14ac:dyDescent="0.3">
      <c r="D305" s="184"/>
      <c r="F305" s="184"/>
      <c r="L305" s="184"/>
      <c r="N305" s="184"/>
      <c r="P305" s="184"/>
    </row>
    <row r="306" spans="4:16" ht="14.4" x14ac:dyDescent="0.3">
      <c r="D306" s="184"/>
      <c r="F306" s="184"/>
      <c r="L306" s="184"/>
      <c r="N306" s="184"/>
      <c r="P306" s="184"/>
    </row>
    <row r="307" spans="4:16" ht="14.4" x14ac:dyDescent="0.3">
      <c r="D307" s="184"/>
      <c r="F307" s="184"/>
      <c r="L307" s="184"/>
      <c r="N307" s="184"/>
      <c r="P307" s="184"/>
    </row>
    <row r="308" spans="4:16" ht="14.4" x14ac:dyDescent="0.3">
      <c r="D308" s="184"/>
      <c r="F308" s="184"/>
      <c r="L308" s="184"/>
      <c r="N308" s="184"/>
      <c r="P308" s="184"/>
    </row>
    <row r="309" spans="4:16" ht="14.4" x14ac:dyDescent="0.3">
      <c r="D309" s="184"/>
      <c r="F309" s="184"/>
      <c r="L309" s="184"/>
      <c r="N309" s="184"/>
      <c r="P309" s="184"/>
    </row>
    <row r="310" spans="4:16" ht="14.4" x14ac:dyDescent="0.3">
      <c r="D310" s="184"/>
      <c r="F310" s="184"/>
      <c r="L310" s="184"/>
      <c r="N310" s="184"/>
      <c r="P310" s="184"/>
    </row>
    <row r="311" spans="4:16" ht="14.4" x14ac:dyDescent="0.3">
      <c r="D311" s="184"/>
      <c r="F311" s="184"/>
      <c r="L311" s="184"/>
      <c r="N311" s="184"/>
      <c r="P311" s="184"/>
    </row>
    <row r="312" spans="4:16" ht="14.4" x14ac:dyDescent="0.3">
      <c r="D312" s="184"/>
      <c r="F312" s="184"/>
      <c r="L312" s="184"/>
      <c r="N312" s="184"/>
      <c r="P312" s="184"/>
    </row>
    <row r="313" spans="4:16" ht="14.4" x14ac:dyDescent="0.3">
      <c r="D313" s="184"/>
      <c r="F313" s="184"/>
      <c r="L313" s="184"/>
      <c r="N313" s="184"/>
      <c r="P313" s="184"/>
    </row>
    <row r="314" spans="4:16" ht="14.4" x14ac:dyDescent="0.3">
      <c r="D314" s="184"/>
      <c r="F314" s="184"/>
      <c r="L314" s="184"/>
      <c r="N314" s="184"/>
      <c r="P314" s="184"/>
    </row>
    <row r="315" spans="4:16" ht="14.4" x14ac:dyDescent="0.3">
      <c r="D315" s="184"/>
      <c r="F315" s="184"/>
      <c r="L315" s="184"/>
      <c r="N315" s="184"/>
      <c r="P315" s="184"/>
    </row>
    <row r="316" spans="4:16" ht="14.4" x14ac:dyDescent="0.3">
      <c r="D316" s="184"/>
      <c r="F316" s="184"/>
      <c r="L316" s="184"/>
      <c r="N316" s="184"/>
      <c r="P316" s="184"/>
    </row>
    <row r="317" spans="4:16" ht="14.4" x14ac:dyDescent="0.3">
      <c r="D317" s="184"/>
      <c r="F317" s="184"/>
      <c r="L317" s="184"/>
      <c r="N317" s="184"/>
      <c r="P317" s="184"/>
    </row>
    <row r="318" spans="4:16" ht="14.4" x14ac:dyDescent="0.3">
      <c r="D318" s="184"/>
      <c r="F318" s="184"/>
      <c r="L318" s="184"/>
      <c r="N318" s="184"/>
      <c r="P318" s="184"/>
    </row>
    <row r="319" spans="4:16" ht="14.4" x14ac:dyDescent="0.3">
      <c r="D319" s="184"/>
      <c r="F319" s="184"/>
      <c r="L319" s="184"/>
      <c r="N319" s="184"/>
      <c r="P319" s="184"/>
    </row>
    <row r="320" spans="4:16" ht="14.4" x14ac:dyDescent="0.3">
      <c r="D320" s="184"/>
      <c r="F320" s="184"/>
      <c r="L320" s="184"/>
      <c r="N320" s="184"/>
      <c r="P320" s="184"/>
    </row>
    <row r="321" spans="4:16" ht="14.4" x14ac:dyDescent="0.3">
      <c r="D321" s="184"/>
      <c r="F321" s="184"/>
      <c r="L321" s="184"/>
      <c r="N321" s="184"/>
      <c r="P321" s="184"/>
    </row>
    <row r="322" spans="4:16" ht="14.4" x14ac:dyDescent="0.3">
      <c r="D322" s="184"/>
      <c r="F322" s="184"/>
      <c r="L322" s="184"/>
      <c r="N322" s="184"/>
      <c r="P322" s="184"/>
    </row>
    <row r="323" spans="4:16" ht="14.4" x14ac:dyDescent="0.3">
      <c r="D323" s="184"/>
      <c r="F323" s="184"/>
      <c r="L323" s="184"/>
      <c r="N323" s="184"/>
      <c r="P323" s="184"/>
    </row>
    <row r="324" spans="4:16" ht="14.4" x14ac:dyDescent="0.3">
      <c r="D324" s="184"/>
      <c r="F324" s="184"/>
      <c r="L324" s="184"/>
      <c r="N324" s="184"/>
      <c r="P324" s="184"/>
    </row>
    <row r="325" spans="4:16" ht="14.4" x14ac:dyDescent="0.3">
      <c r="D325" s="184"/>
      <c r="F325" s="184"/>
      <c r="L325" s="184"/>
      <c r="N325" s="184"/>
      <c r="P325" s="184"/>
    </row>
    <row r="326" spans="4:16" ht="14.4" x14ac:dyDescent="0.3">
      <c r="D326" s="184"/>
      <c r="F326" s="184"/>
      <c r="L326" s="184"/>
      <c r="N326" s="184"/>
      <c r="P326" s="184"/>
    </row>
    <row r="327" spans="4:16" ht="14.4" x14ac:dyDescent="0.3">
      <c r="D327" s="184"/>
      <c r="F327" s="184"/>
      <c r="L327" s="184"/>
      <c r="N327" s="184"/>
      <c r="P327" s="184"/>
    </row>
    <row r="328" spans="4:16" ht="14.4" x14ac:dyDescent="0.3">
      <c r="D328" s="184"/>
      <c r="F328" s="184"/>
      <c r="L328" s="184"/>
      <c r="N328" s="184"/>
      <c r="P328" s="184"/>
    </row>
    <row r="329" spans="4:16" ht="14.4" x14ac:dyDescent="0.3">
      <c r="D329" s="184"/>
      <c r="F329" s="184"/>
      <c r="L329" s="184"/>
      <c r="N329" s="184"/>
      <c r="P329" s="184"/>
    </row>
    <row r="330" spans="4:16" ht="14.4" x14ac:dyDescent="0.3">
      <c r="D330" s="184"/>
      <c r="F330" s="184"/>
      <c r="L330" s="184"/>
      <c r="N330" s="184"/>
      <c r="P330" s="184"/>
    </row>
    <row r="331" spans="4:16" ht="14.4" x14ac:dyDescent="0.3">
      <c r="D331" s="184"/>
      <c r="F331" s="184"/>
      <c r="L331" s="184"/>
      <c r="N331" s="184"/>
      <c r="P331" s="184"/>
    </row>
    <row r="332" spans="4:16" ht="14.4" x14ac:dyDescent="0.3">
      <c r="D332" s="184"/>
      <c r="F332" s="184"/>
      <c r="L332" s="184"/>
      <c r="N332" s="184"/>
      <c r="P332" s="184"/>
    </row>
    <row r="333" spans="4:16" ht="14.4" x14ac:dyDescent="0.3">
      <c r="D333" s="184"/>
      <c r="F333" s="184"/>
      <c r="L333" s="184"/>
      <c r="N333" s="184"/>
      <c r="P333" s="184"/>
    </row>
    <row r="334" spans="4:16" ht="14.4" x14ac:dyDescent="0.3">
      <c r="D334" s="184"/>
      <c r="F334" s="184"/>
      <c r="L334" s="184"/>
      <c r="N334" s="184"/>
      <c r="P334" s="184"/>
    </row>
    <row r="335" spans="4:16" ht="14.4" x14ac:dyDescent="0.3">
      <c r="D335" s="184"/>
      <c r="F335" s="184"/>
      <c r="L335" s="184"/>
      <c r="N335" s="184"/>
      <c r="P335" s="184"/>
    </row>
    <row r="336" spans="4:16" ht="14.4" x14ac:dyDescent="0.3">
      <c r="D336" s="184"/>
      <c r="F336" s="184"/>
      <c r="L336" s="184"/>
      <c r="N336" s="184"/>
      <c r="P336" s="184"/>
    </row>
    <row r="337" spans="4:16" ht="14.4" x14ac:dyDescent="0.3">
      <c r="D337" s="184"/>
      <c r="F337" s="184"/>
      <c r="L337" s="184"/>
      <c r="N337" s="184"/>
      <c r="P337" s="184"/>
    </row>
    <row r="338" spans="4:16" ht="14.4" x14ac:dyDescent="0.3">
      <c r="D338" s="184"/>
      <c r="F338" s="184"/>
      <c r="L338" s="184"/>
      <c r="N338" s="184"/>
      <c r="P338" s="184"/>
    </row>
    <row r="339" spans="4:16" ht="14.4" x14ac:dyDescent="0.3">
      <c r="D339" s="184"/>
      <c r="F339" s="184"/>
      <c r="L339" s="184"/>
      <c r="N339" s="184"/>
      <c r="P339" s="184"/>
    </row>
    <row r="340" spans="4:16" ht="14.4" x14ac:dyDescent="0.3">
      <c r="D340" s="184"/>
      <c r="F340" s="184"/>
      <c r="L340" s="184"/>
      <c r="N340" s="184"/>
      <c r="P340" s="184"/>
    </row>
    <row r="341" spans="4:16" ht="14.4" x14ac:dyDescent="0.3">
      <c r="D341" s="184"/>
      <c r="F341" s="184"/>
      <c r="L341" s="184"/>
      <c r="N341" s="184"/>
      <c r="P341" s="184"/>
    </row>
    <row r="342" spans="4:16" ht="14.4" x14ac:dyDescent="0.3">
      <c r="D342" s="184"/>
      <c r="F342" s="184"/>
      <c r="L342" s="184"/>
      <c r="N342" s="184"/>
      <c r="P342" s="184"/>
    </row>
    <row r="343" spans="4:16" ht="14.4" x14ac:dyDescent="0.3">
      <c r="D343" s="184"/>
      <c r="F343" s="184"/>
      <c r="L343" s="184"/>
      <c r="N343" s="184"/>
      <c r="P343" s="184"/>
    </row>
    <row r="344" spans="4:16" ht="14.4" x14ac:dyDescent="0.3">
      <c r="D344" s="184"/>
      <c r="F344" s="184"/>
      <c r="L344" s="184"/>
      <c r="N344" s="184"/>
      <c r="P344" s="184"/>
    </row>
    <row r="345" spans="4:16" ht="14.4" x14ac:dyDescent="0.3">
      <c r="D345" s="184"/>
      <c r="F345" s="184"/>
      <c r="L345" s="184"/>
      <c r="N345" s="184"/>
      <c r="P345" s="184"/>
    </row>
    <row r="346" spans="4:16" ht="14.4" x14ac:dyDescent="0.3">
      <c r="D346" s="184"/>
      <c r="F346" s="184"/>
      <c r="L346" s="184"/>
      <c r="N346" s="184"/>
      <c r="P346" s="184"/>
    </row>
    <row r="347" spans="4:16" ht="14.4" x14ac:dyDescent="0.3">
      <c r="D347" s="184"/>
      <c r="F347" s="184"/>
      <c r="L347" s="184"/>
      <c r="N347" s="184"/>
      <c r="P347" s="184"/>
    </row>
    <row r="348" spans="4:16" ht="14.4" x14ac:dyDescent="0.3">
      <c r="D348" s="184"/>
      <c r="F348" s="184"/>
      <c r="L348" s="184"/>
      <c r="N348" s="184"/>
      <c r="P348" s="184"/>
    </row>
    <row r="349" spans="4:16" ht="14.4" x14ac:dyDescent="0.3">
      <c r="D349" s="184"/>
      <c r="F349" s="184"/>
      <c r="L349" s="184"/>
      <c r="N349" s="184"/>
      <c r="P349" s="184"/>
    </row>
    <row r="350" spans="4:16" ht="14.4" x14ac:dyDescent="0.3">
      <c r="D350" s="184"/>
      <c r="F350" s="184"/>
      <c r="L350" s="184"/>
      <c r="N350" s="184"/>
      <c r="P350" s="184"/>
    </row>
    <row r="351" spans="4:16" ht="14.4" x14ac:dyDescent="0.3">
      <c r="D351" s="184"/>
      <c r="F351" s="184"/>
      <c r="L351" s="184"/>
      <c r="N351" s="184"/>
      <c r="P351" s="184"/>
    </row>
    <row r="352" spans="4:16" ht="14.4" x14ac:dyDescent="0.3">
      <c r="D352" s="184"/>
      <c r="F352" s="184"/>
      <c r="L352" s="184"/>
      <c r="N352" s="184"/>
      <c r="P352" s="184"/>
    </row>
    <row r="353" spans="4:16" ht="14.4" x14ac:dyDescent="0.3">
      <c r="D353" s="184"/>
      <c r="F353" s="184"/>
      <c r="L353" s="184"/>
      <c r="N353" s="184"/>
      <c r="P353" s="184"/>
    </row>
    <row r="354" spans="4:16" ht="14.4" x14ac:dyDescent="0.3">
      <c r="D354" s="184"/>
      <c r="F354" s="184"/>
      <c r="L354" s="184"/>
      <c r="N354" s="184"/>
      <c r="P354" s="184"/>
    </row>
    <row r="355" spans="4:16" ht="14.4" x14ac:dyDescent="0.3">
      <c r="D355" s="184"/>
      <c r="F355" s="184"/>
      <c r="L355" s="184"/>
      <c r="N355" s="184"/>
      <c r="P355" s="184"/>
    </row>
    <row r="356" spans="4:16" ht="14.4" x14ac:dyDescent="0.3">
      <c r="D356" s="184"/>
      <c r="F356" s="184"/>
      <c r="L356" s="184"/>
      <c r="N356" s="184"/>
      <c r="P356" s="184"/>
    </row>
    <row r="357" spans="4:16" ht="14.4" x14ac:dyDescent="0.3">
      <c r="D357" s="184"/>
      <c r="F357" s="184"/>
      <c r="L357" s="184"/>
      <c r="N357" s="184"/>
      <c r="P357" s="184"/>
    </row>
    <row r="358" spans="4:16" ht="14.4" x14ac:dyDescent="0.3">
      <c r="D358" s="184"/>
      <c r="F358" s="184"/>
      <c r="L358" s="184"/>
      <c r="N358" s="184"/>
      <c r="P358" s="184"/>
    </row>
    <row r="359" spans="4:16" ht="14.4" x14ac:dyDescent="0.3">
      <c r="D359" s="184"/>
      <c r="F359" s="184"/>
      <c r="L359" s="184"/>
      <c r="N359" s="184"/>
      <c r="P359" s="184"/>
    </row>
    <row r="360" spans="4:16" ht="14.4" x14ac:dyDescent="0.3">
      <c r="D360" s="184"/>
      <c r="F360" s="184"/>
      <c r="L360" s="184"/>
      <c r="N360" s="184"/>
      <c r="P360" s="184"/>
    </row>
    <row r="361" spans="4:16" ht="14.4" x14ac:dyDescent="0.3">
      <c r="D361" s="184"/>
      <c r="F361" s="184"/>
      <c r="L361" s="184"/>
      <c r="N361" s="184"/>
      <c r="P361" s="184"/>
    </row>
    <row r="362" spans="4:16" ht="14.4" x14ac:dyDescent="0.3">
      <c r="D362" s="184"/>
      <c r="F362" s="184"/>
      <c r="L362" s="184"/>
      <c r="N362" s="184"/>
      <c r="P362" s="184"/>
    </row>
    <row r="363" spans="4:16" ht="14.4" x14ac:dyDescent="0.3">
      <c r="D363" s="184"/>
      <c r="F363" s="184"/>
      <c r="L363" s="184"/>
      <c r="N363" s="184"/>
      <c r="P363" s="184"/>
    </row>
    <row r="364" spans="4:16" ht="14.4" x14ac:dyDescent="0.3">
      <c r="D364" s="184"/>
      <c r="F364" s="184"/>
      <c r="L364" s="184"/>
      <c r="N364" s="184"/>
      <c r="P364" s="184"/>
    </row>
    <row r="365" spans="4:16" ht="14.4" x14ac:dyDescent="0.3">
      <c r="D365" s="184"/>
      <c r="F365" s="184"/>
      <c r="L365" s="184"/>
      <c r="N365" s="184"/>
      <c r="P365" s="184"/>
    </row>
    <row r="366" spans="4:16" ht="14.4" x14ac:dyDescent="0.3">
      <c r="D366" s="184"/>
      <c r="F366" s="184"/>
      <c r="L366" s="184"/>
      <c r="N366" s="184"/>
      <c r="P366" s="184"/>
    </row>
    <row r="367" spans="4:16" ht="14.4" x14ac:dyDescent="0.3">
      <c r="D367" s="184"/>
      <c r="F367" s="184"/>
      <c r="L367" s="184"/>
      <c r="N367" s="184"/>
      <c r="P367" s="184"/>
    </row>
    <row r="368" spans="4:16" ht="14.4" x14ac:dyDescent="0.3">
      <c r="D368" s="184"/>
      <c r="F368" s="184"/>
      <c r="L368" s="184"/>
      <c r="N368" s="184"/>
      <c r="P368" s="184"/>
    </row>
    <row r="369" spans="4:16" ht="14.4" x14ac:dyDescent="0.3">
      <c r="D369" s="184"/>
      <c r="F369" s="184"/>
      <c r="L369" s="184"/>
      <c r="N369" s="184"/>
      <c r="P369" s="184"/>
    </row>
    <row r="370" spans="4:16" ht="14.4" x14ac:dyDescent="0.3">
      <c r="D370" s="184"/>
      <c r="F370" s="184"/>
      <c r="L370" s="184"/>
      <c r="N370" s="184"/>
      <c r="P370" s="184"/>
    </row>
    <row r="371" spans="4:16" ht="14.4" x14ac:dyDescent="0.3">
      <c r="D371" s="184"/>
      <c r="F371" s="184"/>
      <c r="L371" s="184"/>
      <c r="N371" s="184"/>
      <c r="P371" s="184"/>
    </row>
    <row r="372" spans="4:16" ht="14.4" x14ac:dyDescent="0.3">
      <c r="D372" s="184"/>
      <c r="F372" s="184"/>
      <c r="L372" s="184"/>
      <c r="N372" s="184"/>
      <c r="P372" s="184"/>
    </row>
    <row r="373" spans="4:16" ht="14.4" x14ac:dyDescent="0.3">
      <c r="D373" s="184"/>
      <c r="F373" s="184"/>
      <c r="L373" s="184"/>
      <c r="N373" s="184"/>
      <c r="P373" s="184"/>
    </row>
    <row r="374" spans="4:16" ht="14.4" x14ac:dyDescent="0.3">
      <c r="D374" s="184"/>
      <c r="F374" s="184"/>
      <c r="L374" s="184"/>
      <c r="N374" s="184"/>
      <c r="P374" s="184"/>
    </row>
    <row r="375" spans="4:16" ht="14.4" x14ac:dyDescent="0.3">
      <c r="D375" s="184"/>
      <c r="F375" s="184"/>
      <c r="L375" s="184"/>
      <c r="N375" s="184"/>
      <c r="P375" s="184"/>
    </row>
    <row r="376" spans="4:16" ht="14.4" x14ac:dyDescent="0.3">
      <c r="D376" s="184"/>
      <c r="F376" s="184"/>
      <c r="L376" s="184"/>
      <c r="N376" s="184"/>
      <c r="P376" s="184"/>
    </row>
    <row r="377" spans="4:16" ht="14.4" x14ac:dyDescent="0.3">
      <c r="D377" s="184"/>
      <c r="F377" s="184"/>
      <c r="L377" s="184"/>
      <c r="N377" s="184"/>
      <c r="P377" s="184"/>
    </row>
    <row r="378" spans="4:16" ht="14.4" x14ac:dyDescent="0.3">
      <c r="D378" s="184"/>
      <c r="F378" s="184"/>
      <c r="L378" s="184"/>
      <c r="N378" s="184"/>
      <c r="P378" s="184"/>
    </row>
    <row r="379" spans="4:16" ht="14.4" x14ac:dyDescent="0.3">
      <c r="D379" s="184"/>
      <c r="F379" s="184"/>
      <c r="L379" s="184"/>
      <c r="N379" s="184"/>
      <c r="P379" s="184"/>
    </row>
    <row r="380" spans="4:16" ht="14.4" x14ac:dyDescent="0.3">
      <c r="D380" s="184"/>
      <c r="F380" s="184"/>
      <c r="L380" s="184"/>
      <c r="N380" s="184"/>
      <c r="P380" s="184"/>
    </row>
    <row r="381" spans="4:16" ht="14.4" x14ac:dyDescent="0.3">
      <c r="D381" s="184"/>
      <c r="F381" s="184"/>
      <c r="L381" s="184"/>
      <c r="N381" s="184"/>
      <c r="P381" s="184"/>
    </row>
    <row r="382" spans="4:16" ht="14.4" x14ac:dyDescent="0.3">
      <c r="D382" s="184"/>
      <c r="F382" s="184"/>
      <c r="L382" s="184"/>
      <c r="N382" s="184"/>
      <c r="P382" s="184"/>
    </row>
    <row r="383" spans="4:16" ht="14.4" x14ac:dyDescent="0.3">
      <c r="D383" s="184"/>
      <c r="F383" s="184"/>
      <c r="L383" s="184"/>
      <c r="N383" s="184"/>
      <c r="P383" s="184"/>
    </row>
    <row r="384" spans="4:16" ht="14.4" x14ac:dyDescent="0.3">
      <c r="D384" s="184"/>
      <c r="F384" s="184"/>
      <c r="L384" s="184"/>
      <c r="N384" s="184"/>
      <c r="P384" s="184"/>
    </row>
    <row r="385" spans="4:16" ht="14.4" x14ac:dyDescent="0.3">
      <c r="D385" s="184"/>
      <c r="F385" s="184"/>
      <c r="L385" s="184"/>
      <c r="N385" s="184"/>
      <c r="P385" s="184"/>
    </row>
    <row r="386" spans="4:16" ht="14.4" x14ac:dyDescent="0.3">
      <c r="D386" s="184"/>
      <c r="F386" s="184"/>
      <c r="L386" s="184"/>
      <c r="N386" s="184"/>
      <c r="P386" s="184"/>
    </row>
    <row r="387" spans="4:16" ht="14.4" x14ac:dyDescent="0.3">
      <c r="D387" s="184"/>
      <c r="F387" s="184"/>
      <c r="L387" s="184"/>
      <c r="N387" s="184"/>
      <c r="P387" s="184"/>
    </row>
    <row r="388" spans="4:16" ht="14.4" x14ac:dyDescent="0.3">
      <c r="D388" s="184"/>
      <c r="F388" s="184"/>
      <c r="L388" s="184"/>
      <c r="N388" s="184"/>
      <c r="P388" s="184"/>
    </row>
    <row r="389" spans="4:16" ht="14.4" x14ac:dyDescent="0.3">
      <c r="D389" s="184"/>
      <c r="F389" s="184"/>
      <c r="L389" s="184"/>
      <c r="N389" s="184"/>
      <c r="P389" s="184"/>
    </row>
    <row r="390" spans="4:16" ht="14.4" x14ac:dyDescent="0.3">
      <c r="D390" s="184"/>
      <c r="F390" s="184"/>
      <c r="L390" s="184"/>
      <c r="N390" s="184"/>
      <c r="P390" s="184"/>
    </row>
    <row r="391" spans="4:16" ht="14.4" x14ac:dyDescent="0.3">
      <c r="D391" s="184"/>
      <c r="F391" s="184"/>
      <c r="L391" s="184"/>
      <c r="N391" s="184"/>
      <c r="P391" s="184"/>
    </row>
    <row r="392" spans="4:16" ht="14.4" x14ac:dyDescent="0.3">
      <c r="D392" s="184"/>
      <c r="F392" s="184"/>
      <c r="L392" s="184"/>
      <c r="N392" s="184"/>
      <c r="P392" s="184"/>
    </row>
    <row r="393" spans="4:16" ht="14.4" x14ac:dyDescent="0.3">
      <c r="D393" s="184"/>
      <c r="F393" s="184"/>
      <c r="L393" s="184"/>
      <c r="N393" s="184"/>
      <c r="P393" s="184"/>
    </row>
    <row r="394" spans="4:16" ht="14.4" x14ac:dyDescent="0.3">
      <c r="D394" s="184"/>
      <c r="F394" s="184"/>
      <c r="L394" s="184"/>
      <c r="N394" s="184"/>
      <c r="P394" s="184"/>
    </row>
    <row r="395" spans="4:16" ht="14.4" x14ac:dyDescent="0.3">
      <c r="D395" s="184"/>
      <c r="F395" s="184"/>
      <c r="L395" s="184"/>
      <c r="N395" s="184"/>
      <c r="P395" s="184"/>
    </row>
    <row r="396" spans="4:16" ht="14.4" x14ac:dyDescent="0.3">
      <c r="D396" s="184"/>
      <c r="F396" s="184"/>
      <c r="L396" s="184"/>
      <c r="N396" s="184"/>
      <c r="P396" s="184"/>
    </row>
    <row r="397" spans="4:16" ht="14.4" x14ac:dyDescent="0.3">
      <c r="D397" s="184"/>
      <c r="F397" s="184"/>
      <c r="L397" s="184"/>
      <c r="N397" s="184"/>
      <c r="P397" s="184"/>
    </row>
    <row r="398" spans="4:16" ht="14.4" x14ac:dyDescent="0.3">
      <c r="D398" s="184"/>
      <c r="F398" s="184"/>
      <c r="L398" s="184"/>
      <c r="N398" s="184"/>
      <c r="P398" s="184"/>
    </row>
    <row r="399" spans="4:16" ht="14.4" x14ac:dyDescent="0.3">
      <c r="D399" s="184"/>
      <c r="F399" s="184"/>
      <c r="L399" s="184"/>
      <c r="N399" s="184"/>
      <c r="P399" s="184"/>
    </row>
    <row r="400" spans="4:16" ht="14.4" x14ac:dyDescent="0.3">
      <c r="D400" s="184"/>
      <c r="F400" s="184"/>
      <c r="L400" s="184"/>
      <c r="N400" s="184"/>
      <c r="P400" s="184"/>
    </row>
    <row r="401" spans="4:16" ht="14.4" x14ac:dyDescent="0.3">
      <c r="D401" s="184"/>
      <c r="F401" s="184"/>
      <c r="L401" s="184"/>
      <c r="N401" s="184"/>
      <c r="P401" s="184"/>
    </row>
    <row r="402" spans="4:16" ht="14.4" x14ac:dyDescent="0.3">
      <c r="D402" s="184"/>
      <c r="F402" s="184"/>
      <c r="L402" s="184"/>
      <c r="N402" s="184"/>
      <c r="P402" s="184"/>
    </row>
    <row r="403" spans="4:16" ht="14.4" x14ac:dyDescent="0.3">
      <c r="D403" s="184"/>
      <c r="F403" s="184"/>
      <c r="L403" s="184"/>
      <c r="N403" s="184"/>
      <c r="P403" s="184"/>
    </row>
    <row r="404" spans="4:16" ht="14.4" x14ac:dyDescent="0.3">
      <c r="D404" s="184"/>
      <c r="F404" s="184"/>
      <c r="L404" s="184"/>
      <c r="N404" s="184"/>
      <c r="P404" s="184"/>
    </row>
    <row r="405" spans="4:16" ht="14.4" x14ac:dyDescent="0.3">
      <c r="D405" s="184"/>
      <c r="F405" s="184"/>
      <c r="L405" s="184"/>
      <c r="N405" s="184"/>
      <c r="P405" s="184"/>
    </row>
    <row r="406" spans="4:16" ht="14.4" x14ac:dyDescent="0.3">
      <c r="D406" s="184"/>
      <c r="F406" s="184"/>
      <c r="L406" s="184"/>
      <c r="N406" s="184"/>
      <c r="P406" s="184"/>
    </row>
    <row r="407" spans="4:16" ht="14.4" x14ac:dyDescent="0.3">
      <c r="D407" s="184"/>
      <c r="F407" s="184"/>
      <c r="L407" s="184"/>
      <c r="N407" s="184"/>
      <c r="P407" s="184"/>
    </row>
    <row r="408" spans="4:16" ht="14.4" x14ac:dyDescent="0.3">
      <c r="D408" s="184"/>
      <c r="F408" s="184"/>
      <c r="L408" s="184"/>
      <c r="N408" s="184"/>
      <c r="P408" s="184"/>
    </row>
    <row r="409" spans="4:16" ht="14.4" x14ac:dyDescent="0.3">
      <c r="D409" s="184"/>
      <c r="F409" s="184"/>
      <c r="L409" s="184"/>
      <c r="N409" s="184"/>
      <c r="P409" s="184"/>
    </row>
    <row r="410" spans="4:16" ht="14.4" x14ac:dyDescent="0.3">
      <c r="D410" s="184"/>
      <c r="F410" s="184"/>
      <c r="L410" s="184"/>
      <c r="N410" s="184"/>
      <c r="P410" s="184"/>
    </row>
    <row r="411" spans="4:16" ht="14.4" x14ac:dyDescent="0.3">
      <c r="D411" s="184"/>
      <c r="F411" s="184"/>
      <c r="L411" s="184"/>
      <c r="N411" s="184"/>
      <c r="P411" s="184"/>
    </row>
    <row r="412" spans="4:16" ht="14.4" x14ac:dyDescent="0.3">
      <c r="D412" s="184"/>
      <c r="F412" s="184"/>
      <c r="L412" s="184"/>
      <c r="N412" s="184"/>
      <c r="P412" s="184"/>
    </row>
    <row r="413" spans="4:16" ht="14.4" x14ac:dyDescent="0.3">
      <c r="D413" s="184"/>
      <c r="F413" s="184"/>
      <c r="L413" s="184"/>
      <c r="N413" s="184"/>
      <c r="P413" s="184"/>
    </row>
    <row r="414" spans="4:16" ht="14.4" x14ac:dyDescent="0.3">
      <c r="D414" s="184"/>
      <c r="F414" s="184"/>
      <c r="L414" s="184"/>
      <c r="N414" s="184"/>
      <c r="P414" s="184"/>
    </row>
    <row r="415" spans="4:16" ht="14.4" x14ac:dyDescent="0.3">
      <c r="D415" s="184"/>
      <c r="F415" s="184"/>
      <c r="L415" s="184"/>
      <c r="N415" s="184"/>
      <c r="P415" s="184"/>
    </row>
    <row r="416" spans="4:16" ht="14.4" x14ac:dyDescent="0.3">
      <c r="D416" s="184"/>
      <c r="F416" s="184"/>
      <c r="L416" s="184"/>
      <c r="N416" s="184"/>
      <c r="P416" s="184"/>
    </row>
    <row r="417" spans="4:16" ht="14.4" x14ac:dyDescent="0.3">
      <c r="D417" s="184"/>
      <c r="F417" s="184"/>
      <c r="L417" s="184"/>
      <c r="N417" s="184"/>
      <c r="P417" s="184"/>
    </row>
    <row r="418" spans="4:16" ht="14.4" x14ac:dyDescent="0.3">
      <c r="D418" s="184"/>
      <c r="F418" s="184"/>
      <c r="L418" s="184"/>
      <c r="N418" s="184"/>
      <c r="P418" s="184"/>
    </row>
    <row r="419" spans="4:16" ht="14.4" x14ac:dyDescent="0.3">
      <c r="D419" s="184"/>
      <c r="F419" s="184"/>
      <c r="L419" s="184"/>
      <c r="N419" s="184"/>
      <c r="P419" s="184"/>
    </row>
    <row r="420" spans="4:16" ht="14.4" x14ac:dyDescent="0.3">
      <c r="D420" s="184"/>
      <c r="F420" s="184"/>
      <c r="L420" s="184"/>
      <c r="N420" s="184"/>
      <c r="P420" s="184"/>
    </row>
    <row r="421" spans="4:16" ht="14.4" x14ac:dyDescent="0.3">
      <c r="D421" s="184"/>
      <c r="F421" s="184"/>
      <c r="L421" s="184"/>
      <c r="N421" s="184"/>
      <c r="P421" s="184"/>
    </row>
    <row r="422" spans="4:16" ht="14.4" x14ac:dyDescent="0.3">
      <c r="D422" s="184"/>
      <c r="F422" s="184"/>
      <c r="L422" s="184"/>
      <c r="N422" s="184"/>
      <c r="P422" s="184"/>
    </row>
    <row r="423" spans="4:16" ht="14.4" x14ac:dyDescent="0.3">
      <c r="D423" s="184"/>
      <c r="F423" s="184"/>
      <c r="L423" s="184"/>
      <c r="N423" s="184"/>
      <c r="P423" s="184"/>
    </row>
    <row r="424" spans="4:16" ht="14.4" x14ac:dyDescent="0.3">
      <c r="D424" s="184"/>
      <c r="F424" s="184"/>
      <c r="L424" s="184"/>
      <c r="N424" s="184"/>
      <c r="P424" s="184"/>
    </row>
    <row r="425" spans="4:16" ht="14.4" x14ac:dyDescent="0.3">
      <c r="D425" s="184"/>
      <c r="F425" s="184"/>
      <c r="L425" s="184"/>
      <c r="N425" s="184"/>
      <c r="P425" s="184"/>
    </row>
    <row r="426" spans="4:16" ht="14.4" x14ac:dyDescent="0.3">
      <c r="D426" s="184"/>
      <c r="F426" s="184"/>
      <c r="L426" s="184"/>
      <c r="N426" s="184"/>
      <c r="P426" s="184"/>
    </row>
    <row r="427" spans="4:16" ht="14.4" x14ac:dyDescent="0.3">
      <c r="D427" s="184"/>
      <c r="F427" s="184"/>
      <c r="L427" s="184"/>
      <c r="N427" s="184"/>
      <c r="P427" s="184"/>
    </row>
    <row r="428" spans="4:16" ht="14.4" x14ac:dyDescent="0.3">
      <c r="D428" s="184"/>
      <c r="F428" s="184"/>
      <c r="L428" s="184"/>
      <c r="N428" s="184"/>
      <c r="P428" s="184"/>
    </row>
    <row r="429" spans="4:16" ht="14.4" x14ac:dyDescent="0.3">
      <c r="D429" s="184"/>
      <c r="F429" s="184"/>
      <c r="L429" s="184"/>
      <c r="N429" s="184"/>
      <c r="P429" s="184"/>
    </row>
    <row r="430" spans="4:16" ht="14.4" x14ac:dyDescent="0.3">
      <c r="D430" s="184"/>
      <c r="F430" s="184"/>
      <c r="L430" s="184"/>
      <c r="N430" s="184"/>
      <c r="P430" s="184"/>
    </row>
    <row r="431" spans="4:16" ht="14.4" x14ac:dyDescent="0.3">
      <c r="D431" s="184"/>
      <c r="F431" s="184"/>
      <c r="L431" s="184"/>
      <c r="N431" s="184"/>
      <c r="P431" s="184"/>
    </row>
    <row r="432" spans="4:16" ht="14.4" x14ac:dyDescent="0.3">
      <c r="D432" s="184"/>
      <c r="F432" s="184"/>
      <c r="L432" s="184"/>
      <c r="N432" s="184"/>
      <c r="P432" s="184"/>
    </row>
    <row r="433" spans="4:16" ht="14.4" x14ac:dyDescent="0.3">
      <c r="D433" s="184"/>
      <c r="F433" s="184"/>
      <c r="L433" s="184"/>
      <c r="N433" s="184"/>
      <c r="P433" s="184"/>
    </row>
    <row r="434" spans="4:16" ht="14.4" x14ac:dyDescent="0.3">
      <c r="D434" s="184"/>
      <c r="F434" s="184"/>
      <c r="L434" s="184"/>
      <c r="N434" s="184"/>
      <c r="P434" s="184"/>
    </row>
    <row r="435" spans="4:16" ht="14.4" x14ac:dyDescent="0.3">
      <c r="D435" s="184"/>
      <c r="F435" s="184"/>
      <c r="L435" s="184"/>
      <c r="N435" s="184"/>
      <c r="P435" s="184"/>
    </row>
    <row r="436" spans="4:16" ht="14.4" x14ac:dyDescent="0.3">
      <c r="D436" s="184"/>
      <c r="F436" s="184"/>
      <c r="L436" s="184"/>
      <c r="N436" s="184"/>
      <c r="P436" s="184"/>
    </row>
    <row r="437" spans="4:16" ht="14.4" x14ac:dyDescent="0.3">
      <c r="D437" s="184"/>
      <c r="F437" s="184"/>
      <c r="L437" s="184"/>
      <c r="N437" s="184"/>
      <c r="P437" s="184"/>
    </row>
    <row r="438" spans="4:16" ht="14.4" x14ac:dyDescent="0.3">
      <c r="D438" s="184"/>
      <c r="F438" s="184"/>
      <c r="L438" s="184"/>
      <c r="N438" s="184"/>
      <c r="P438" s="184"/>
    </row>
    <row r="439" spans="4:16" ht="14.4" x14ac:dyDescent="0.3">
      <c r="D439" s="184"/>
      <c r="F439" s="184"/>
      <c r="L439" s="184"/>
      <c r="N439" s="184"/>
      <c r="P439" s="184"/>
    </row>
    <row r="440" spans="4:16" ht="14.4" x14ac:dyDescent="0.3">
      <c r="D440" s="184"/>
      <c r="F440" s="184"/>
      <c r="L440" s="184"/>
      <c r="N440" s="184"/>
      <c r="P440" s="184"/>
    </row>
    <row r="441" spans="4:16" ht="14.4" x14ac:dyDescent="0.3">
      <c r="D441" s="184"/>
      <c r="F441" s="184"/>
      <c r="L441" s="184"/>
      <c r="N441" s="184"/>
      <c r="P441" s="184"/>
    </row>
    <row r="442" spans="4:16" ht="14.4" x14ac:dyDescent="0.3">
      <c r="D442" s="184"/>
      <c r="F442" s="184"/>
      <c r="L442" s="184"/>
      <c r="N442" s="184"/>
      <c r="P442" s="184"/>
    </row>
    <row r="443" spans="4:16" ht="14.4" x14ac:dyDescent="0.3">
      <c r="D443" s="184"/>
      <c r="F443" s="184"/>
      <c r="L443" s="184"/>
      <c r="N443" s="184"/>
      <c r="P443" s="184"/>
    </row>
    <row r="444" spans="4:16" ht="14.4" x14ac:dyDescent="0.3">
      <c r="D444" s="184"/>
      <c r="F444" s="184"/>
      <c r="L444" s="184"/>
      <c r="N444" s="184"/>
      <c r="P444" s="184"/>
    </row>
    <row r="445" spans="4:16" ht="14.4" x14ac:dyDescent="0.3">
      <c r="D445" s="184"/>
      <c r="F445" s="184"/>
      <c r="L445" s="184"/>
      <c r="N445" s="184"/>
      <c r="P445" s="184"/>
    </row>
    <row r="446" spans="4:16" ht="14.4" x14ac:dyDescent="0.3">
      <c r="D446" s="184"/>
      <c r="F446" s="184"/>
      <c r="L446" s="184"/>
      <c r="N446" s="184"/>
      <c r="P446" s="184"/>
    </row>
    <row r="447" spans="4:16" ht="14.4" x14ac:dyDescent="0.3">
      <c r="D447" s="184"/>
      <c r="F447" s="184"/>
      <c r="L447" s="184"/>
      <c r="N447" s="184"/>
      <c r="P447" s="184"/>
    </row>
    <row r="448" spans="4:16" ht="14.4" x14ac:dyDescent="0.3">
      <c r="D448" s="184"/>
      <c r="F448" s="184"/>
      <c r="L448" s="184"/>
      <c r="N448" s="184"/>
      <c r="P448" s="184"/>
    </row>
    <row r="449" spans="4:16" ht="14.4" x14ac:dyDescent="0.3">
      <c r="D449" s="184"/>
      <c r="F449" s="184"/>
      <c r="L449" s="184"/>
      <c r="N449" s="184"/>
      <c r="P449" s="184"/>
    </row>
    <row r="450" spans="4:16" ht="14.4" x14ac:dyDescent="0.3">
      <c r="D450" s="184"/>
      <c r="F450" s="184"/>
      <c r="L450" s="184"/>
      <c r="N450" s="184"/>
      <c r="P450" s="184"/>
    </row>
    <row r="451" spans="4:16" ht="14.4" x14ac:dyDescent="0.3">
      <c r="D451" s="184"/>
      <c r="F451" s="184"/>
      <c r="L451" s="184"/>
      <c r="N451" s="184"/>
      <c r="P451" s="184"/>
    </row>
    <row r="452" spans="4:16" ht="14.4" x14ac:dyDescent="0.3">
      <c r="D452" s="184"/>
      <c r="F452" s="184"/>
      <c r="L452" s="184"/>
      <c r="N452" s="184"/>
      <c r="P452" s="184"/>
    </row>
    <row r="453" spans="4:16" ht="14.4" x14ac:dyDescent="0.3">
      <c r="D453" s="184"/>
      <c r="F453" s="184"/>
      <c r="L453" s="184"/>
      <c r="N453" s="184"/>
      <c r="P453" s="184"/>
    </row>
    <row r="454" spans="4:16" ht="14.4" x14ac:dyDescent="0.3">
      <c r="D454" s="184"/>
      <c r="F454" s="184"/>
      <c r="L454" s="184"/>
      <c r="N454" s="184"/>
      <c r="P454" s="184"/>
    </row>
    <row r="455" spans="4:16" ht="14.4" x14ac:dyDescent="0.3">
      <c r="D455" s="184"/>
      <c r="F455" s="184"/>
      <c r="L455" s="184"/>
      <c r="N455" s="184"/>
      <c r="P455" s="184"/>
    </row>
    <row r="456" spans="4:16" ht="14.4" x14ac:dyDescent="0.3">
      <c r="D456" s="184"/>
      <c r="F456" s="184"/>
      <c r="L456" s="184"/>
      <c r="N456" s="184"/>
      <c r="P456" s="184"/>
    </row>
    <row r="457" spans="4:16" ht="14.4" x14ac:dyDescent="0.3">
      <c r="D457" s="184"/>
      <c r="F457" s="184"/>
      <c r="L457" s="184"/>
      <c r="N457" s="184"/>
      <c r="P457" s="184"/>
    </row>
    <row r="458" spans="4:16" ht="14.4" x14ac:dyDescent="0.3">
      <c r="D458" s="184"/>
      <c r="F458" s="184"/>
      <c r="L458" s="184"/>
      <c r="N458" s="184"/>
      <c r="P458" s="184"/>
    </row>
    <row r="459" spans="4:16" ht="14.4" x14ac:dyDescent="0.3">
      <c r="D459" s="184"/>
      <c r="F459" s="184"/>
      <c r="L459" s="184"/>
      <c r="N459" s="184"/>
      <c r="P459" s="184"/>
    </row>
    <row r="460" spans="4:16" ht="14.4" x14ac:dyDescent="0.3">
      <c r="D460" s="184"/>
      <c r="F460" s="184"/>
      <c r="L460" s="184"/>
      <c r="N460" s="184"/>
      <c r="P460" s="184"/>
    </row>
    <row r="461" spans="4:16" ht="14.4" x14ac:dyDescent="0.3">
      <c r="D461" s="184"/>
      <c r="F461" s="184"/>
      <c r="L461" s="184"/>
      <c r="N461" s="184"/>
      <c r="P461" s="184"/>
    </row>
    <row r="462" spans="4:16" ht="14.4" x14ac:dyDescent="0.3">
      <c r="D462" s="184"/>
      <c r="F462" s="184"/>
      <c r="L462" s="184"/>
      <c r="N462" s="184"/>
      <c r="P462" s="184"/>
    </row>
    <row r="463" spans="4:16" ht="14.4" x14ac:dyDescent="0.3">
      <c r="D463" s="184"/>
      <c r="F463" s="184"/>
      <c r="L463" s="184"/>
      <c r="N463" s="184"/>
      <c r="P463" s="184"/>
    </row>
    <row r="464" spans="4:16" ht="14.4" x14ac:dyDescent="0.3">
      <c r="D464" s="184"/>
      <c r="F464" s="184"/>
      <c r="L464" s="184"/>
      <c r="N464" s="184"/>
      <c r="P464" s="184"/>
    </row>
    <row r="465" spans="4:16" ht="14.4" x14ac:dyDescent="0.3">
      <c r="D465" s="184"/>
      <c r="F465" s="184"/>
      <c r="L465" s="184"/>
      <c r="N465" s="184"/>
      <c r="P465" s="184"/>
    </row>
    <row r="466" spans="4:16" ht="14.4" x14ac:dyDescent="0.3">
      <c r="D466" s="184"/>
      <c r="F466" s="184"/>
      <c r="L466" s="184"/>
      <c r="N466" s="184"/>
      <c r="P466" s="184"/>
    </row>
    <row r="467" spans="4:16" ht="14.4" x14ac:dyDescent="0.3">
      <c r="D467" s="184"/>
      <c r="F467" s="184"/>
      <c r="L467" s="184"/>
      <c r="N467" s="184"/>
      <c r="P467" s="184"/>
    </row>
    <row r="468" spans="4:16" ht="14.4" x14ac:dyDescent="0.3">
      <c r="D468" s="184"/>
      <c r="F468" s="184"/>
      <c r="L468" s="184"/>
      <c r="N468" s="184"/>
      <c r="P468" s="184"/>
    </row>
    <row r="469" spans="4:16" ht="14.4" x14ac:dyDescent="0.3">
      <c r="D469" s="184"/>
      <c r="F469" s="184"/>
      <c r="L469" s="184"/>
      <c r="N469" s="184"/>
      <c r="P469" s="184"/>
    </row>
    <row r="470" spans="4:16" ht="14.4" x14ac:dyDescent="0.3">
      <c r="D470" s="184"/>
      <c r="F470" s="184"/>
      <c r="L470" s="184"/>
      <c r="N470" s="184"/>
      <c r="P470" s="184"/>
    </row>
    <row r="471" spans="4:16" ht="14.4" x14ac:dyDescent="0.3">
      <c r="D471" s="184"/>
      <c r="F471" s="184"/>
      <c r="L471" s="184"/>
      <c r="N471" s="184"/>
      <c r="P471" s="184"/>
    </row>
    <row r="472" spans="4:16" ht="14.4" x14ac:dyDescent="0.3">
      <c r="D472" s="184"/>
      <c r="F472" s="184"/>
      <c r="L472" s="184"/>
      <c r="N472" s="184"/>
      <c r="P472" s="184"/>
    </row>
    <row r="473" spans="4:16" ht="14.4" x14ac:dyDescent="0.3">
      <c r="D473" s="184"/>
      <c r="F473" s="184"/>
      <c r="L473" s="184"/>
      <c r="N473" s="184"/>
      <c r="P473" s="184"/>
    </row>
    <row r="474" spans="4:16" ht="14.4" x14ac:dyDescent="0.3">
      <c r="D474" s="184"/>
      <c r="F474" s="184"/>
      <c r="L474" s="184"/>
      <c r="N474" s="184"/>
      <c r="P474" s="184"/>
    </row>
    <row r="475" spans="4:16" ht="14.4" x14ac:dyDescent="0.3">
      <c r="D475" s="184"/>
      <c r="F475" s="184"/>
      <c r="L475" s="184"/>
      <c r="N475" s="184"/>
      <c r="P475" s="184"/>
    </row>
    <row r="476" spans="4:16" ht="14.4" x14ac:dyDescent="0.3">
      <c r="D476" s="184"/>
      <c r="F476" s="184"/>
      <c r="L476" s="184"/>
      <c r="N476" s="184"/>
      <c r="P476" s="184"/>
    </row>
    <row r="477" spans="4:16" ht="14.4" x14ac:dyDescent="0.3">
      <c r="D477" s="184"/>
      <c r="F477" s="184"/>
      <c r="L477" s="184"/>
      <c r="N477" s="184"/>
      <c r="P477" s="184"/>
    </row>
    <row r="478" spans="4:16" ht="14.4" x14ac:dyDescent="0.3">
      <c r="D478" s="184"/>
      <c r="F478" s="184"/>
      <c r="L478" s="184"/>
      <c r="N478" s="184"/>
      <c r="P478" s="184"/>
    </row>
    <row r="479" spans="4:16" ht="14.4" x14ac:dyDescent="0.3">
      <c r="D479" s="184"/>
      <c r="F479" s="184"/>
      <c r="L479" s="184"/>
      <c r="N479" s="184"/>
      <c r="P479" s="184"/>
    </row>
    <row r="480" spans="4:16" ht="14.4" x14ac:dyDescent="0.3">
      <c r="D480" s="184"/>
      <c r="F480" s="184"/>
      <c r="L480" s="184"/>
      <c r="N480" s="184"/>
      <c r="P480" s="184"/>
    </row>
    <row r="481" spans="4:16" ht="14.4" x14ac:dyDescent="0.3">
      <c r="D481" s="184"/>
      <c r="F481" s="184"/>
      <c r="L481" s="184"/>
      <c r="N481" s="184"/>
      <c r="P481" s="184"/>
    </row>
    <row r="482" spans="4:16" ht="14.4" x14ac:dyDescent="0.3">
      <c r="D482" s="184"/>
      <c r="F482" s="184"/>
      <c r="L482" s="184"/>
      <c r="N482" s="184"/>
      <c r="P482" s="184"/>
    </row>
    <row r="483" spans="4:16" ht="14.4" x14ac:dyDescent="0.3">
      <c r="D483" s="184"/>
      <c r="F483" s="184"/>
      <c r="L483" s="184"/>
      <c r="N483" s="184"/>
      <c r="P483" s="184"/>
    </row>
    <row r="484" spans="4:16" ht="14.4" x14ac:dyDescent="0.3">
      <c r="D484" s="184"/>
      <c r="F484" s="184"/>
      <c r="L484" s="184"/>
      <c r="N484" s="184"/>
      <c r="P484" s="184"/>
    </row>
    <row r="485" spans="4:16" ht="14.4" x14ac:dyDescent="0.3">
      <c r="D485" s="184"/>
      <c r="F485" s="184"/>
      <c r="L485" s="184"/>
      <c r="N485" s="184"/>
      <c r="P485" s="184"/>
    </row>
    <row r="486" spans="4:16" ht="14.4" x14ac:dyDescent="0.3">
      <c r="D486" s="184"/>
      <c r="F486" s="184"/>
      <c r="L486" s="184"/>
      <c r="N486" s="184"/>
      <c r="P486" s="184"/>
    </row>
    <row r="487" spans="4:16" ht="14.4" x14ac:dyDescent="0.3">
      <c r="D487" s="184"/>
      <c r="F487" s="184"/>
      <c r="L487" s="184"/>
      <c r="N487" s="184"/>
      <c r="P487" s="184"/>
    </row>
    <row r="488" spans="4:16" ht="14.4" x14ac:dyDescent="0.3">
      <c r="D488" s="184"/>
      <c r="F488" s="184"/>
      <c r="L488" s="184"/>
      <c r="N488" s="184"/>
      <c r="P488" s="184"/>
    </row>
    <row r="489" spans="4:16" ht="14.4" x14ac:dyDescent="0.3">
      <c r="D489" s="184"/>
      <c r="F489" s="184"/>
      <c r="L489" s="184"/>
      <c r="N489" s="184"/>
      <c r="P489" s="184"/>
    </row>
    <row r="490" spans="4:16" ht="14.4" x14ac:dyDescent="0.3">
      <c r="D490" s="184"/>
      <c r="F490" s="184"/>
      <c r="L490" s="184"/>
      <c r="N490" s="184"/>
      <c r="P490" s="184"/>
    </row>
    <row r="491" spans="4:16" ht="14.4" x14ac:dyDescent="0.3">
      <c r="D491" s="184"/>
      <c r="F491" s="184"/>
      <c r="L491" s="184"/>
      <c r="N491" s="184"/>
      <c r="P491" s="184"/>
    </row>
    <row r="492" spans="4:16" ht="14.4" x14ac:dyDescent="0.3">
      <c r="D492" s="184"/>
      <c r="F492" s="184"/>
      <c r="L492" s="184"/>
      <c r="N492" s="184"/>
      <c r="P492" s="184"/>
    </row>
    <row r="493" spans="4:16" ht="14.4" x14ac:dyDescent="0.3">
      <c r="D493" s="184"/>
      <c r="F493" s="184"/>
      <c r="L493" s="184"/>
      <c r="N493" s="184"/>
      <c r="P493" s="184"/>
    </row>
    <row r="494" spans="4:16" ht="14.4" x14ac:dyDescent="0.3">
      <c r="D494" s="184"/>
      <c r="F494" s="184"/>
      <c r="L494" s="184"/>
      <c r="N494" s="184"/>
      <c r="P494" s="184"/>
    </row>
    <row r="495" spans="4:16" ht="14.4" x14ac:dyDescent="0.3">
      <c r="D495" s="184"/>
      <c r="F495" s="184"/>
      <c r="L495" s="184"/>
      <c r="N495" s="184"/>
      <c r="P495" s="184"/>
    </row>
    <row r="496" spans="4:16" ht="14.4" x14ac:dyDescent="0.3">
      <c r="D496" s="184"/>
      <c r="F496" s="184"/>
      <c r="L496" s="184"/>
      <c r="N496" s="184"/>
      <c r="P496" s="184"/>
    </row>
    <row r="497" spans="4:16" ht="14.4" x14ac:dyDescent="0.3">
      <c r="D497" s="184"/>
      <c r="F497" s="184"/>
      <c r="L497" s="184"/>
      <c r="N497" s="184"/>
      <c r="P497" s="184"/>
    </row>
    <row r="498" spans="4:16" ht="14.4" x14ac:dyDescent="0.3">
      <c r="D498" s="184"/>
      <c r="F498" s="184"/>
      <c r="L498" s="184"/>
      <c r="N498" s="184"/>
      <c r="P498" s="184"/>
    </row>
    <row r="499" spans="4:16" ht="14.4" x14ac:dyDescent="0.3">
      <c r="D499" s="184"/>
      <c r="F499" s="184"/>
      <c r="L499" s="184"/>
      <c r="N499" s="184"/>
      <c r="P499" s="184"/>
    </row>
    <row r="500" spans="4:16" ht="14.4" x14ac:dyDescent="0.3">
      <c r="D500" s="184"/>
      <c r="F500" s="184"/>
      <c r="L500" s="184"/>
      <c r="N500" s="184"/>
      <c r="P500" s="184"/>
    </row>
    <row r="501" spans="4:16" ht="14.4" x14ac:dyDescent="0.3">
      <c r="D501" s="184"/>
      <c r="F501" s="184"/>
      <c r="L501" s="184"/>
      <c r="N501" s="184"/>
      <c r="P501" s="184"/>
    </row>
    <row r="502" spans="4:16" ht="14.4" x14ac:dyDescent="0.3">
      <c r="D502" s="184"/>
      <c r="F502" s="184"/>
      <c r="L502" s="184"/>
      <c r="N502" s="184"/>
      <c r="P502" s="184"/>
    </row>
    <row r="503" spans="4:16" ht="14.4" x14ac:dyDescent="0.3">
      <c r="D503" s="184"/>
      <c r="F503" s="184"/>
      <c r="L503" s="184"/>
      <c r="N503" s="184"/>
      <c r="P503" s="184"/>
    </row>
    <row r="504" spans="4:16" ht="14.4" x14ac:dyDescent="0.3">
      <c r="D504" s="184"/>
      <c r="F504" s="184"/>
      <c r="L504" s="184"/>
      <c r="N504" s="184"/>
      <c r="P504" s="184"/>
    </row>
    <row r="505" spans="4:16" ht="14.4" x14ac:dyDescent="0.3">
      <c r="D505" s="184"/>
      <c r="F505" s="184"/>
      <c r="L505" s="184"/>
      <c r="N505" s="184"/>
      <c r="P505" s="184"/>
    </row>
    <row r="506" spans="4:16" ht="14.4" x14ac:dyDescent="0.3">
      <c r="D506" s="184"/>
      <c r="F506" s="184"/>
      <c r="L506" s="184"/>
      <c r="N506" s="184"/>
      <c r="P506" s="184"/>
    </row>
    <row r="507" spans="4:16" ht="14.4" x14ac:dyDescent="0.3">
      <c r="D507" s="184"/>
      <c r="F507" s="184"/>
      <c r="L507" s="184"/>
      <c r="N507" s="184"/>
      <c r="P507" s="184"/>
    </row>
    <row r="508" spans="4:16" ht="14.4" x14ac:dyDescent="0.3">
      <c r="D508" s="184"/>
      <c r="F508" s="184"/>
      <c r="L508" s="184"/>
      <c r="N508" s="184"/>
      <c r="P508" s="184"/>
    </row>
    <row r="509" spans="4:16" ht="14.4" x14ac:dyDescent="0.3">
      <c r="D509" s="184"/>
      <c r="F509" s="184"/>
      <c r="L509" s="184"/>
      <c r="N509" s="184"/>
      <c r="P509" s="184"/>
    </row>
    <row r="510" spans="4:16" ht="14.4" x14ac:dyDescent="0.3">
      <c r="D510" s="184"/>
      <c r="F510" s="184"/>
      <c r="L510" s="184"/>
      <c r="N510" s="184"/>
      <c r="P510" s="184"/>
    </row>
    <row r="511" spans="4:16" ht="14.4" x14ac:dyDescent="0.3">
      <c r="D511" s="184"/>
      <c r="F511" s="184"/>
      <c r="L511" s="184"/>
      <c r="N511" s="184"/>
      <c r="P511" s="184"/>
    </row>
    <row r="512" spans="4:16" ht="14.4" x14ac:dyDescent="0.3">
      <c r="D512" s="184"/>
      <c r="F512" s="184"/>
      <c r="L512" s="184"/>
      <c r="N512" s="184"/>
      <c r="P512" s="184"/>
    </row>
    <row r="513" spans="4:16" ht="14.4" x14ac:dyDescent="0.3">
      <c r="D513" s="184"/>
      <c r="F513" s="184"/>
      <c r="L513" s="184"/>
      <c r="N513" s="184"/>
      <c r="P513" s="184"/>
    </row>
    <row r="514" spans="4:16" ht="14.4" x14ac:dyDescent="0.3">
      <c r="D514" s="184"/>
      <c r="F514" s="184"/>
      <c r="L514" s="184"/>
      <c r="N514" s="184"/>
      <c r="P514" s="184"/>
    </row>
    <row r="515" spans="4:16" ht="14.4" x14ac:dyDescent="0.3">
      <c r="D515" s="184"/>
      <c r="F515" s="184"/>
      <c r="L515" s="184"/>
      <c r="N515" s="184"/>
      <c r="P515" s="184"/>
    </row>
    <row r="516" spans="4:16" ht="14.4" x14ac:dyDescent="0.3">
      <c r="D516" s="184"/>
      <c r="F516" s="184"/>
      <c r="L516" s="184"/>
      <c r="N516" s="184"/>
      <c r="P516" s="184"/>
    </row>
    <row r="517" spans="4:16" ht="14.4" x14ac:dyDescent="0.3">
      <c r="D517" s="184"/>
      <c r="F517" s="184"/>
      <c r="L517" s="184"/>
      <c r="N517" s="184"/>
      <c r="P517" s="184"/>
    </row>
    <row r="518" spans="4:16" ht="14.4" x14ac:dyDescent="0.3">
      <c r="D518" s="184"/>
      <c r="F518" s="184"/>
      <c r="L518" s="184"/>
      <c r="N518" s="184"/>
      <c r="P518" s="184"/>
    </row>
    <row r="519" spans="4:16" ht="14.4" x14ac:dyDescent="0.3">
      <c r="D519" s="184"/>
      <c r="F519" s="184"/>
      <c r="L519" s="184"/>
      <c r="N519" s="184"/>
      <c r="P519" s="184"/>
    </row>
    <row r="520" spans="4:16" ht="14.4" x14ac:dyDescent="0.3">
      <c r="D520" s="184"/>
      <c r="F520" s="184"/>
      <c r="L520" s="184"/>
      <c r="N520" s="184"/>
      <c r="P520" s="184"/>
    </row>
    <row r="521" spans="4:16" ht="14.4" x14ac:dyDescent="0.3">
      <c r="D521" s="184"/>
      <c r="F521" s="184"/>
      <c r="L521" s="184"/>
      <c r="N521" s="184"/>
      <c r="P521" s="184"/>
    </row>
    <row r="522" spans="4:16" ht="14.4" x14ac:dyDescent="0.3">
      <c r="D522" s="184"/>
      <c r="F522" s="184"/>
      <c r="L522" s="184"/>
      <c r="N522" s="184"/>
      <c r="P522" s="184"/>
    </row>
    <row r="523" spans="4:16" ht="14.4" x14ac:dyDescent="0.3">
      <c r="D523" s="184"/>
      <c r="F523" s="184"/>
      <c r="L523" s="184"/>
      <c r="N523" s="184"/>
      <c r="P523" s="184"/>
    </row>
    <row r="524" spans="4:16" ht="14.4" x14ac:dyDescent="0.3">
      <c r="D524" s="184"/>
      <c r="F524" s="184"/>
      <c r="L524" s="184"/>
      <c r="N524" s="184"/>
      <c r="P524" s="184"/>
    </row>
    <row r="525" spans="4:16" ht="14.4" x14ac:dyDescent="0.3">
      <c r="D525" s="184"/>
      <c r="F525" s="184"/>
      <c r="L525" s="184"/>
      <c r="N525" s="184"/>
      <c r="P525" s="184"/>
    </row>
    <row r="526" spans="4:16" ht="14.4" x14ac:dyDescent="0.3">
      <c r="D526" s="184"/>
      <c r="F526" s="184"/>
      <c r="L526" s="184"/>
      <c r="N526" s="184"/>
      <c r="P526" s="184"/>
    </row>
    <row r="527" spans="4:16" ht="14.4" x14ac:dyDescent="0.3">
      <c r="D527" s="184"/>
      <c r="F527" s="184"/>
      <c r="L527" s="184"/>
      <c r="N527" s="184"/>
      <c r="P527" s="184"/>
    </row>
    <row r="528" spans="4:16" ht="14.4" x14ac:dyDescent="0.3">
      <c r="D528" s="184"/>
      <c r="F528" s="184"/>
      <c r="L528" s="184"/>
      <c r="N528" s="184"/>
      <c r="P528" s="184"/>
    </row>
    <row r="529" spans="4:16" ht="14.4" x14ac:dyDescent="0.3">
      <c r="D529" s="184"/>
      <c r="F529" s="184"/>
      <c r="L529" s="184"/>
      <c r="N529" s="184"/>
      <c r="P529" s="184"/>
    </row>
    <row r="530" spans="4:16" ht="14.4" x14ac:dyDescent="0.3">
      <c r="D530" s="184"/>
      <c r="F530" s="184"/>
      <c r="L530" s="184"/>
      <c r="N530" s="184"/>
      <c r="P530" s="184"/>
    </row>
    <row r="531" spans="4:16" ht="14.4" x14ac:dyDescent="0.3">
      <c r="D531" s="184"/>
      <c r="F531" s="184"/>
      <c r="L531" s="184"/>
      <c r="N531" s="184"/>
      <c r="P531" s="184"/>
    </row>
    <row r="532" spans="4:16" ht="14.4" x14ac:dyDescent="0.3">
      <c r="D532" s="184"/>
      <c r="F532" s="184"/>
      <c r="L532" s="184"/>
      <c r="N532" s="184"/>
      <c r="P532" s="184"/>
    </row>
    <row r="533" spans="4:16" ht="14.4" x14ac:dyDescent="0.3">
      <c r="D533" s="184"/>
      <c r="F533" s="184"/>
      <c r="L533" s="184"/>
      <c r="N533" s="184"/>
      <c r="P533" s="184"/>
    </row>
    <row r="534" spans="4:16" ht="14.4" x14ac:dyDescent="0.3">
      <c r="D534" s="184"/>
      <c r="F534" s="184"/>
      <c r="L534" s="184"/>
      <c r="N534" s="184"/>
      <c r="P534" s="184"/>
    </row>
    <row r="535" spans="4:16" ht="14.4" x14ac:dyDescent="0.3">
      <c r="D535" s="184"/>
      <c r="F535" s="184"/>
      <c r="L535" s="184"/>
      <c r="N535" s="184"/>
      <c r="P535" s="184"/>
    </row>
    <row r="536" spans="4:16" ht="14.4" x14ac:dyDescent="0.3">
      <c r="D536" s="184"/>
      <c r="F536" s="184"/>
      <c r="L536" s="184"/>
      <c r="N536" s="184"/>
      <c r="P536" s="184"/>
    </row>
    <row r="537" spans="4:16" ht="14.4" x14ac:dyDescent="0.3">
      <c r="D537" s="184"/>
      <c r="F537" s="184"/>
      <c r="L537" s="184"/>
      <c r="N537" s="184"/>
      <c r="P537" s="184"/>
    </row>
    <row r="538" spans="4:16" ht="14.4" x14ac:dyDescent="0.3">
      <c r="D538" s="184"/>
      <c r="F538" s="184"/>
      <c r="L538" s="184"/>
      <c r="N538" s="184"/>
      <c r="P538" s="184"/>
    </row>
    <row r="539" spans="4:16" ht="14.4" x14ac:dyDescent="0.3">
      <c r="D539" s="184"/>
      <c r="F539" s="184"/>
      <c r="L539" s="184"/>
      <c r="N539" s="184"/>
      <c r="P539" s="184"/>
    </row>
    <row r="540" spans="4:16" ht="14.4" x14ac:dyDescent="0.3">
      <c r="D540" s="184"/>
      <c r="F540" s="184"/>
      <c r="L540" s="184"/>
      <c r="N540" s="184"/>
      <c r="P540" s="184"/>
    </row>
    <row r="541" spans="4:16" ht="14.4" x14ac:dyDescent="0.3">
      <c r="D541" s="184"/>
      <c r="F541" s="184"/>
      <c r="L541" s="184"/>
      <c r="N541" s="184"/>
      <c r="P541" s="184"/>
    </row>
    <row r="542" spans="4:16" ht="14.4" x14ac:dyDescent="0.3">
      <c r="D542" s="184"/>
      <c r="F542" s="184"/>
      <c r="L542" s="184"/>
      <c r="N542" s="184"/>
      <c r="P542" s="184"/>
    </row>
    <row r="543" spans="4:16" ht="14.4" x14ac:dyDescent="0.3">
      <c r="D543" s="184"/>
      <c r="F543" s="184"/>
      <c r="L543" s="184"/>
      <c r="N543" s="184"/>
      <c r="P543" s="184"/>
    </row>
    <row r="544" spans="4:16" ht="14.4" x14ac:dyDescent="0.3">
      <c r="D544" s="184"/>
      <c r="F544" s="184"/>
      <c r="L544" s="184"/>
      <c r="N544" s="184"/>
      <c r="P544" s="184"/>
    </row>
    <row r="545" spans="4:16" ht="14.4" x14ac:dyDescent="0.3">
      <c r="D545" s="184"/>
      <c r="F545" s="184"/>
      <c r="L545" s="184"/>
      <c r="N545" s="184"/>
      <c r="P545" s="184"/>
    </row>
    <row r="546" spans="4:16" ht="14.4" x14ac:dyDescent="0.3">
      <c r="D546" s="184"/>
      <c r="F546" s="184"/>
      <c r="L546" s="184"/>
      <c r="N546" s="184"/>
      <c r="P546" s="184"/>
    </row>
    <row r="547" spans="4:16" ht="14.4" x14ac:dyDescent="0.3">
      <c r="D547" s="184"/>
      <c r="F547" s="184"/>
      <c r="L547" s="184"/>
      <c r="N547" s="184"/>
      <c r="P547" s="184"/>
    </row>
    <row r="548" spans="4:16" ht="14.4" x14ac:dyDescent="0.3">
      <c r="D548" s="184"/>
      <c r="F548" s="184"/>
      <c r="L548" s="184"/>
      <c r="N548" s="184"/>
      <c r="P548" s="184"/>
    </row>
    <row r="549" spans="4:16" ht="14.4" x14ac:dyDescent="0.3">
      <c r="D549" s="184"/>
      <c r="F549" s="184"/>
      <c r="L549" s="184"/>
      <c r="N549" s="184"/>
      <c r="P549" s="184"/>
    </row>
    <row r="550" spans="4:16" ht="14.4" x14ac:dyDescent="0.3">
      <c r="D550" s="184"/>
      <c r="F550" s="184"/>
      <c r="L550" s="184"/>
      <c r="N550" s="184"/>
      <c r="P550" s="184"/>
    </row>
    <row r="551" spans="4:16" ht="14.4" x14ac:dyDescent="0.3">
      <c r="D551" s="184"/>
      <c r="F551" s="184"/>
      <c r="L551" s="184"/>
      <c r="N551" s="184"/>
      <c r="P551" s="184"/>
    </row>
    <row r="552" spans="4:16" ht="14.4" x14ac:dyDescent="0.3">
      <c r="D552" s="184"/>
      <c r="F552" s="184"/>
      <c r="L552" s="184"/>
      <c r="N552" s="184"/>
      <c r="P552" s="184"/>
    </row>
    <row r="553" spans="4:16" ht="14.4" x14ac:dyDescent="0.3">
      <c r="D553" s="184"/>
      <c r="F553" s="184"/>
      <c r="L553" s="184"/>
      <c r="N553" s="184"/>
      <c r="P553" s="184"/>
    </row>
    <row r="554" spans="4:16" ht="14.4" x14ac:dyDescent="0.3">
      <c r="D554" s="184"/>
      <c r="F554" s="184"/>
      <c r="L554" s="184"/>
      <c r="N554" s="184"/>
      <c r="P554" s="184"/>
    </row>
    <row r="555" spans="4:16" ht="14.4" x14ac:dyDescent="0.3">
      <c r="D555" s="184"/>
      <c r="F555" s="184"/>
      <c r="L555" s="184"/>
      <c r="N555" s="184"/>
      <c r="P555" s="184"/>
    </row>
    <row r="556" spans="4:16" ht="14.4" x14ac:dyDescent="0.3">
      <c r="D556" s="184"/>
      <c r="F556" s="184"/>
      <c r="L556" s="184"/>
      <c r="N556" s="184"/>
      <c r="P556" s="184"/>
    </row>
    <row r="557" spans="4:16" ht="14.4" x14ac:dyDescent="0.3">
      <c r="D557" s="184"/>
      <c r="F557" s="184"/>
      <c r="L557" s="184"/>
      <c r="N557" s="184"/>
      <c r="P557" s="184"/>
    </row>
    <row r="558" spans="4:16" ht="14.4" x14ac:dyDescent="0.3">
      <c r="D558" s="184"/>
      <c r="F558" s="184"/>
      <c r="L558" s="184"/>
      <c r="N558" s="184"/>
      <c r="P558" s="184"/>
    </row>
    <row r="559" spans="4:16" ht="14.4" x14ac:dyDescent="0.3">
      <c r="D559" s="184"/>
      <c r="F559" s="184"/>
      <c r="L559" s="184"/>
      <c r="N559" s="184"/>
      <c r="P559" s="184"/>
    </row>
    <row r="560" spans="4:16" ht="14.4" x14ac:dyDescent="0.3">
      <c r="D560" s="184"/>
      <c r="F560" s="184"/>
      <c r="L560" s="184"/>
      <c r="N560" s="184"/>
      <c r="P560" s="184"/>
    </row>
    <row r="561" spans="4:16" ht="14.4" x14ac:dyDescent="0.3">
      <c r="D561" s="184"/>
      <c r="F561" s="184"/>
      <c r="L561" s="184"/>
      <c r="N561" s="184"/>
      <c r="P561" s="184"/>
    </row>
    <row r="562" spans="4:16" ht="14.4" x14ac:dyDescent="0.3">
      <c r="D562" s="184"/>
      <c r="F562" s="184"/>
      <c r="L562" s="184"/>
      <c r="N562" s="184"/>
      <c r="P562" s="184"/>
    </row>
    <row r="563" spans="4:16" ht="14.4" x14ac:dyDescent="0.3">
      <c r="D563" s="184"/>
      <c r="F563" s="184"/>
      <c r="L563" s="184"/>
      <c r="N563" s="184"/>
      <c r="P563" s="184"/>
    </row>
    <row r="564" spans="4:16" ht="14.4" x14ac:dyDescent="0.3">
      <c r="D564" s="184"/>
      <c r="F564" s="184"/>
      <c r="L564" s="184"/>
      <c r="N564" s="184"/>
      <c r="P564" s="184"/>
    </row>
    <row r="565" spans="4:16" ht="14.4" x14ac:dyDescent="0.3">
      <c r="D565" s="184"/>
      <c r="F565" s="184"/>
      <c r="L565" s="184"/>
      <c r="N565" s="184"/>
      <c r="P565" s="184"/>
    </row>
    <row r="566" spans="4:16" ht="14.4" x14ac:dyDescent="0.3">
      <c r="D566" s="184"/>
      <c r="F566" s="184"/>
      <c r="L566" s="184"/>
      <c r="N566" s="184"/>
      <c r="P566" s="184"/>
    </row>
    <row r="567" spans="4:16" ht="14.4" x14ac:dyDescent="0.3">
      <c r="D567" s="184"/>
      <c r="F567" s="184"/>
      <c r="L567" s="184"/>
      <c r="N567" s="184"/>
      <c r="P567" s="184"/>
    </row>
    <row r="568" spans="4:16" ht="14.4" x14ac:dyDescent="0.3">
      <c r="D568" s="184"/>
      <c r="F568" s="184"/>
      <c r="L568" s="184"/>
      <c r="N568" s="184"/>
      <c r="P568" s="184"/>
    </row>
    <row r="569" spans="4:16" ht="14.4" x14ac:dyDescent="0.3">
      <c r="D569" s="184"/>
      <c r="F569" s="184"/>
      <c r="L569" s="184"/>
      <c r="N569" s="184"/>
      <c r="P569" s="184"/>
    </row>
    <row r="570" spans="4:16" ht="14.4" x14ac:dyDescent="0.3">
      <c r="D570" s="184"/>
      <c r="F570" s="184"/>
      <c r="L570" s="184"/>
      <c r="N570" s="184"/>
      <c r="P570" s="184"/>
    </row>
    <row r="571" spans="4:16" ht="14.4" x14ac:dyDescent="0.3">
      <c r="D571" s="184"/>
      <c r="F571" s="184"/>
      <c r="L571" s="184"/>
      <c r="N571" s="184"/>
      <c r="P571" s="184"/>
    </row>
    <row r="572" spans="4:16" ht="14.4" x14ac:dyDescent="0.3">
      <c r="D572" s="184"/>
      <c r="F572" s="184"/>
      <c r="L572" s="184"/>
      <c r="N572" s="184"/>
      <c r="P572" s="184"/>
    </row>
    <row r="573" spans="4:16" ht="14.4" x14ac:dyDescent="0.3">
      <c r="D573" s="184"/>
      <c r="F573" s="184"/>
      <c r="L573" s="184"/>
      <c r="N573" s="184"/>
      <c r="P573" s="184"/>
    </row>
    <row r="574" spans="4:16" ht="14.4" x14ac:dyDescent="0.3">
      <c r="D574" s="184"/>
      <c r="F574" s="184"/>
      <c r="L574" s="184"/>
      <c r="N574" s="184"/>
      <c r="P574" s="184"/>
    </row>
    <row r="575" spans="4:16" ht="14.4" x14ac:dyDescent="0.3">
      <c r="D575" s="184"/>
      <c r="F575" s="184"/>
      <c r="L575" s="184"/>
      <c r="N575" s="184"/>
      <c r="P575" s="184"/>
    </row>
    <row r="576" spans="4:16" ht="14.4" x14ac:dyDescent="0.3">
      <c r="D576" s="184"/>
      <c r="F576" s="184"/>
      <c r="L576" s="184"/>
      <c r="N576" s="184"/>
      <c r="P576" s="184"/>
    </row>
    <row r="577" spans="4:16" ht="14.4" x14ac:dyDescent="0.3">
      <c r="D577" s="184"/>
      <c r="F577" s="184"/>
      <c r="L577" s="184"/>
      <c r="N577" s="184"/>
      <c r="P577" s="184"/>
    </row>
    <row r="578" spans="4:16" ht="14.4" x14ac:dyDescent="0.3">
      <c r="D578" s="184"/>
      <c r="F578" s="184"/>
      <c r="L578" s="184"/>
      <c r="N578" s="184"/>
      <c r="P578" s="184"/>
    </row>
    <row r="579" spans="4:16" ht="14.4" x14ac:dyDescent="0.3">
      <c r="D579" s="184"/>
      <c r="F579" s="184"/>
      <c r="L579" s="184"/>
      <c r="N579" s="184"/>
      <c r="P579" s="184"/>
    </row>
    <row r="580" spans="4:16" ht="14.4" x14ac:dyDescent="0.3">
      <c r="D580" s="184"/>
      <c r="F580" s="184"/>
      <c r="L580" s="184"/>
      <c r="N580" s="184"/>
      <c r="P580" s="184"/>
    </row>
    <row r="581" spans="4:16" ht="14.4" x14ac:dyDescent="0.3">
      <c r="D581" s="184"/>
      <c r="F581" s="184"/>
      <c r="L581" s="184"/>
      <c r="N581" s="184"/>
      <c r="P581" s="184"/>
    </row>
    <row r="582" spans="4:16" ht="14.4" x14ac:dyDescent="0.3">
      <c r="D582" s="184"/>
      <c r="F582" s="184"/>
      <c r="L582" s="184"/>
      <c r="N582" s="184"/>
      <c r="P582" s="184"/>
    </row>
    <row r="583" spans="4:16" ht="14.4" x14ac:dyDescent="0.3">
      <c r="D583" s="184"/>
      <c r="F583" s="184"/>
      <c r="L583" s="184"/>
      <c r="N583" s="184"/>
      <c r="P583" s="184"/>
    </row>
    <row r="584" spans="4:16" ht="14.4" x14ac:dyDescent="0.3">
      <c r="D584" s="184"/>
      <c r="F584" s="184"/>
      <c r="L584" s="184"/>
      <c r="N584" s="184"/>
      <c r="P584" s="184"/>
    </row>
    <row r="585" spans="4:16" ht="14.4" x14ac:dyDescent="0.3">
      <c r="D585" s="184"/>
      <c r="F585" s="184"/>
      <c r="L585" s="184"/>
      <c r="N585" s="184"/>
      <c r="P585" s="184"/>
    </row>
    <row r="586" spans="4:16" ht="14.4" x14ac:dyDescent="0.3">
      <c r="D586" s="184"/>
      <c r="F586" s="184"/>
      <c r="L586" s="184"/>
      <c r="N586" s="184"/>
      <c r="P586" s="184"/>
    </row>
    <row r="587" spans="4:16" ht="14.4" x14ac:dyDescent="0.3">
      <c r="D587" s="184"/>
      <c r="F587" s="184"/>
      <c r="L587" s="184"/>
      <c r="N587" s="184"/>
      <c r="P587" s="184"/>
    </row>
    <row r="588" spans="4:16" ht="14.4" x14ac:dyDescent="0.3">
      <c r="D588" s="184"/>
      <c r="F588" s="184"/>
      <c r="L588" s="184"/>
      <c r="N588" s="184"/>
      <c r="P588" s="184"/>
    </row>
    <row r="589" spans="4:16" ht="14.4" x14ac:dyDescent="0.3">
      <c r="D589" s="184"/>
      <c r="F589" s="184"/>
      <c r="L589" s="184"/>
      <c r="N589" s="184"/>
      <c r="P589" s="184"/>
    </row>
    <row r="590" spans="4:16" ht="14.4" x14ac:dyDescent="0.3">
      <c r="D590" s="184"/>
      <c r="F590" s="184"/>
      <c r="L590" s="184"/>
      <c r="N590" s="184"/>
      <c r="P590" s="184"/>
    </row>
    <row r="591" spans="4:16" ht="14.4" x14ac:dyDescent="0.3">
      <c r="D591" s="184"/>
      <c r="F591" s="184"/>
      <c r="L591" s="184"/>
      <c r="N591" s="184"/>
      <c r="P591" s="184"/>
    </row>
    <row r="592" spans="4:16" ht="14.4" x14ac:dyDescent="0.3">
      <c r="D592" s="184"/>
      <c r="F592" s="184"/>
      <c r="L592" s="184"/>
      <c r="N592" s="184"/>
      <c r="P592" s="184"/>
    </row>
    <row r="593" spans="4:16" ht="14.4" x14ac:dyDescent="0.3">
      <c r="D593" s="184"/>
      <c r="F593" s="184"/>
      <c r="L593" s="184"/>
      <c r="N593" s="184"/>
      <c r="P593" s="184"/>
    </row>
    <row r="594" spans="4:16" ht="14.4" x14ac:dyDescent="0.3">
      <c r="D594" s="184"/>
      <c r="F594" s="184"/>
      <c r="L594" s="184"/>
      <c r="N594" s="184"/>
      <c r="P594" s="184"/>
    </row>
    <row r="595" spans="4:16" ht="14.4" x14ac:dyDescent="0.3">
      <c r="D595" s="184"/>
      <c r="F595" s="184"/>
      <c r="L595" s="184"/>
      <c r="N595" s="184"/>
      <c r="P595" s="184"/>
    </row>
    <row r="596" spans="4:16" ht="14.4" x14ac:dyDescent="0.3">
      <c r="D596" s="184"/>
      <c r="F596" s="184"/>
      <c r="L596" s="184"/>
      <c r="N596" s="184"/>
      <c r="P596" s="184"/>
    </row>
    <row r="597" spans="4:16" ht="14.4" x14ac:dyDescent="0.3">
      <c r="D597" s="184"/>
      <c r="F597" s="184"/>
      <c r="L597" s="184"/>
      <c r="N597" s="184"/>
      <c r="P597" s="184"/>
    </row>
    <row r="598" spans="4:16" ht="14.4" x14ac:dyDescent="0.3">
      <c r="D598" s="184"/>
      <c r="F598" s="184"/>
      <c r="L598" s="184"/>
      <c r="N598" s="184"/>
      <c r="P598" s="184"/>
    </row>
    <row r="599" spans="4:16" ht="14.4" x14ac:dyDescent="0.3">
      <c r="D599" s="184"/>
      <c r="F599" s="184"/>
      <c r="L599" s="184"/>
      <c r="N599" s="184"/>
      <c r="P599" s="184"/>
    </row>
    <row r="600" spans="4:16" ht="14.4" x14ac:dyDescent="0.3">
      <c r="D600" s="184"/>
      <c r="F600" s="184"/>
      <c r="L600" s="184"/>
      <c r="N600" s="184"/>
      <c r="P600" s="184"/>
    </row>
    <row r="601" spans="4:16" ht="14.4" x14ac:dyDescent="0.3">
      <c r="D601" s="184"/>
      <c r="F601" s="184"/>
      <c r="L601" s="184"/>
      <c r="N601" s="184"/>
      <c r="P601" s="184"/>
    </row>
    <row r="602" spans="4:16" ht="14.4" x14ac:dyDescent="0.3">
      <c r="D602" s="184"/>
      <c r="F602" s="184"/>
      <c r="L602" s="184"/>
      <c r="N602" s="184"/>
      <c r="P602" s="184"/>
    </row>
    <row r="603" spans="4:16" ht="14.4" x14ac:dyDescent="0.3">
      <c r="D603" s="184"/>
      <c r="F603" s="184"/>
      <c r="L603" s="184"/>
      <c r="N603" s="184"/>
      <c r="P603" s="184"/>
    </row>
    <row r="604" spans="4:16" ht="14.4" x14ac:dyDescent="0.3">
      <c r="D604" s="184"/>
      <c r="F604" s="184"/>
      <c r="L604" s="184"/>
      <c r="N604" s="184"/>
      <c r="P604" s="184"/>
    </row>
    <row r="605" spans="4:16" ht="14.4" x14ac:dyDescent="0.3">
      <c r="D605" s="184"/>
      <c r="F605" s="184"/>
      <c r="L605" s="184"/>
      <c r="N605" s="184"/>
      <c r="P605" s="184"/>
    </row>
    <row r="606" spans="4:16" ht="14.4" x14ac:dyDescent="0.3">
      <c r="D606" s="184"/>
      <c r="F606" s="184"/>
      <c r="L606" s="184"/>
      <c r="N606" s="184"/>
      <c r="P606" s="184"/>
    </row>
    <row r="607" spans="4:16" ht="14.4" x14ac:dyDescent="0.3">
      <c r="D607" s="184"/>
      <c r="F607" s="184"/>
      <c r="L607" s="184"/>
      <c r="N607" s="184"/>
      <c r="P607" s="184"/>
    </row>
    <row r="608" spans="4:16" ht="14.4" x14ac:dyDescent="0.3">
      <c r="D608" s="184"/>
      <c r="F608" s="184"/>
      <c r="L608" s="184"/>
      <c r="N608" s="184"/>
      <c r="P608" s="184"/>
    </row>
    <row r="609" spans="4:16" ht="14.4" x14ac:dyDescent="0.3">
      <c r="D609" s="184"/>
      <c r="F609" s="184"/>
      <c r="L609" s="184"/>
      <c r="N609" s="184"/>
      <c r="P609" s="184"/>
    </row>
    <row r="610" spans="4:16" ht="14.4" x14ac:dyDescent="0.3">
      <c r="D610" s="184"/>
      <c r="F610" s="184"/>
      <c r="L610" s="184"/>
      <c r="N610" s="184"/>
      <c r="P610" s="184"/>
    </row>
    <row r="611" spans="4:16" ht="14.4" x14ac:dyDescent="0.3">
      <c r="D611" s="184"/>
      <c r="F611" s="184"/>
      <c r="L611" s="184"/>
      <c r="N611" s="184"/>
      <c r="P611" s="184"/>
    </row>
    <row r="612" spans="4:16" ht="14.4" x14ac:dyDescent="0.3">
      <c r="D612" s="184"/>
      <c r="F612" s="184"/>
      <c r="L612" s="184"/>
      <c r="N612" s="184"/>
      <c r="P612" s="184"/>
    </row>
    <row r="613" spans="4:16" ht="14.4" x14ac:dyDescent="0.3">
      <c r="D613" s="184"/>
      <c r="F613" s="184"/>
      <c r="L613" s="184"/>
      <c r="N613" s="184"/>
      <c r="P613" s="184"/>
    </row>
    <row r="614" spans="4:16" ht="14.4" x14ac:dyDescent="0.3">
      <c r="D614" s="184"/>
      <c r="F614" s="184"/>
      <c r="L614" s="184"/>
      <c r="N614" s="184"/>
      <c r="P614" s="184"/>
    </row>
    <row r="615" spans="4:16" ht="14.4" x14ac:dyDescent="0.3">
      <c r="D615" s="184"/>
      <c r="F615" s="184"/>
      <c r="L615" s="184"/>
      <c r="N615" s="184"/>
      <c r="P615" s="184"/>
    </row>
    <row r="616" spans="4:16" ht="14.4" x14ac:dyDescent="0.3">
      <c r="D616" s="184"/>
      <c r="F616" s="184"/>
      <c r="L616" s="184"/>
      <c r="N616" s="184"/>
      <c r="P616" s="184"/>
    </row>
    <row r="617" spans="4:16" ht="14.4" x14ac:dyDescent="0.3">
      <c r="D617" s="184"/>
      <c r="F617" s="184"/>
      <c r="L617" s="184"/>
      <c r="N617" s="184"/>
      <c r="P617" s="184"/>
    </row>
    <row r="618" spans="4:16" ht="14.4" x14ac:dyDescent="0.3">
      <c r="D618" s="184"/>
      <c r="F618" s="184"/>
      <c r="L618" s="184"/>
      <c r="N618" s="184"/>
      <c r="P618" s="184"/>
    </row>
    <row r="619" spans="4:16" ht="14.4" x14ac:dyDescent="0.3">
      <c r="D619" s="184"/>
      <c r="F619" s="184"/>
      <c r="L619" s="184"/>
      <c r="N619" s="184"/>
      <c r="P619" s="184"/>
    </row>
    <row r="620" spans="4:16" ht="14.4" x14ac:dyDescent="0.3">
      <c r="D620" s="184"/>
      <c r="F620" s="184"/>
      <c r="L620" s="184"/>
      <c r="N620" s="184"/>
      <c r="P620" s="184"/>
    </row>
    <row r="621" spans="4:16" ht="14.4" x14ac:dyDescent="0.3">
      <c r="D621" s="184"/>
      <c r="F621" s="184"/>
      <c r="L621" s="184"/>
      <c r="N621" s="184"/>
      <c r="P621" s="184"/>
    </row>
    <row r="622" spans="4:16" ht="14.4" x14ac:dyDescent="0.3">
      <c r="D622" s="184"/>
      <c r="F622" s="184"/>
      <c r="L622" s="184"/>
      <c r="N622" s="184"/>
      <c r="P622" s="184"/>
    </row>
    <row r="623" spans="4:16" ht="14.4" x14ac:dyDescent="0.3">
      <c r="D623" s="184"/>
      <c r="F623" s="184"/>
      <c r="L623" s="184"/>
      <c r="N623" s="184"/>
      <c r="P623" s="184"/>
    </row>
    <row r="624" spans="4:16" ht="14.4" x14ac:dyDescent="0.3">
      <c r="D624" s="184"/>
      <c r="F624" s="184"/>
      <c r="L624" s="184"/>
      <c r="N624" s="184"/>
      <c r="P624" s="184"/>
    </row>
    <row r="625" spans="4:16" ht="14.4" x14ac:dyDescent="0.3">
      <c r="D625" s="184"/>
      <c r="F625" s="184"/>
      <c r="L625" s="184"/>
      <c r="N625" s="184"/>
      <c r="P625" s="184"/>
    </row>
    <row r="626" spans="4:16" ht="14.4" x14ac:dyDescent="0.3">
      <c r="D626" s="184"/>
      <c r="F626" s="184"/>
      <c r="L626" s="184"/>
      <c r="N626" s="184"/>
      <c r="P626" s="184"/>
    </row>
    <row r="627" spans="4:16" ht="14.4" x14ac:dyDescent="0.3">
      <c r="D627" s="184"/>
      <c r="F627" s="184"/>
      <c r="L627" s="184"/>
      <c r="N627" s="184"/>
      <c r="P627" s="184"/>
    </row>
    <row r="628" spans="4:16" ht="14.4" x14ac:dyDescent="0.3">
      <c r="D628" s="184"/>
      <c r="F628" s="184"/>
      <c r="L628" s="184"/>
      <c r="N628" s="184"/>
      <c r="P628" s="184"/>
    </row>
    <row r="629" spans="4:16" ht="14.4" x14ac:dyDescent="0.3">
      <c r="D629" s="184"/>
      <c r="F629" s="184"/>
      <c r="L629" s="184"/>
      <c r="N629" s="184"/>
      <c r="P629" s="184"/>
    </row>
    <row r="630" spans="4:16" ht="14.4" x14ac:dyDescent="0.3">
      <c r="D630" s="184"/>
      <c r="F630" s="184"/>
      <c r="L630" s="184"/>
      <c r="N630" s="184"/>
      <c r="P630" s="184"/>
    </row>
    <row r="631" spans="4:16" ht="14.4" x14ac:dyDescent="0.3">
      <c r="D631" s="184"/>
      <c r="F631" s="184"/>
      <c r="L631" s="184"/>
      <c r="N631" s="184"/>
      <c r="P631" s="184"/>
    </row>
    <row r="632" spans="4:16" ht="14.4" x14ac:dyDescent="0.3">
      <c r="D632" s="184"/>
      <c r="F632" s="184"/>
      <c r="L632" s="184"/>
      <c r="N632" s="184"/>
      <c r="P632" s="184"/>
    </row>
    <row r="633" spans="4:16" ht="14.4" x14ac:dyDescent="0.3">
      <c r="D633" s="184"/>
      <c r="F633" s="184"/>
      <c r="L633" s="184"/>
      <c r="N633" s="184"/>
      <c r="P633" s="184"/>
    </row>
    <row r="634" spans="4:16" ht="14.4" x14ac:dyDescent="0.3">
      <c r="D634" s="184"/>
      <c r="F634" s="184"/>
      <c r="L634" s="184"/>
      <c r="N634" s="184"/>
      <c r="P634" s="184"/>
    </row>
    <row r="635" spans="4:16" ht="14.4" x14ac:dyDescent="0.3">
      <c r="D635" s="184"/>
      <c r="F635" s="184"/>
      <c r="L635" s="184"/>
      <c r="N635" s="184"/>
      <c r="P635" s="184"/>
    </row>
    <row r="636" spans="4:16" ht="14.4" x14ac:dyDescent="0.3">
      <c r="D636" s="184"/>
      <c r="F636" s="184"/>
      <c r="L636" s="184"/>
      <c r="N636" s="184"/>
      <c r="P636" s="184"/>
    </row>
    <row r="637" spans="4:16" ht="14.4" x14ac:dyDescent="0.3">
      <c r="D637" s="184"/>
      <c r="F637" s="184"/>
      <c r="L637" s="184"/>
      <c r="N637" s="184"/>
      <c r="P637" s="184"/>
    </row>
    <row r="638" spans="4:16" ht="14.4" x14ac:dyDescent="0.3">
      <c r="D638" s="184"/>
      <c r="F638" s="184"/>
      <c r="L638" s="184"/>
      <c r="N638" s="184"/>
      <c r="P638" s="184"/>
    </row>
    <row r="639" spans="4:16" ht="14.4" x14ac:dyDescent="0.3">
      <c r="D639" s="184"/>
      <c r="F639" s="184"/>
      <c r="L639" s="184"/>
      <c r="N639" s="184"/>
      <c r="P639" s="184"/>
    </row>
    <row r="640" spans="4:16" ht="14.4" x14ac:dyDescent="0.3">
      <c r="D640" s="184"/>
      <c r="F640" s="184"/>
      <c r="L640" s="184"/>
      <c r="N640" s="184"/>
      <c r="P640" s="184"/>
    </row>
    <row r="641" spans="4:16" ht="14.4" x14ac:dyDescent="0.3">
      <c r="D641" s="184"/>
      <c r="F641" s="184"/>
      <c r="L641" s="184"/>
      <c r="N641" s="184"/>
      <c r="P641" s="184"/>
    </row>
    <row r="642" spans="4:16" ht="14.4" x14ac:dyDescent="0.3">
      <c r="D642" s="184"/>
      <c r="F642" s="184"/>
      <c r="L642" s="184"/>
      <c r="N642" s="184"/>
      <c r="P642" s="184"/>
    </row>
    <row r="643" spans="4:16" ht="14.4" x14ac:dyDescent="0.3">
      <c r="D643" s="184"/>
      <c r="F643" s="184"/>
      <c r="L643" s="184"/>
      <c r="N643" s="184"/>
      <c r="P643" s="184"/>
    </row>
    <row r="644" spans="4:16" ht="14.4" x14ac:dyDescent="0.3">
      <c r="D644" s="184"/>
      <c r="F644" s="184"/>
      <c r="L644" s="184"/>
      <c r="N644" s="184"/>
      <c r="P644" s="184"/>
    </row>
    <row r="645" spans="4:16" ht="14.4" x14ac:dyDescent="0.3">
      <c r="D645" s="184"/>
      <c r="F645" s="184"/>
      <c r="L645" s="184"/>
      <c r="N645" s="184"/>
      <c r="P645" s="184"/>
    </row>
    <row r="646" spans="4:16" ht="14.4" x14ac:dyDescent="0.3">
      <c r="D646" s="184"/>
      <c r="F646" s="184"/>
      <c r="L646" s="184"/>
      <c r="N646" s="184"/>
      <c r="P646" s="184"/>
    </row>
    <row r="647" spans="4:16" ht="14.4" x14ac:dyDescent="0.3">
      <c r="D647" s="184"/>
      <c r="F647" s="184"/>
      <c r="L647" s="184"/>
      <c r="N647" s="184"/>
      <c r="P647" s="184"/>
    </row>
    <row r="648" spans="4:16" ht="14.4" x14ac:dyDescent="0.3">
      <c r="D648" s="184"/>
      <c r="F648" s="184"/>
      <c r="L648" s="184"/>
      <c r="N648" s="184"/>
      <c r="P648" s="184"/>
    </row>
    <row r="649" spans="4:16" ht="14.4" x14ac:dyDescent="0.3">
      <c r="D649" s="184"/>
      <c r="F649" s="184"/>
      <c r="L649" s="184"/>
      <c r="N649" s="184"/>
      <c r="P649" s="184"/>
    </row>
    <row r="650" spans="4:16" ht="14.4" x14ac:dyDescent="0.3">
      <c r="D650" s="184"/>
      <c r="F650" s="184"/>
      <c r="L650" s="184"/>
      <c r="N650" s="184"/>
      <c r="P650" s="184"/>
    </row>
    <row r="651" spans="4:16" ht="14.4" x14ac:dyDescent="0.3">
      <c r="D651" s="184"/>
      <c r="F651" s="184"/>
      <c r="L651" s="184"/>
      <c r="N651" s="184"/>
      <c r="P651" s="184"/>
    </row>
    <row r="652" spans="4:16" ht="14.4" x14ac:dyDescent="0.3">
      <c r="D652" s="184"/>
      <c r="F652" s="184"/>
      <c r="L652" s="184"/>
      <c r="N652" s="184"/>
      <c r="P652" s="184"/>
    </row>
    <row r="653" spans="4:16" ht="14.4" x14ac:dyDescent="0.3">
      <c r="D653" s="184"/>
      <c r="F653" s="184"/>
      <c r="L653" s="184"/>
      <c r="N653" s="184"/>
      <c r="P653" s="184"/>
    </row>
    <row r="654" spans="4:16" ht="14.4" x14ac:dyDescent="0.3">
      <c r="D654" s="184"/>
      <c r="F654" s="184"/>
      <c r="L654" s="184"/>
      <c r="N654" s="184"/>
      <c r="P654" s="184"/>
    </row>
    <row r="655" spans="4:16" ht="14.4" x14ac:dyDescent="0.3">
      <c r="D655" s="184"/>
      <c r="F655" s="184"/>
      <c r="L655" s="184"/>
      <c r="N655" s="184"/>
      <c r="P655" s="184"/>
    </row>
    <row r="656" spans="4:16" ht="14.4" x14ac:dyDescent="0.3">
      <c r="D656" s="184"/>
      <c r="F656" s="184"/>
      <c r="L656" s="184"/>
      <c r="N656" s="184"/>
      <c r="P656" s="184"/>
    </row>
    <row r="657" spans="4:16" ht="14.4" x14ac:dyDescent="0.3">
      <c r="D657" s="184"/>
      <c r="F657" s="184"/>
      <c r="L657" s="184"/>
      <c r="N657" s="184"/>
      <c r="P657" s="184"/>
    </row>
    <row r="658" spans="4:16" ht="14.4" x14ac:dyDescent="0.3">
      <c r="D658" s="184"/>
      <c r="F658" s="184"/>
      <c r="L658" s="184"/>
      <c r="N658" s="184"/>
      <c r="P658" s="184"/>
    </row>
    <row r="659" spans="4:16" ht="14.4" x14ac:dyDescent="0.3">
      <c r="D659" s="184"/>
      <c r="F659" s="184"/>
      <c r="L659" s="184"/>
      <c r="N659" s="184"/>
      <c r="P659" s="184"/>
    </row>
    <row r="660" spans="4:16" ht="14.4" x14ac:dyDescent="0.3">
      <c r="D660" s="184"/>
      <c r="F660" s="184"/>
      <c r="L660" s="184"/>
      <c r="N660" s="184"/>
      <c r="P660" s="184"/>
    </row>
    <row r="661" spans="4:16" ht="14.4" x14ac:dyDescent="0.3">
      <c r="D661" s="184"/>
      <c r="F661" s="184"/>
      <c r="L661" s="184"/>
      <c r="N661" s="184"/>
      <c r="P661" s="184"/>
    </row>
    <row r="662" spans="4:16" ht="14.4" x14ac:dyDescent="0.3">
      <c r="D662" s="184"/>
      <c r="F662" s="184"/>
      <c r="L662" s="184"/>
      <c r="N662" s="184"/>
      <c r="P662" s="184"/>
    </row>
    <row r="663" spans="4:16" ht="14.4" x14ac:dyDescent="0.3">
      <c r="D663" s="184"/>
      <c r="F663" s="184"/>
      <c r="L663" s="184"/>
      <c r="N663" s="184"/>
      <c r="P663" s="184"/>
    </row>
    <row r="664" spans="4:16" ht="14.4" x14ac:dyDescent="0.3">
      <c r="D664" s="184"/>
      <c r="F664" s="184"/>
      <c r="L664" s="184"/>
      <c r="N664" s="184"/>
      <c r="P664" s="184"/>
    </row>
    <row r="665" spans="4:16" ht="14.4" x14ac:dyDescent="0.3">
      <c r="D665" s="184"/>
      <c r="F665" s="184"/>
      <c r="L665" s="184"/>
      <c r="N665" s="184"/>
      <c r="P665" s="184"/>
    </row>
    <row r="666" spans="4:16" ht="14.4" x14ac:dyDescent="0.3">
      <c r="D666" s="184"/>
      <c r="F666" s="184"/>
      <c r="L666" s="184"/>
      <c r="N666" s="184"/>
      <c r="P666" s="184"/>
    </row>
    <row r="667" spans="4:16" ht="14.4" x14ac:dyDescent="0.3">
      <c r="D667" s="184"/>
      <c r="F667" s="184"/>
      <c r="L667" s="184"/>
      <c r="N667" s="184"/>
      <c r="P667" s="184"/>
    </row>
    <row r="668" spans="4:16" ht="14.4" x14ac:dyDescent="0.3">
      <c r="D668" s="184"/>
      <c r="F668" s="184"/>
      <c r="L668" s="184"/>
      <c r="N668" s="184"/>
      <c r="P668" s="184"/>
    </row>
    <row r="669" spans="4:16" ht="14.4" x14ac:dyDescent="0.3">
      <c r="D669" s="184"/>
      <c r="F669" s="184"/>
      <c r="L669" s="184"/>
      <c r="N669" s="184"/>
      <c r="P669" s="184"/>
    </row>
    <row r="670" spans="4:16" ht="14.4" x14ac:dyDescent="0.3">
      <c r="D670" s="184"/>
      <c r="F670" s="184"/>
      <c r="L670" s="184"/>
      <c r="N670" s="184"/>
      <c r="P670" s="184"/>
    </row>
    <row r="671" spans="4:16" ht="14.4" x14ac:dyDescent="0.3">
      <c r="D671" s="184"/>
      <c r="F671" s="184"/>
      <c r="L671" s="184"/>
      <c r="N671" s="184"/>
      <c r="P671" s="184"/>
    </row>
    <row r="672" spans="4:16" ht="14.4" x14ac:dyDescent="0.3">
      <c r="D672" s="184"/>
      <c r="F672" s="184"/>
      <c r="L672" s="184"/>
      <c r="N672" s="184"/>
      <c r="P672" s="184"/>
    </row>
    <row r="673" spans="4:16" ht="14.4" x14ac:dyDescent="0.3">
      <c r="D673" s="184"/>
      <c r="F673" s="184"/>
      <c r="L673" s="184"/>
      <c r="N673" s="184"/>
      <c r="P673" s="184"/>
    </row>
    <row r="674" spans="4:16" ht="14.4" x14ac:dyDescent="0.3">
      <c r="D674" s="184"/>
      <c r="F674" s="184"/>
      <c r="L674" s="184"/>
      <c r="N674" s="184"/>
      <c r="P674" s="184"/>
    </row>
    <row r="675" spans="4:16" ht="14.4" x14ac:dyDescent="0.3">
      <c r="D675" s="184"/>
      <c r="F675" s="184"/>
      <c r="L675" s="184"/>
      <c r="N675" s="184"/>
      <c r="P675" s="184"/>
    </row>
    <row r="676" spans="4:16" ht="14.4" x14ac:dyDescent="0.3">
      <c r="D676" s="184"/>
      <c r="F676" s="184"/>
      <c r="L676" s="184"/>
      <c r="N676" s="184"/>
      <c r="P676" s="184"/>
    </row>
    <row r="677" spans="4:16" ht="14.4" x14ac:dyDescent="0.3">
      <c r="D677" s="184"/>
      <c r="F677" s="184"/>
      <c r="L677" s="184"/>
      <c r="N677" s="184"/>
      <c r="P677" s="184"/>
    </row>
    <row r="678" spans="4:16" ht="14.4" x14ac:dyDescent="0.3">
      <c r="D678" s="184"/>
      <c r="F678" s="184"/>
      <c r="L678" s="184"/>
      <c r="N678" s="184"/>
      <c r="P678" s="184"/>
    </row>
    <row r="679" spans="4:16" ht="14.4" x14ac:dyDescent="0.3">
      <c r="D679" s="184"/>
      <c r="F679" s="184"/>
      <c r="L679" s="184"/>
      <c r="N679" s="184"/>
      <c r="P679" s="184"/>
    </row>
    <row r="680" spans="4:16" ht="14.4" x14ac:dyDescent="0.3">
      <c r="D680" s="184"/>
      <c r="F680" s="184"/>
      <c r="L680" s="184"/>
      <c r="N680" s="184"/>
      <c r="P680" s="184"/>
    </row>
    <row r="681" spans="4:16" ht="14.4" x14ac:dyDescent="0.3">
      <c r="D681" s="184"/>
      <c r="F681" s="184"/>
      <c r="L681" s="184"/>
      <c r="N681" s="184"/>
      <c r="P681" s="184"/>
    </row>
    <row r="682" spans="4:16" ht="14.4" x14ac:dyDescent="0.3">
      <c r="D682" s="184"/>
      <c r="F682" s="184"/>
      <c r="L682" s="184"/>
      <c r="N682" s="184"/>
      <c r="P682" s="184"/>
    </row>
    <row r="683" spans="4:16" ht="14.4" x14ac:dyDescent="0.3">
      <c r="D683" s="184"/>
      <c r="F683" s="184"/>
      <c r="L683" s="184"/>
      <c r="N683" s="184"/>
      <c r="P683" s="184"/>
    </row>
    <row r="684" spans="4:16" ht="14.4" x14ac:dyDescent="0.3">
      <c r="D684" s="184"/>
      <c r="F684" s="184"/>
      <c r="L684" s="184"/>
      <c r="N684" s="184"/>
      <c r="P684" s="184"/>
    </row>
    <row r="685" spans="4:16" ht="14.4" x14ac:dyDescent="0.3">
      <c r="D685" s="184"/>
      <c r="F685" s="184"/>
      <c r="L685" s="184"/>
      <c r="N685" s="184"/>
      <c r="P685" s="184"/>
    </row>
    <row r="686" spans="4:16" ht="14.4" x14ac:dyDescent="0.3">
      <c r="D686" s="184"/>
      <c r="F686" s="184"/>
      <c r="L686" s="184"/>
      <c r="N686" s="184"/>
      <c r="P686" s="184"/>
    </row>
    <row r="687" spans="4:16" ht="14.4" x14ac:dyDescent="0.3">
      <c r="D687" s="184"/>
      <c r="F687" s="184"/>
      <c r="L687" s="184"/>
      <c r="N687" s="184"/>
      <c r="P687" s="184"/>
    </row>
    <row r="688" spans="4:16" ht="14.4" x14ac:dyDescent="0.3">
      <c r="D688" s="184"/>
      <c r="F688" s="184"/>
      <c r="L688" s="184"/>
      <c r="N688" s="184"/>
      <c r="P688" s="184"/>
    </row>
    <row r="689" spans="4:16" ht="14.4" x14ac:dyDescent="0.3">
      <c r="D689" s="184"/>
      <c r="F689" s="184"/>
      <c r="L689" s="184"/>
      <c r="N689" s="184"/>
      <c r="P689" s="184"/>
    </row>
    <row r="690" spans="4:16" ht="14.4" x14ac:dyDescent="0.3">
      <c r="D690" s="184"/>
      <c r="F690" s="184"/>
      <c r="L690" s="184"/>
      <c r="N690" s="184"/>
      <c r="P690" s="184"/>
    </row>
    <row r="691" spans="4:16" ht="14.4" x14ac:dyDescent="0.3">
      <c r="D691" s="184"/>
      <c r="F691" s="184"/>
      <c r="L691" s="184"/>
      <c r="N691" s="184"/>
      <c r="P691" s="184"/>
    </row>
    <row r="692" spans="4:16" ht="14.4" x14ac:dyDescent="0.3">
      <c r="D692" s="184"/>
      <c r="F692" s="184"/>
      <c r="L692" s="184"/>
      <c r="N692" s="184"/>
      <c r="P692" s="184"/>
    </row>
    <row r="693" spans="4:16" ht="14.4" x14ac:dyDescent="0.3">
      <c r="D693" s="184"/>
      <c r="F693" s="184"/>
      <c r="L693" s="184"/>
      <c r="N693" s="184"/>
      <c r="P693" s="184"/>
    </row>
    <row r="694" spans="4:16" ht="14.4" x14ac:dyDescent="0.3">
      <c r="D694" s="184"/>
      <c r="F694" s="184"/>
      <c r="L694" s="184"/>
      <c r="N694" s="184"/>
      <c r="P694" s="184"/>
    </row>
    <row r="695" spans="4:16" ht="14.4" x14ac:dyDescent="0.3">
      <c r="D695" s="184"/>
      <c r="F695" s="184"/>
      <c r="L695" s="184"/>
      <c r="N695" s="184"/>
      <c r="P695" s="184"/>
    </row>
    <row r="696" spans="4:16" ht="14.4" x14ac:dyDescent="0.3">
      <c r="D696" s="184"/>
      <c r="F696" s="184"/>
      <c r="L696" s="184"/>
      <c r="N696" s="184"/>
      <c r="P696" s="184"/>
    </row>
    <row r="697" spans="4:16" ht="14.4" x14ac:dyDescent="0.3">
      <c r="D697" s="184"/>
      <c r="F697" s="184"/>
      <c r="L697" s="184"/>
      <c r="N697" s="184"/>
      <c r="P697" s="184"/>
    </row>
    <row r="698" spans="4:16" ht="14.4" x14ac:dyDescent="0.3">
      <c r="D698" s="184"/>
      <c r="F698" s="184"/>
      <c r="L698" s="184"/>
      <c r="N698" s="184"/>
      <c r="P698" s="184"/>
    </row>
    <row r="699" spans="4:16" ht="14.4" x14ac:dyDescent="0.3">
      <c r="D699" s="184"/>
      <c r="F699" s="184"/>
      <c r="L699" s="184"/>
      <c r="N699" s="184"/>
      <c r="P699" s="184"/>
    </row>
    <row r="700" spans="4:16" ht="14.4" x14ac:dyDescent="0.3">
      <c r="D700" s="184"/>
      <c r="F700" s="184"/>
      <c r="L700" s="184"/>
      <c r="N700" s="184"/>
      <c r="P700" s="184"/>
    </row>
    <row r="701" spans="4:16" ht="14.4" x14ac:dyDescent="0.3">
      <c r="D701" s="184"/>
      <c r="F701" s="184"/>
      <c r="L701" s="184"/>
      <c r="N701" s="184"/>
      <c r="P701" s="184"/>
    </row>
    <row r="702" spans="4:16" ht="14.4" x14ac:dyDescent="0.3">
      <c r="D702" s="184"/>
      <c r="F702" s="184"/>
      <c r="L702" s="184"/>
      <c r="N702" s="184"/>
      <c r="P702" s="184"/>
    </row>
    <row r="703" spans="4:16" ht="14.4" x14ac:dyDescent="0.3">
      <c r="D703" s="184"/>
      <c r="F703" s="184"/>
      <c r="L703" s="184"/>
      <c r="N703" s="184"/>
      <c r="P703" s="184"/>
    </row>
    <row r="704" spans="4:16" ht="14.4" x14ac:dyDescent="0.3">
      <c r="D704" s="184"/>
      <c r="F704" s="184"/>
      <c r="L704" s="184"/>
      <c r="N704" s="184"/>
      <c r="P704" s="184"/>
    </row>
    <row r="705" spans="4:16" ht="14.4" x14ac:dyDescent="0.3">
      <c r="D705" s="184"/>
      <c r="F705" s="184"/>
      <c r="L705" s="184"/>
      <c r="N705" s="184"/>
      <c r="P705" s="184"/>
    </row>
    <row r="706" spans="4:16" ht="14.4" x14ac:dyDescent="0.3">
      <c r="D706" s="184"/>
      <c r="F706" s="184"/>
      <c r="L706" s="184"/>
      <c r="N706" s="184"/>
      <c r="P706" s="184"/>
    </row>
    <row r="707" spans="4:16" ht="14.4" x14ac:dyDescent="0.3">
      <c r="D707" s="184"/>
      <c r="F707" s="184"/>
      <c r="L707" s="184"/>
      <c r="N707" s="184"/>
      <c r="P707" s="184"/>
    </row>
    <row r="708" spans="4:16" ht="14.4" x14ac:dyDescent="0.3">
      <c r="D708" s="184"/>
      <c r="F708" s="184"/>
      <c r="L708" s="184"/>
      <c r="N708" s="184"/>
      <c r="P708" s="184"/>
    </row>
    <row r="709" spans="4:16" ht="14.4" x14ac:dyDescent="0.3">
      <c r="D709" s="184"/>
      <c r="F709" s="184"/>
      <c r="L709" s="184"/>
      <c r="N709" s="184"/>
      <c r="P709" s="184"/>
    </row>
    <row r="710" spans="4:16" ht="14.4" x14ac:dyDescent="0.3">
      <c r="D710" s="184"/>
      <c r="F710" s="184"/>
      <c r="L710" s="184"/>
      <c r="N710" s="184"/>
      <c r="P710" s="184"/>
    </row>
    <row r="711" spans="4:16" ht="14.4" x14ac:dyDescent="0.3">
      <c r="D711" s="184"/>
      <c r="F711" s="184"/>
      <c r="L711" s="184"/>
      <c r="N711" s="184"/>
      <c r="P711" s="184"/>
    </row>
    <row r="712" spans="4:16" ht="14.4" x14ac:dyDescent="0.3">
      <c r="D712" s="184"/>
      <c r="F712" s="184"/>
      <c r="L712" s="184"/>
      <c r="N712" s="184"/>
      <c r="P712" s="184"/>
    </row>
    <row r="713" spans="4:16" ht="14.4" x14ac:dyDescent="0.3">
      <c r="D713" s="184"/>
      <c r="F713" s="184"/>
      <c r="L713" s="184"/>
      <c r="N713" s="184"/>
      <c r="P713" s="184"/>
    </row>
    <row r="714" spans="4:16" ht="14.4" x14ac:dyDescent="0.3">
      <c r="D714" s="184"/>
      <c r="F714" s="184"/>
      <c r="L714" s="184"/>
      <c r="N714" s="184"/>
      <c r="P714" s="184"/>
    </row>
    <row r="715" spans="4:16" ht="14.4" x14ac:dyDescent="0.3">
      <c r="D715" s="184"/>
      <c r="F715" s="184"/>
      <c r="L715" s="184"/>
      <c r="N715" s="184"/>
      <c r="P715" s="184"/>
    </row>
    <row r="716" spans="4:16" ht="14.4" x14ac:dyDescent="0.3">
      <c r="D716" s="184"/>
      <c r="F716" s="184"/>
      <c r="L716" s="184"/>
      <c r="N716" s="184"/>
      <c r="P716" s="184"/>
    </row>
    <row r="717" spans="4:16" ht="14.4" x14ac:dyDescent="0.3">
      <c r="D717" s="184"/>
      <c r="F717" s="184"/>
      <c r="L717" s="184"/>
      <c r="N717" s="184"/>
      <c r="P717" s="184"/>
    </row>
    <row r="718" spans="4:16" ht="14.4" x14ac:dyDescent="0.3">
      <c r="D718" s="184"/>
      <c r="F718" s="184"/>
      <c r="L718" s="184"/>
      <c r="N718" s="184"/>
      <c r="P718" s="184"/>
    </row>
    <row r="719" spans="4:16" ht="14.4" x14ac:dyDescent="0.3">
      <c r="D719" s="184"/>
      <c r="F719" s="184"/>
      <c r="L719" s="184"/>
      <c r="N719" s="184"/>
      <c r="P719" s="184"/>
    </row>
    <row r="720" spans="4:16" ht="14.4" x14ac:dyDescent="0.3">
      <c r="D720" s="184"/>
      <c r="F720" s="184"/>
      <c r="L720" s="184"/>
      <c r="N720" s="184"/>
      <c r="P720" s="184"/>
    </row>
    <row r="721" spans="4:16" ht="14.4" x14ac:dyDescent="0.3">
      <c r="D721" s="184"/>
      <c r="F721" s="184"/>
      <c r="L721" s="184"/>
      <c r="N721" s="184"/>
      <c r="P721" s="184"/>
    </row>
    <row r="722" spans="4:16" ht="14.4" x14ac:dyDescent="0.3">
      <c r="D722" s="184"/>
      <c r="F722" s="184"/>
      <c r="L722" s="184"/>
      <c r="N722" s="184"/>
      <c r="P722" s="184"/>
    </row>
    <row r="723" spans="4:16" ht="14.4" x14ac:dyDescent="0.3">
      <c r="D723" s="184"/>
      <c r="F723" s="184"/>
      <c r="L723" s="184"/>
      <c r="N723" s="184"/>
      <c r="P723" s="184"/>
    </row>
    <row r="724" spans="4:16" ht="14.4" x14ac:dyDescent="0.3">
      <c r="D724" s="184"/>
      <c r="F724" s="184"/>
      <c r="L724" s="184"/>
      <c r="N724" s="184"/>
      <c r="P724" s="184"/>
    </row>
    <row r="725" spans="4:16" ht="14.4" x14ac:dyDescent="0.3">
      <c r="D725" s="184"/>
      <c r="F725" s="184"/>
      <c r="L725" s="184"/>
      <c r="N725" s="184"/>
      <c r="P725" s="184"/>
    </row>
    <row r="726" spans="4:16" ht="14.4" x14ac:dyDescent="0.3">
      <c r="D726" s="184"/>
      <c r="F726" s="184"/>
      <c r="L726" s="184"/>
      <c r="N726" s="184"/>
      <c r="P726" s="184"/>
    </row>
    <row r="727" spans="4:16" ht="14.4" x14ac:dyDescent="0.3">
      <c r="D727" s="184"/>
      <c r="F727" s="184"/>
      <c r="L727" s="184"/>
      <c r="N727" s="184"/>
      <c r="P727" s="184"/>
    </row>
    <row r="728" spans="4:16" ht="14.4" x14ac:dyDescent="0.3">
      <c r="D728" s="184"/>
      <c r="F728" s="184"/>
      <c r="L728" s="184"/>
      <c r="N728" s="184"/>
      <c r="P728" s="184"/>
    </row>
    <row r="729" spans="4:16" ht="14.4" x14ac:dyDescent="0.3">
      <c r="D729" s="184"/>
      <c r="F729" s="184"/>
      <c r="L729" s="184"/>
      <c r="N729" s="184"/>
      <c r="P729" s="184"/>
    </row>
    <row r="730" spans="4:16" ht="14.4" x14ac:dyDescent="0.3">
      <c r="D730" s="184"/>
      <c r="F730" s="184"/>
      <c r="L730" s="184"/>
      <c r="N730" s="184"/>
      <c r="P730" s="184"/>
    </row>
    <row r="731" spans="4:16" ht="14.4" x14ac:dyDescent="0.3">
      <c r="D731" s="184"/>
      <c r="F731" s="184"/>
      <c r="L731" s="184"/>
      <c r="N731" s="184"/>
      <c r="P731" s="184"/>
    </row>
    <row r="732" spans="4:16" ht="14.4" x14ac:dyDescent="0.3">
      <c r="D732" s="184"/>
      <c r="F732" s="184"/>
      <c r="L732" s="184"/>
      <c r="N732" s="184"/>
      <c r="P732" s="184"/>
    </row>
    <row r="733" spans="4:16" ht="14.4" x14ac:dyDescent="0.3">
      <c r="D733" s="184"/>
      <c r="F733" s="184"/>
      <c r="L733" s="184"/>
      <c r="N733" s="184"/>
      <c r="P733" s="184"/>
    </row>
    <row r="734" spans="4:16" ht="14.4" x14ac:dyDescent="0.3">
      <c r="D734" s="184"/>
      <c r="F734" s="184"/>
      <c r="L734" s="184"/>
      <c r="N734" s="184"/>
      <c r="P734" s="184"/>
    </row>
    <row r="735" spans="4:16" ht="14.4" x14ac:dyDescent="0.3">
      <c r="D735" s="184"/>
      <c r="F735" s="184"/>
      <c r="L735" s="184"/>
      <c r="N735" s="184"/>
      <c r="P735" s="184"/>
    </row>
    <row r="736" spans="4:16" ht="14.4" x14ac:dyDescent="0.3">
      <c r="D736" s="184"/>
      <c r="F736" s="184"/>
      <c r="L736" s="184"/>
      <c r="N736" s="184"/>
      <c r="P736" s="184"/>
    </row>
    <row r="737" spans="4:16" ht="14.4" x14ac:dyDescent="0.3">
      <c r="D737" s="184"/>
      <c r="F737" s="184"/>
      <c r="L737" s="184"/>
      <c r="N737" s="184"/>
      <c r="P737" s="184"/>
    </row>
    <row r="738" spans="4:16" ht="14.4" x14ac:dyDescent="0.3">
      <c r="D738" s="184"/>
      <c r="F738" s="184"/>
      <c r="L738" s="184"/>
      <c r="N738" s="184"/>
      <c r="P738" s="184"/>
    </row>
    <row r="739" spans="4:16" ht="14.4" x14ac:dyDescent="0.3">
      <c r="D739" s="184"/>
      <c r="F739" s="184"/>
      <c r="L739" s="184"/>
      <c r="N739" s="184"/>
      <c r="P739" s="184"/>
    </row>
    <row r="740" spans="4:16" ht="14.4" x14ac:dyDescent="0.3">
      <c r="D740" s="184"/>
      <c r="F740" s="184"/>
      <c r="L740" s="184"/>
      <c r="N740" s="184"/>
      <c r="P740" s="184"/>
    </row>
    <row r="741" spans="4:16" ht="14.4" x14ac:dyDescent="0.3">
      <c r="D741" s="184"/>
      <c r="F741" s="184"/>
      <c r="L741" s="184"/>
      <c r="N741" s="184"/>
      <c r="P741" s="184"/>
    </row>
    <row r="742" spans="4:16" ht="14.4" x14ac:dyDescent="0.3">
      <c r="D742" s="184"/>
      <c r="F742" s="184"/>
      <c r="L742" s="184"/>
      <c r="N742" s="184"/>
      <c r="P742" s="184"/>
    </row>
    <row r="743" spans="4:16" ht="14.4" x14ac:dyDescent="0.3">
      <c r="D743" s="184"/>
      <c r="F743" s="184"/>
      <c r="L743" s="184"/>
      <c r="N743" s="184"/>
      <c r="P743" s="184"/>
    </row>
    <row r="744" spans="4:16" ht="14.4" x14ac:dyDescent="0.3">
      <c r="D744" s="184"/>
      <c r="F744" s="184"/>
      <c r="L744" s="184"/>
      <c r="N744" s="184"/>
      <c r="P744" s="184"/>
    </row>
    <row r="745" spans="4:16" ht="14.4" x14ac:dyDescent="0.3">
      <c r="D745" s="184"/>
      <c r="F745" s="184"/>
      <c r="L745" s="184"/>
      <c r="N745" s="184"/>
      <c r="P745" s="184"/>
    </row>
    <row r="746" spans="4:16" ht="14.4" x14ac:dyDescent="0.3">
      <c r="D746" s="184"/>
      <c r="F746" s="184"/>
      <c r="L746" s="184"/>
      <c r="N746" s="184"/>
      <c r="P746" s="184"/>
    </row>
    <row r="747" spans="4:16" ht="14.4" x14ac:dyDescent="0.3">
      <c r="D747" s="184"/>
      <c r="F747" s="184"/>
      <c r="L747" s="184"/>
      <c r="N747" s="184"/>
      <c r="P747" s="184"/>
    </row>
    <row r="748" spans="4:16" ht="14.4" x14ac:dyDescent="0.3">
      <c r="D748" s="184"/>
      <c r="F748" s="184"/>
      <c r="L748" s="184"/>
      <c r="N748" s="184"/>
      <c r="P748" s="184"/>
    </row>
    <row r="749" spans="4:16" ht="14.4" x14ac:dyDescent="0.3">
      <c r="D749" s="184"/>
      <c r="F749" s="184"/>
      <c r="L749" s="184"/>
      <c r="N749" s="184"/>
      <c r="P749" s="184"/>
    </row>
    <row r="750" spans="4:16" ht="14.4" x14ac:dyDescent="0.3">
      <c r="D750" s="184"/>
      <c r="F750" s="184"/>
      <c r="L750" s="184"/>
      <c r="N750" s="184"/>
      <c r="P750" s="184"/>
    </row>
    <row r="751" spans="4:16" ht="14.4" x14ac:dyDescent="0.3">
      <c r="D751" s="184"/>
      <c r="F751" s="184"/>
      <c r="L751" s="184"/>
      <c r="N751" s="184"/>
      <c r="P751" s="184"/>
    </row>
    <row r="752" spans="4:16" ht="14.4" x14ac:dyDescent="0.3">
      <c r="D752" s="184"/>
      <c r="F752" s="184"/>
      <c r="L752" s="184"/>
      <c r="N752" s="184"/>
      <c r="P752" s="184"/>
    </row>
    <row r="753" spans="4:16" ht="14.4" x14ac:dyDescent="0.3">
      <c r="D753" s="184"/>
      <c r="F753" s="184"/>
      <c r="L753" s="184"/>
      <c r="N753" s="184"/>
      <c r="P753" s="184"/>
    </row>
    <row r="754" spans="4:16" ht="14.4" x14ac:dyDescent="0.3">
      <c r="D754" s="184"/>
      <c r="F754" s="184"/>
      <c r="L754" s="184"/>
      <c r="N754" s="184"/>
      <c r="P754" s="184"/>
    </row>
    <row r="755" spans="4:16" ht="14.4" x14ac:dyDescent="0.3">
      <c r="D755" s="184"/>
      <c r="F755" s="184"/>
      <c r="L755" s="184"/>
      <c r="N755" s="184"/>
      <c r="P755" s="184"/>
    </row>
    <row r="756" spans="4:16" ht="14.4" x14ac:dyDescent="0.3">
      <c r="D756" s="184"/>
      <c r="F756" s="184"/>
      <c r="L756" s="184"/>
      <c r="N756" s="184"/>
      <c r="P756" s="184"/>
    </row>
    <row r="757" spans="4:16" ht="14.4" x14ac:dyDescent="0.3">
      <c r="D757" s="184"/>
      <c r="F757" s="184"/>
      <c r="L757" s="184"/>
      <c r="N757" s="184"/>
      <c r="P757" s="184"/>
    </row>
    <row r="758" spans="4:16" ht="14.4" x14ac:dyDescent="0.3">
      <c r="D758" s="184"/>
      <c r="F758" s="184"/>
      <c r="L758" s="184"/>
      <c r="N758" s="184"/>
      <c r="P758" s="184"/>
    </row>
    <row r="759" spans="4:16" ht="14.4" x14ac:dyDescent="0.3">
      <c r="D759" s="184"/>
      <c r="F759" s="184"/>
      <c r="L759" s="184"/>
      <c r="N759" s="184"/>
      <c r="P759" s="184"/>
    </row>
    <row r="760" spans="4:16" ht="14.4" x14ac:dyDescent="0.3">
      <c r="D760" s="184"/>
      <c r="F760" s="184"/>
      <c r="L760" s="184"/>
      <c r="N760" s="184"/>
      <c r="P760" s="184"/>
    </row>
    <row r="761" spans="4:16" ht="14.4" x14ac:dyDescent="0.3">
      <c r="D761" s="184"/>
      <c r="F761" s="184"/>
      <c r="L761" s="184"/>
      <c r="N761" s="184"/>
      <c r="P761" s="184"/>
    </row>
    <row r="762" spans="4:16" ht="14.4" x14ac:dyDescent="0.3">
      <c r="D762" s="184"/>
      <c r="F762" s="184"/>
      <c r="L762" s="184"/>
      <c r="N762" s="184"/>
      <c r="P762" s="184"/>
    </row>
    <row r="763" spans="4:16" ht="14.4" x14ac:dyDescent="0.3">
      <c r="D763" s="184"/>
      <c r="F763" s="184"/>
      <c r="L763" s="184"/>
      <c r="N763" s="184"/>
      <c r="P763" s="184"/>
    </row>
    <row r="764" spans="4:16" ht="14.4" x14ac:dyDescent="0.3">
      <c r="D764" s="184"/>
      <c r="F764" s="184"/>
      <c r="L764" s="184"/>
      <c r="N764" s="184"/>
      <c r="P764" s="184"/>
    </row>
    <row r="765" spans="4:16" ht="14.4" x14ac:dyDescent="0.3">
      <c r="D765" s="184"/>
      <c r="F765" s="184"/>
      <c r="L765" s="184"/>
      <c r="N765" s="184"/>
      <c r="P765" s="184"/>
    </row>
    <row r="766" spans="4:16" ht="14.4" x14ac:dyDescent="0.3">
      <c r="D766" s="184"/>
      <c r="F766" s="184"/>
      <c r="L766" s="184"/>
      <c r="N766" s="184"/>
      <c r="P766" s="184"/>
    </row>
    <row r="767" spans="4:16" ht="14.4" x14ac:dyDescent="0.3">
      <c r="D767" s="184"/>
      <c r="F767" s="184"/>
      <c r="L767" s="184"/>
      <c r="N767" s="184"/>
      <c r="P767" s="184"/>
    </row>
    <row r="768" spans="4:16" ht="14.4" x14ac:dyDescent="0.3">
      <c r="D768" s="184"/>
      <c r="F768" s="184"/>
      <c r="L768" s="184"/>
      <c r="N768" s="184"/>
      <c r="P768" s="184"/>
    </row>
    <row r="769" spans="4:16" ht="14.4" x14ac:dyDescent="0.3">
      <c r="D769" s="184"/>
      <c r="F769" s="184"/>
      <c r="L769" s="184"/>
      <c r="N769" s="184"/>
      <c r="P769" s="184"/>
    </row>
    <row r="770" spans="4:16" ht="14.4" x14ac:dyDescent="0.3">
      <c r="D770" s="184"/>
      <c r="F770" s="184"/>
      <c r="L770" s="184"/>
      <c r="N770" s="184"/>
      <c r="P770" s="184"/>
    </row>
    <row r="771" spans="4:16" ht="14.4" x14ac:dyDescent="0.3">
      <c r="D771" s="184"/>
      <c r="F771" s="184"/>
      <c r="L771" s="184"/>
      <c r="N771" s="184"/>
      <c r="P771" s="184"/>
    </row>
    <row r="772" spans="4:16" ht="14.4" x14ac:dyDescent="0.3">
      <c r="D772" s="184"/>
      <c r="F772" s="184"/>
      <c r="L772" s="184"/>
      <c r="N772" s="184"/>
      <c r="P772" s="184"/>
    </row>
    <row r="773" spans="4:16" ht="14.4" x14ac:dyDescent="0.3">
      <c r="D773" s="184"/>
      <c r="F773" s="184"/>
      <c r="L773" s="184"/>
      <c r="N773" s="184"/>
      <c r="P773" s="184"/>
    </row>
    <row r="774" spans="4:16" ht="14.4" x14ac:dyDescent="0.3">
      <c r="D774" s="184"/>
      <c r="F774" s="184"/>
      <c r="L774" s="184"/>
      <c r="N774" s="184"/>
      <c r="P774" s="184"/>
    </row>
    <row r="775" spans="4:16" ht="14.4" x14ac:dyDescent="0.3">
      <c r="D775" s="184"/>
      <c r="F775" s="184"/>
      <c r="L775" s="184"/>
      <c r="N775" s="184"/>
      <c r="P775" s="184"/>
    </row>
    <row r="776" spans="4:16" ht="14.4" x14ac:dyDescent="0.3">
      <c r="D776" s="184"/>
      <c r="F776" s="184"/>
      <c r="L776" s="184"/>
      <c r="N776" s="184"/>
      <c r="P776" s="184"/>
    </row>
    <row r="777" spans="4:16" ht="14.4" x14ac:dyDescent="0.3">
      <c r="D777" s="184"/>
      <c r="F777" s="184"/>
      <c r="L777" s="184"/>
      <c r="N777" s="184"/>
      <c r="P777" s="184"/>
    </row>
    <row r="778" spans="4:16" ht="14.4" x14ac:dyDescent="0.3">
      <c r="D778" s="184"/>
      <c r="F778" s="184"/>
      <c r="L778" s="184"/>
      <c r="N778" s="184"/>
      <c r="P778" s="184"/>
    </row>
    <row r="779" spans="4:16" ht="14.4" x14ac:dyDescent="0.3">
      <c r="D779" s="184"/>
      <c r="F779" s="184"/>
      <c r="L779" s="184"/>
      <c r="N779" s="184"/>
      <c r="P779" s="184"/>
    </row>
    <row r="780" spans="4:16" ht="14.4" x14ac:dyDescent="0.3">
      <c r="D780" s="184"/>
      <c r="F780" s="184"/>
      <c r="L780" s="184"/>
      <c r="N780" s="184"/>
      <c r="P780" s="184"/>
    </row>
    <row r="781" spans="4:16" ht="14.4" x14ac:dyDescent="0.3">
      <c r="D781" s="184"/>
      <c r="F781" s="184"/>
      <c r="L781" s="184"/>
      <c r="N781" s="184"/>
      <c r="P781" s="184"/>
    </row>
    <row r="782" spans="4:16" ht="14.4" x14ac:dyDescent="0.3">
      <c r="D782" s="184"/>
      <c r="F782" s="184"/>
      <c r="L782" s="184"/>
      <c r="N782" s="184"/>
      <c r="P782" s="184"/>
    </row>
    <row r="783" spans="4:16" ht="14.4" x14ac:dyDescent="0.3">
      <c r="D783" s="184"/>
      <c r="F783" s="184"/>
      <c r="L783" s="184"/>
      <c r="N783" s="184"/>
      <c r="P783" s="184"/>
    </row>
    <row r="784" spans="4:16" ht="14.4" x14ac:dyDescent="0.3">
      <c r="D784" s="184"/>
      <c r="F784" s="184"/>
      <c r="L784" s="184"/>
      <c r="N784" s="184"/>
      <c r="P784" s="184"/>
    </row>
    <row r="785" spans="4:16" ht="14.4" x14ac:dyDescent="0.3">
      <c r="D785" s="184"/>
      <c r="F785" s="184"/>
      <c r="L785" s="184"/>
      <c r="N785" s="184"/>
      <c r="P785" s="184"/>
    </row>
    <row r="786" spans="4:16" ht="14.4" x14ac:dyDescent="0.3">
      <c r="D786" s="184"/>
      <c r="F786" s="184"/>
      <c r="L786" s="184"/>
      <c r="N786" s="184"/>
      <c r="P786" s="184"/>
    </row>
    <row r="787" spans="4:16" ht="14.4" x14ac:dyDescent="0.3">
      <c r="D787" s="184"/>
      <c r="F787" s="184"/>
      <c r="L787" s="184"/>
      <c r="N787" s="184"/>
      <c r="P787" s="184"/>
    </row>
    <row r="788" spans="4:16" ht="14.4" x14ac:dyDescent="0.3">
      <c r="D788" s="184"/>
      <c r="F788" s="184"/>
      <c r="L788" s="184"/>
      <c r="N788" s="184"/>
      <c r="P788" s="184"/>
    </row>
    <row r="789" spans="4:16" ht="14.4" x14ac:dyDescent="0.3">
      <c r="D789" s="184"/>
      <c r="F789" s="184"/>
      <c r="L789" s="184"/>
      <c r="N789" s="184"/>
      <c r="P789" s="184"/>
    </row>
    <row r="790" spans="4:16" ht="14.4" x14ac:dyDescent="0.3">
      <c r="D790" s="184"/>
      <c r="F790" s="184"/>
      <c r="L790" s="184"/>
      <c r="N790" s="184"/>
      <c r="P790" s="184"/>
    </row>
    <row r="791" spans="4:16" ht="14.4" x14ac:dyDescent="0.3">
      <c r="D791" s="184"/>
      <c r="F791" s="184"/>
      <c r="L791" s="184"/>
      <c r="N791" s="184"/>
      <c r="P791" s="184"/>
    </row>
    <row r="792" spans="4:16" ht="14.4" x14ac:dyDescent="0.3">
      <c r="D792" s="184"/>
      <c r="F792" s="184"/>
      <c r="L792" s="184"/>
      <c r="N792" s="184"/>
      <c r="P792" s="184"/>
    </row>
    <row r="793" spans="4:16" ht="14.4" x14ac:dyDescent="0.3">
      <c r="D793" s="184"/>
      <c r="F793" s="184"/>
      <c r="L793" s="184"/>
      <c r="N793" s="184"/>
      <c r="P793" s="184"/>
    </row>
    <row r="794" spans="4:16" ht="14.4" x14ac:dyDescent="0.3">
      <c r="D794" s="184"/>
      <c r="F794" s="184"/>
      <c r="L794" s="184"/>
      <c r="N794" s="184"/>
      <c r="P794" s="184"/>
    </row>
    <row r="795" spans="4:16" ht="14.4" x14ac:dyDescent="0.3">
      <c r="D795" s="184"/>
      <c r="F795" s="184"/>
      <c r="L795" s="184"/>
      <c r="N795" s="184"/>
      <c r="P795" s="184"/>
    </row>
    <row r="796" spans="4:16" ht="14.4" x14ac:dyDescent="0.3">
      <c r="D796" s="184"/>
      <c r="F796" s="184"/>
      <c r="L796" s="184"/>
      <c r="N796" s="184"/>
      <c r="P796" s="184"/>
    </row>
    <row r="797" spans="4:16" ht="14.4" x14ac:dyDescent="0.3">
      <c r="D797" s="184"/>
      <c r="F797" s="184"/>
      <c r="L797" s="184"/>
      <c r="N797" s="184"/>
      <c r="P797" s="184"/>
    </row>
    <row r="798" spans="4:16" ht="14.4" x14ac:dyDescent="0.3">
      <c r="D798" s="184"/>
      <c r="F798" s="184"/>
      <c r="L798" s="184"/>
      <c r="N798" s="184"/>
      <c r="P798" s="184"/>
    </row>
    <row r="799" spans="4:16" ht="14.4" x14ac:dyDescent="0.3">
      <c r="D799" s="184"/>
      <c r="F799" s="184"/>
      <c r="L799" s="184"/>
      <c r="N799" s="184"/>
      <c r="P799" s="184"/>
    </row>
    <row r="800" spans="4:16" ht="14.4" x14ac:dyDescent="0.3">
      <c r="D800" s="184"/>
      <c r="F800" s="184"/>
      <c r="L800" s="184"/>
      <c r="N800" s="184"/>
      <c r="P800" s="184"/>
    </row>
    <row r="801" spans="4:16" ht="14.4" x14ac:dyDescent="0.3">
      <c r="D801" s="184"/>
      <c r="F801" s="184"/>
      <c r="L801" s="184"/>
      <c r="N801" s="184"/>
      <c r="P801" s="184"/>
    </row>
    <row r="802" spans="4:16" ht="14.4" x14ac:dyDescent="0.3">
      <c r="D802" s="184"/>
      <c r="F802" s="184"/>
      <c r="L802" s="184"/>
      <c r="N802" s="184"/>
      <c r="P802" s="184"/>
    </row>
    <row r="803" spans="4:16" ht="14.4" x14ac:dyDescent="0.3">
      <c r="D803" s="184"/>
      <c r="F803" s="184"/>
      <c r="L803" s="184"/>
      <c r="N803" s="184"/>
      <c r="P803" s="184"/>
    </row>
    <row r="804" spans="4:16" ht="14.4" x14ac:dyDescent="0.3">
      <c r="D804" s="184"/>
      <c r="F804" s="184"/>
      <c r="L804" s="184"/>
      <c r="N804" s="184"/>
      <c r="P804" s="184"/>
    </row>
    <row r="805" spans="4:16" ht="14.4" x14ac:dyDescent="0.3">
      <c r="D805" s="184"/>
      <c r="F805" s="184"/>
      <c r="L805" s="184"/>
      <c r="N805" s="184"/>
      <c r="P805" s="184"/>
    </row>
    <row r="806" spans="4:16" ht="14.4" x14ac:dyDescent="0.3">
      <c r="D806" s="184"/>
      <c r="F806" s="184"/>
      <c r="L806" s="184"/>
      <c r="N806" s="184"/>
      <c r="P806" s="184"/>
    </row>
    <row r="807" spans="4:16" ht="14.4" x14ac:dyDescent="0.3">
      <c r="D807" s="184"/>
      <c r="F807" s="184"/>
      <c r="L807" s="184"/>
      <c r="N807" s="184"/>
      <c r="P807" s="184"/>
    </row>
    <row r="808" spans="4:16" ht="14.4" x14ac:dyDescent="0.3">
      <c r="D808" s="184"/>
      <c r="F808" s="184"/>
      <c r="L808" s="184"/>
      <c r="N808" s="184"/>
      <c r="P808" s="184"/>
    </row>
    <row r="809" spans="4:16" ht="14.4" x14ac:dyDescent="0.3">
      <c r="D809" s="184"/>
      <c r="F809" s="184"/>
      <c r="L809" s="184"/>
      <c r="N809" s="184"/>
      <c r="P809" s="184"/>
    </row>
    <row r="810" spans="4:16" ht="14.4" x14ac:dyDescent="0.3">
      <c r="D810" s="184"/>
      <c r="F810" s="184"/>
      <c r="L810" s="184"/>
      <c r="N810" s="184"/>
      <c r="P810" s="184"/>
    </row>
    <row r="811" spans="4:16" ht="14.4" x14ac:dyDescent="0.3">
      <c r="D811" s="184"/>
      <c r="F811" s="184"/>
      <c r="L811" s="184"/>
      <c r="N811" s="184"/>
      <c r="P811" s="184"/>
    </row>
    <row r="812" spans="4:16" ht="14.4" x14ac:dyDescent="0.3">
      <c r="D812" s="184"/>
      <c r="F812" s="184"/>
      <c r="L812" s="184"/>
      <c r="N812" s="184"/>
      <c r="P812" s="184"/>
    </row>
    <row r="813" spans="4:16" ht="14.4" x14ac:dyDescent="0.3">
      <c r="D813" s="184"/>
      <c r="F813" s="184"/>
      <c r="L813" s="184"/>
      <c r="N813" s="184"/>
      <c r="P813" s="184"/>
    </row>
    <row r="814" spans="4:16" ht="14.4" x14ac:dyDescent="0.3">
      <c r="D814" s="184"/>
      <c r="F814" s="184"/>
      <c r="L814" s="184"/>
      <c r="N814" s="184"/>
      <c r="P814" s="184"/>
    </row>
    <row r="815" spans="4:16" ht="14.4" x14ac:dyDescent="0.3">
      <c r="D815" s="184"/>
      <c r="F815" s="184"/>
      <c r="L815" s="184"/>
      <c r="N815" s="184"/>
      <c r="P815" s="184"/>
    </row>
    <row r="816" spans="4:16" ht="14.4" x14ac:dyDescent="0.3">
      <c r="D816" s="184"/>
      <c r="F816" s="184"/>
      <c r="L816" s="184"/>
      <c r="N816" s="184"/>
      <c r="P816" s="184"/>
    </row>
    <row r="817" spans="4:16" ht="14.4" x14ac:dyDescent="0.3">
      <c r="D817" s="184"/>
      <c r="F817" s="184"/>
      <c r="L817" s="184"/>
      <c r="N817" s="184"/>
      <c r="P817" s="184"/>
    </row>
    <row r="818" spans="4:16" ht="14.4" x14ac:dyDescent="0.3">
      <c r="D818" s="184"/>
      <c r="F818" s="184"/>
      <c r="L818" s="184"/>
      <c r="N818" s="184"/>
      <c r="P818" s="184"/>
    </row>
    <row r="819" spans="4:16" ht="14.4" x14ac:dyDescent="0.3">
      <c r="D819" s="184"/>
      <c r="F819" s="184"/>
      <c r="L819" s="184"/>
      <c r="N819" s="184"/>
      <c r="P819" s="184"/>
    </row>
    <row r="820" spans="4:16" ht="14.4" x14ac:dyDescent="0.3">
      <c r="D820" s="184"/>
      <c r="F820" s="184"/>
      <c r="L820" s="184"/>
      <c r="N820" s="184"/>
      <c r="P820" s="184"/>
    </row>
    <row r="821" spans="4:16" ht="14.4" x14ac:dyDescent="0.3">
      <c r="D821" s="184"/>
      <c r="F821" s="184"/>
      <c r="L821" s="184"/>
      <c r="N821" s="184"/>
      <c r="P821" s="184"/>
    </row>
    <row r="822" spans="4:16" ht="14.4" x14ac:dyDescent="0.3">
      <c r="D822" s="184"/>
      <c r="F822" s="184"/>
      <c r="L822" s="184"/>
      <c r="N822" s="184"/>
      <c r="P822" s="184"/>
    </row>
    <row r="823" spans="4:16" ht="14.4" x14ac:dyDescent="0.3">
      <c r="D823" s="184"/>
      <c r="F823" s="184"/>
      <c r="L823" s="184"/>
      <c r="N823" s="184"/>
      <c r="P823" s="184"/>
    </row>
    <row r="824" spans="4:16" ht="14.4" x14ac:dyDescent="0.3">
      <c r="D824" s="184"/>
      <c r="F824" s="184"/>
      <c r="L824" s="184"/>
      <c r="N824" s="184"/>
      <c r="P824" s="184"/>
    </row>
    <row r="825" spans="4:16" ht="14.4" x14ac:dyDescent="0.3">
      <c r="D825" s="184"/>
      <c r="F825" s="184"/>
      <c r="L825" s="184"/>
      <c r="N825" s="184"/>
      <c r="P825" s="184"/>
    </row>
    <row r="826" spans="4:16" ht="14.4" x14ac:dyDescent="0.3">
      <c r="D826" s="184"/>
      <c r="F826" s="184"/>
      <c r="L826" s="184"/>
      <c r="N826" s="184"/>
      <c r="P826" s="184"/>
    </row>
    <row r="827" spans="4:16" ht="14.4" x14ac:dyDescent="0.3">
      <c r="D827" s="184"/>
      <c r="F827" s="184"/>
      <c r="L827" s="184"/>
      <c r="N827" s="184"/>
      <c r="P827" s="184"/>
    </row>
    <row r="828" spans="4:16" ht="14.4" x14ac:dyDescent="0.3">
      <c r="D828" s="184"/>
      <c r="F828" s="184"/>
      <c r="L828" s="184"/>
      <c r="N828" s="184"/>
      <c r="P828" s="184"/>
    </row>
    <row r="829" spans="4:16" ht="14.4" x14ac:dyDescent="0.3">
      <c r="D829" s="184"/>
      <c r="F829" s="184"/>
      <c r="L829" s="184"/>
      <c r="N829" s="184"/>
      <c r="P829" s="184"/>
    </row>
    <row r="830" spans="4:16" ht="14.4" x14ac:dyDescent="0.3">
      <c r="D830" s="184"/>
      <c r="F830" s="184"/>
      <c r="L830" s="184"/>
      <c r="N830" s="184"/>
      <c r="P830" s="184"/>
    </row>
    <row r="831" spans="4:16" ht="14.4" x14ac:dyDescent="0.3">
      <c r="D831" s="184"/>
      <c r="F831" s="184"/>
      <c r="L831" s="184"/>
      <c r="N831" s="184"/>
      <c r="P831" s="184"/>
    </row>
    <row r="832" spans="4:16" ht="14.4" x14ac:dyDescent="0.3">
      <c r="D832" s="184"/>
      <c r="F832" s="184"/>
      <c r="L832" s="184"/>
      <c r="N832" s="184"/>
      <c r="P832" s="184"/>
    </row>
    <row r="833" spans="4:16" ht="14.4" x14ac:dyDescent="0.3">
      <c r="D833" s="184"/>
      <c r="F833" s="184"/>
      <c r="L833" s="184"/>
      <c r="N833" s="184"/>
      <c r="P833" s="184"/>
    </row>
    <row r="834" spans="4:16" ht="14.4" x14ac:dyDescent="0.3">
      <c r="D834" s="184"/>
      <c r="F834" s="184"/>
      <c r="L834" s="184"/>
      <c r="N834" s="184"/>
      <c r="P834" s="184"/>
    </row>
    <row r="835" spans="4:16" ht="14.4" x14ac:dyDescent="0.3">
      <c r="D835" s="184"/>
      <c r="F835" s="184"/>
      <c r="L835" s="184"/>
      <c r="N835" s="184"/>
      <c r="P835" s="184"/>
    </row>
    <row r="836" spans="4:16" ht="14.4" x14ac:dyDescent="0.3">
      <c r="D836" s="184"/>
      <c r="F836" s="184"/>
      <c r="L836" s="184"/>
      <c r="N836" s="184"/>
      <c r="P836" s="184"/>
    </row>
    <row r="837" spans="4:16" ht="14.4" x14ac:dyDescent="0.3">
      <c r="D837" s="184"/>
      <c r="F837" s="184"/>
      <c r="L837" s="184"/>
      <c r="N837" s="184"/>
      <c r="P837" s="184"/>
    </row>
    <row r="838" spans="4:16" ht="14.4" x14ac:dyDescent="0.3">
      <c r="D838" s="184"/>
      <c r="F838" s="184"/>
      <c r="L838" s="184"/>
      <c r="N838" s="184"/>
      <c r="P838" s="184"/>
    </row>
    <row r="839" spans="4:16" ht="14.4" x14ac:dyDescent="0.3">
      <c r="D839" s="184"/>
      <c r="F839" s="184"/>
      <c r="L839" s="184"/>
      <c r="N839" s="184"/>
      <c r="P839" s="184"/>
    </row>
    <row r="840" spans="4:16" ht="14.4" x14ac:dyDescent="0.3">
      <c r="D840" s="184"/>
      <c r="F840" s="184"/>
      <c r="L840" s="184"/>
      <c r="N840" s="184"/>
      <c r="P840" s="184"/>
    </row>
    <row r="841" spans="4:16" ht="14.4" x14ac:dyDescent="0.3">
      <c r="D841" s="184"/>
      <c r="F841" s="184"/>
      <c r="L841" s="184"/>
      <c r="N841" s="184"/>
      <c r="P841" s="184"/>
    </row>
    <row r="842" spans="4:16" ht="14.4" x14ac:dyDescent="0.3">
      <c r="D842" s="184"/>
      <c r="F842" s="184"/>
      <c r="L842" s="184"/>
      <c r="N842" s="184"/>
      <c r="P842" s="184"/>
    </row>
    <row r="843" spans="4:16" ht="14.4" x14ac:dyDescent="0.3">
      <c r="D843" s="184"/>
      <c r="F843" s="184"/>
      <c r="L843" s="184"/>
      <c r="N843" s="184"/>
      <c r="P843" s="184"/>
    </row>
    <row r="844" spans="4:16" ht="14.4" x14ac:dyDescent="0.3">
      <c r="D844" s="184"/>
      <c r="F844" s="184"/>
      <c r="L844" s="184"/>
      <c r="N844" s="184"/>
      <c r="P844" s="184"/>
    </row>
    <row r="845" spans="4:16" ht="14.4" x14ac:dyDescent="0.3">
      <c r="D845" s="184"/>
      <c r="F845" s="184"/>
      <c r="L845" s="184"/>
      <c r="N845" s="184"/>
      <c r="P845" s="184"/>
    </row>
    <row r="846" spans="4:16" ht="14.4" x14ac:dyDescent="0.3">
      <c r="D846" s="184"/>
      <c r="F846" s="184"/>
      <c r="L846" s="184"/>
      <c r="N846" s="184"/>
      <c r="P846" s="184"/>
    </row>
    <row r="847" spans="4:16" ht="14.4" x14ac:dyDescent="0.3">
      <c r="D847" s="184"/>
      <c r="F847" s="184"/>
      <c r="L847" s="184"/>
      <c r="N847" s="184"/>
      <c r="P847" s="184"/>
    </row>
    <row r="848" spans="4:16" ht="14.4" x14ac:dyDescent="0.3">
      <c r="D848" s="184"/>
      <c r="F848" s="184"/>
      <c r="L848" s="184"/>
      <c r="N848" s="184"/>
      <c r="P848" s="184"/>
    </row>
    <row r="849" spans="4:16" ht="14.4" x14ac:dyDescent="0.3">
      <c r="D849" s="184"/>
      <c r="F849" s="184"/>
      <c r="L849" s="184"/>
      <c r="N849" s="184"/>
      <c r="P849" s="184"/>
    </row>
    <row r="850" spans="4:16" ht="14.4" x14ac:dyDescent="0.3">
      <c r="D850" s="184"/>
      <c r="F850" s="184"/>
      <c r="L850" s="184"/>
      <c r="N850" s="184"/>
      <c r="P850" s="184"/>
    </row>
    <row r="851" spans="4:16" ht="14.4" x14ac:dyDescent="0.3">
      <c r="D851" s="184"/>
      <c r="F851" s="184"/>
      <c r="L851" s="184"/>
      <c r="N851" s="184"/>
      <c r="P851" s="184"/>
    </row>
    <row r="852" spans="4:16" ht="14.4" x14ac:dyDescent="0.3">
      <c r="D852" s="184"/>
      <c r="F852" s="184"/>
      <c r="L852" s="184"/>
      <c r="N852" s="184"/>
      <c r="P852" s="184"/>
    </row>
    <row r="853" spans="4:16" ht="14.4" x14ac:dyDescent="0.3">
      <c r="D853" s="184"/>
      <c r="F853" s="184"/>
      <c r="L853" s="184"/>
      <c r="N853" s="184"/>
      <c r="P853" s="184"/>
    </row>
    <row r="854" spans="4:16" ht="14.4" x14ac:dyDescent="0.3">
      <c r="D854" s="184"/>
      <c r="F854" s="184"/>
      <c r="L854" s="184"/>
      <c r="N854" s="184"/>
      <c r="P854" s="184"/>
    </row>
    <row r="855" spans="4:16" ht="14.4" x14ac:dyDescent="0.3">
      <c r="D855" s="184"/>
      <c r="F855" s="184"/>
      <c r="L855" s="184"/>
      <c r="N855" s="184"/>
      <c r="P855" s="184"/>
    </row>
    <row r="856" spans="4:16" ht="14.4" x14ac:dyDescent="0.3">
      <c r="D856" s="184"/>
      <c r="F856" s="184"/>
      <c r="L856" s="184"/>
      <c r="N856" s="184"/>
      <c r="P856" s="184"/>
    </row>
    <row r="857" spans="4:16" ht="14.4" x14ac:dyDescent="0.3">
      <c r="D857" s="184"/>
      <c r="F857" s="184"/>
      <c r="L857" s="184"/>
      <c r="N857" s="184"/>
      <c r="P857" s="184"/>
    </row>
    <row r="858" spans="4:16" ht="14.4" x14ac:dyDescent="0.3">
      <c r="D858" s="184"/>
      <c r="F858" s="184"/>
      <c r="L858" s="184"/>
      <c r="N858" s="184"/>
      <c r="P858" s="184"/>
    </row>
    <row r="859" spans="4:16" ht="14.4" x14ac:dyDescent="0.3">
      <c r="D859" s="184"/>
      <c r="F859" s="184"/>
      <c r="L859" s="184"/>
      <c r="N859" s="184"/>
      <c r="P859" s="184"/>
    </row>
    <row r="860" spans="4:16" ht="14.4" x14ac:dyDescent="0.3">
      <c r="D860" s="184"/>
      <c r="F860" s="184"/>
      <c r="L860" s="184"/>
      <c r="N860" s="184"/>
      <c r="P860" s="184"/>
    </row>
    <row r="861" spans="4:16" ht="14.4" x14ac:dyDescent="0.3">
      <c r="D861" s="184"/>
      <c r="F861" s="184"/>
      <c r="L861" s="184"/>
      <c r="N861" s="184"/>
      <c r="P861" s="184"/>
    </row>
    <row r="862" spans="4:16" ht="14.4" x14ac:dyDescent="0.3">
      <c r="D862" s="184"/>
      <c r="F862" s="184"/>
      <c r="L862" s="184"/>
      <c r="N862" s="184"/>
      <c r="P862" s="184"/>
    </row>
    <row r="863" spans="4:16" ht="14.4" x14ac:dyDescent="0.3">
      <c r="D863" s="184"/>
      <c r="F863" s="184"/>
      <c r="L863" s="184"/>
      <c r="N863" s="184"/>
      <c r="P863" s="184"/>
    </row>
    <row r="864" spans="4:16" ht="14.4" x14ac:dyDescent="0.3">
      <c r="D864" s="184"/>
      <c r="F864" s="184"/>
      <c r="L864" s="184"/>
      <c r="N864" s="184"/>
      <c r="P864" s="184"/>
    </row>
    <row r="865" spans="4:16" ht="14.4" x14ac:dyDescent="0.3">
      <c r="D865" s="184"/>
      <c r="F865" s="184"/>
      <c r="L865" s="184"/>
      <c r="N865" s="184"/>
      <c r="P865" s="184"/>
    </row>
    <row r="866" spans="4:16" ht="14.4" x14ac:dyDescent="0.3">
      <c r="D866" s="184"/>
      <c r="F866" s="184"/>
      <c r="L866" s="184"/>
      <c r="N866" s="184"/>
      <c r="P866" s="184"/>
    </row>
    <row r="867" spans="4:16" ht="14.4" x14ac:dyDescent="0.3">
      <c r="D867" s="184"/>
      <c r="F867" s="184"/>
      <c r="L867" s="184"/>
      <c r="N867" s="184"/>
      <c r="P867" s="184"/>
    </row>
    <row r="868" spans="4:16" ht="14.4" x14ac:dyDescent="0.3">
      <c r="D868" s="184"/>
      <c r="F868" s="184"/>
      <c r="L868" s="184"/>
      <c r="N868" s="184"/>
      <c r="P868" s="184"/>
    </row>
    <row r="869" spans="4:16" ht="14.4" x14ac:dyDescent="0.3">
      <c r="D869" s="184"/>
      <c r="F869" s="184"/>
      <c r="L869" s="184"/>
      <c r="N869" s="184"/>
      <c r="P869" s="184"/>
    </row>
    <row r="870" spans="4:16" ht="14.4" x14ac:dyDescent="0.3">
      <c r="D870" s="184"/>
      <c r="F870" s="184"/>
      <c r="L870" s="184"/>
      <c r="N870" s="184"/>
      <c r="P870" s="184"/>
    </row>
    <row r="871" spans="4:16" ht="14.4" x14ac:dyDescent="0.3">
      <c r="D871" s="184"/>
      <c r="F871" s="184"/>
      <c r="L871" s="184"/>
      <c r="N871" s="184"/>
      <c r="P871" s="184"/>
    </row>
    <row r="872" spans="4:16" ht="14.4" x14ac:dyDescent="0.3">
      <c r="D872" s="184"/>
      <c r="F872" s="184"/>
      <c r="L872" s="184"/>
      <c r="N872" s="184"/>
      <c r="P872" s="184"/>
    </row>
    <row r="873" spans="4:16" ht="14.4" x14ac:dyDescent="0.3">
      <c r="D873" s="184"/>
      <c r="F873" s="184"/>
      <c r="L873" s="184"/>
      <c r="N873" s="184"/>
      <c r="P873" s="184"/>
    </row>
    <row r="874" spans="4:16" ht="14.4" x14ac:dyDescent="0.3">
      <c r="D874" s="184"/>
      <c r="F874" s="184"/>
      <c r="L874" s="184"/>
      <c r="N874" s="184"/>
      <c r="P874" s="184"/>
    </row>
    <row r="875" spans="4:16" ht="14.4" x14ac:dyDescent="0.3">
      <c r="D875" s="184"/>
      <c r="F875" s="184"/>
      <c r="L875" s="184"/>
      <c r="N875" s="184"/>
      <c r="P875" s="184"/>
    </row>
    <row r="876" spans="4:16" ht="14.4" x14ac:dyDescent="0.3">
      <c r="D876" s="184"/>
      <c r="F876" s="184"/>
      <c r="L876" s="184"/>
      <c r="N876" s="184"/>
      <c r="P876" s="184"/>
    </row>
    <row r="877" spans="4:16" ht="14.4" x14ac:dyDescent="0.3">
      <c r="D877" s="184"/>
      <c r="F877" s="184"/>
      <c r="L877" s="184"/>
      <c r="N877" s="184"/>
      <c r="P877" s="184"/>
    </row>
    <row r="878" spans="4:16" ht="14.4" x14ac:dyDescent="0.3">
      <c r="D878" s="184"/>
      <c r="F878" s="184"/>
      <c r="L878" s="184"/>
      <c r="N878" s="184"/>
      <c r="P878" s="184"/>
    </row>
    <row r="879" spans="4:16" ht="14.4" x14ac:dyDescent="0.3">
      <c r="D879" s="184"/>
      <c r="F879" s="184"/>
      <c r="L879" s="184"/>
      <c r="N879" s="184"/>
      <c r="P879" s="184"/>
    </row>
    <row r="880" spans="4:16" ht="14.4" x14ac:dyDescent="0.3">
      <c r="D880" s="184"/>
      <c r="F880" s="184"/>
      <c r="L880" s="184"/>
      <c r="N880" s="184"/>
      <c r="P880" s="184"/>
    </row>
    <row r="881" spans="4:16" ht="14.4" x14ac:dyDescent="0.3">
      <c r="D881" s="184"/>
      <c r="F881" s="184"/>
      <c r="L881" s="184"/>
      <c r="N881" s="184"/>
      <c r="P881" s="184"/>
    </row>
    <row r="882" spans="4:16" ht="14.4" x14ac:dyDescent="0.3">
      <c r="D882" s="184"/>
      <c r="F882" s="184"/>
      <c r="L882" s="184"/>
      <c r="N882" s="184"/>
      <c r="P882" s="184"/>
    </row>
    <row r="883" spans="4:16" ht="14.4" x14ac:dyDescent="0.3">
      <c r="D883" s="184"/>
      <c r="F883" s="184"/>
      <c r="L883" s="184"/>
      <c r="N883" s="184"/>
      <c r="P883" s="184"/>
    </row>
    <row r="884" spans="4:16" ht="14.4" x14ac:dyDescent="0.3">
      <c r="D884" s="184"/>
      <c r="F884" s="184"/>
      <c r="L884" s="184"/>
      <c r="N884" s="184"/>
      <c r="P884" s="184"/>
    </row>
    <row r="885" spans="4:16" ht="14.4" x14ac:dyDescent="0.3">
      <c r="D885" s="184"/>
      <c r="F885" s="184"/>
      <c r="L885" s="184"/>
      <c r="N885" s="184"/>
      <c r="P885" s="184"/>
    </row>
    <row r="886" spans="4:16" ht="14.4" x14ac:dyDescent="0.3">
      <c r="D886" s="184"/>
      <c r="F886" s="184"/>
      <c r="L886" s="184"/>
      <c r="N886" s="184"/>
      <c r="P886" s="184"/>
    </row>
    <row r="887" spans="4:16" ht="14.4" x14ac:dyDescent="0.3">
      <c r="D887" s="184"/>
      <c r="F887" s="184"/>
      <c r="L887" s="184"/>
      <c r="N887" s="184"/>
      <c r="P887" s="184"/>
    </row>
    <row r="888" spans="4:16" ht="14.4" x14ac:dyDescent="0.3">
      <c r="D888" s="184"/>
      <c r="F888" s="184"/>
      <c r="L888" s="184"/>
      <c r="N888" s="184"/>
      <c r="P888" s="184"/>
    </row>
    <row r="889" spans="4:16" ht="14.4" x14ac:dyDescent="0.3">
      <c r="D889" s="184"/>
      <c r="F889" s="184"/>
      <c r="L889" s="184"/>
      <c r="N889" s="184"/>
      <c r="P889" s="184"/>
    </row>
    <row r="890" spans="4:16" ht="14.4" x14ac:dyDescent="0.3">
      <c r="D890" s="184"/>
      <c r="F890" s="184"/>
      <c r="L890" s="184"/>
      <c r="N890" s="184"/>
      <c r="P890" s="184"/>
    </row>
    <row r="891" spans="4:16" ht="14.4" x14ac:dyDescent="0.3">
      <c r="D891" s="184"/>
      <c r="F891" s="184"/>
      <c r="L891" s="184"/>
      <c r="N891" s="184"/>
      <c r="P891" s="184"/>
    </row>
    <row r="892" spans="4:16" ht="14.4" x14ac:dyDescent="0.3">
      <c r="D892" s="184"/>
      <c r="F892" s="184"/>
      <c r="L892" s="184"/>
      <c r="N892" s="184"/>
      <c r="P892" s="184"/>
    </row>
    <row r="893" spans="4:16" ht="14.4" x14ac:dyDescent="0.3">
      <c r="D893" s="184"/>
      <c r="F893" s="184"/>
      <c r="L893" s="184"/>
      <c r="N893" s="184"/>
      <c r="P893" s="184"/>
    </row>
    <row r="894" spans="4:16" ht="14.4" x14ac:dyDescent="0.3">
      <c r="D894" s="184"/>
      <c r="F894" s="184"/>
      <c r="L894" s="184"/>
      <c r="N894" s="184"/>
      <c r="P894" s="184"/>
    </row>
    <row r="895" spans="4:16" ht="14.4" x14ac:dyDescent="0.3">
      <c r="D895" s="184"/>
      <c r="F895" s="184"/>
      <c r="L895" s="184"/>
      <c r="N895" s="184"/>
      <c r="P895" s="184"/>
    </row>
    <row r="896" spans="4:16" ht="14.4" x14ac:dyDescent="0.3">
      <c r="D896" s="184"/>
      <c r="F896" s="184"/>
      <c r="L896" s="184"/>
      <c r="N896" s="184"/>
      <c r="P896" s="184"/>
    </row>
    <row r="897" spans="4:16" ht="14.4" x14ac:dyDescent="0.3">
      <c r="D897" s="184"/>
      <c r="F897" s="184"/>
      <c r="L897" s="184"/>
      <c r="N897" s="184"/>
      <c r="P897" s="184"/>
    </row>
    <row r="898" spans="4:16" ht="14.4" x14ac:dyDescent="0.3">
      <c r="D898" s="184"/>
      <c r="F898" s="184"/>
      <c r="L898" s="184"/>
      <c r="N898" s="184"/>
      <c r="P898" s="184"/>
    </row>
    <row r="899" spans="4:16" ht="14.4" x14ac:dyDescent="0.3">
      <c r="D899" s="184"/>
      <c r="F899" s="184"/>
      <c r="L899" s="184"/>
      <c r="N899" s="184"/>
      <c r="P899" s="184"/>
    </row>
    <row r="900" spans="4:16" ht="14.4" x14ac:dyDescent="0.3">
      <c r="D900" s="184"/>
      <c r="F900" s="184"/>
      <c r="L900" s="184"/>
      <c r="N900" s="184"/>
      <c r="P900" s="184"/>
    </row>
    <row r="901" spans="4:16" ht="14.4" x14ac:dyDescent="0.3">
      <c r="D901" s="184"/>
      <c r="F901" s="184"/>
      <c r="L901" s="184"/>
      <c r="N901" s="184"/>
      <c r="P901" s="184"/>
    </row>
    <row r="902" spans="4:16" ht="14.4" x14ac:dyDescent="0.3">
      <c r="D902" s="184"/>
      <c r="F902" s="184"/>
      <c r="L902" s="184"/>
      <c r="N902" s="184"/>
      <c r="P902" s="184"/>
    </row>
    <row r="903" spans="4:16" ht="14.4" x14ac:dyDescent="0.3">
      <c r="D903" s="184"/>
      <c r="F903" s="184"/>
      <c r="L903" s="184"/>
      <c r="N903" s="184"/>
      <c r="P903" s="184"/>
    </row>
    <row r="904" spans="4:16" ht="14.4" x14ac:dyDescent="0.3">
      <c r="D904" s="184"/>
      <c r="F904" s="184"/>
      <c r="L904" s="184"/>
      <c r="N904" s="184"/>
      <c r="P904" s="184"/>
    </row>
    <row r="905" spans="4:16" ht="14.4" x14ac:dyDescent="0.3">
      <c r="D905" s="184"/>
      <c r="F905" s="184"/>
      <c r="L905" s="184"/>
      <c r="N905" s="184"/>
      <c r="P905" s="184"/>
    </row>
    <row r="906" spans="4:16" ht="14.4" x14ac:dyDescent="0.3">
      <c r="D906" s="184"/>
      <c r="F906" s="184"/>
      <c r="L906" s="184"/>
      <c r="N906" s="184"/>
      <c r="P906" s="184"/>
    </row>
    <row r="907" spans="4:16" ht="14.4" x14ac:dyDescent="0.3">
      <c r="D907" s="184"/>
      <c r="F907" s="184"/>
      <c r="L907" s="184"/>
      <c r="N907" s="184"/>
      <c r="P907" s="184"/>
    </row>
    <row r="908" spans="4:16" ht="14.4" x14ac:dyDescent="0.3">
      <c r="D908" s="184"/>
      <c r="F908" s="184"/>
      <c r="L908" s="184"/>
      <c r="N908" s="184"/>
      <c r="P908" s="184"/>
    </row>
    <row r="909" spans="4:16" ht="14.4" x14ac:dyDescent="0.3">
      <c r="D909" s="184"/>
      <c r="F909" s="184"/>
      <c r="L909" s="184"/>
      <c r="N909" s="184"/>
      <c r="P909" s="184"/>
    </row>
    <row r="910" spans="4:16" ht="14.4" x14ac:dyDescent="0.3">
      <c r="D910" s="184"/>
      <c r="F910" s="184"/>
      <c r="L910" s="184"/>
      <c r="N910" s="184"/>
      <c r="P910" s="184"/>
    </row>
    <row r="911" spans="4:16" ht="14.4" x14ac:dyDescent="0.3">
      <c r="D911" s="184"/>
      <c r="F911" s="184"/>
      <c r="L911" s="184"/>
      <c r="N911" s="184"/>
      <c r="P911" s="184"/>
    </row>
    <row r="912" spans="4:16" ht="14.4" x14ac:dyDescent="0.3">
      <c r="D912" s="184"/>
      <c r="F912" s="184"/>
      <c r="L912" s="184"/>
      <c r="N912" s="184"/>
      <c r="P912" s="184"/>
    </row>
    <row r="913" spans="4:16" ht="14.4" x14ac:dyDescent="0.3">
      <c r="D913" s="184"/>
      <c r="F913" s="184"/>
      <c r="L913" s="184"/>
      <c r="N913" s="184"/>
      <c r="P913" s="184"/>
    </row>
    <row r="914" spans="4:16" ht="14.4" x14ac:dyDescent="0.3">
      <c r="D914" s="184"/>
      <c r="F914" s="184"/>
      <c r="L914" s="184"/>
      <c r="N914" s="184"/>
      <c r="P914" s="184"/>
    </row>
    <row r="915" spans="4:16" ht="14.4" x14ac:dyDescent="0.3">
      <c r="D915" s="184"/>
      <c r="F915" s="184"/>
      <c r="L915" s="184"/>
      <c r="N915" s="184"/>
      <c r="P915" s="184"/>
    </row>
    <row r="916" spans="4:16" ht="14.4" x14ac:dyDescent="0.3">
      <c r="D916" s="184"/>
      <c r="F916" s="184"/>
      <c r="L916" s="184"/>
      <c r="N916" s="184"/>
      <c r="P916" s="184"/>
    </row>
    <row r="917" spans="4:16" ht="14.4" x14ac:dyDescent="0.3">
      <c r="D917" s="184"/>
      <c r="F917" s="184"/>
      <c r="L917" s="184"/>
      <c r="N917" s="184"/>
      <c r="P917" s="184"/>
    </row>
    <row r="918" spans="4:16" ht="14.4" x14ac:dyDescent="0.3">
      <c r="D918" s="184"/>
      <c r="F918" s="184"/>
      <c r="L918" s="184"/>
      <c r="N918" s="184"/>
      <c r="P918" s="184"/>
    </row>
    <row r="919" spans="4:16" ht="14.4" x14ac:dyDescent="0.3">
      <c r="D919" s="184"/>
      <c r="F919" s="184"/>
      <c r="L919" s="184"/>
      <c r="N919" s="184"/>
      <c r="P919" s="184"/>
    </row>
    <row r="920" spans="4:16" ht="14.4" x14ac:dyDescent="0.3">
      <c r="D920" s="184"/>
      <c r="F920" s="184"/>
      <c r="L920" s="184"/>
      <c r="N920" s="184"/>
      <c r="P920" s="184"/>
    </row>
    <row r="921" spans="4:16" ht="14.4" x14ac:dyDescent="0.3">
      <c r="D921" s="184"/>
      <c r="F921" s="184"/>
      <c r="L921" s="184"/>
      <c r="N921" s="184"/>
      <c r="P921" s="184"/>
    </row>
    <row r="922" spans="4:16" ht="14.4" x14ac:dyDescent="0.3">
      <c r="D922" s="184"/>
      <c r="F922" s="184"/>
      <c r="L922" s="184"/>
      <c r="N922" s="184"/>
      <c r="P922" s="184"/>
    </row>
    <row r="923" spans="4:16" ht="14.4" x14ac:dyDescent="0.3">
      <c r="D923" s="184"/>
      <c r="F923" s="184"/>
      <c r="L923" s="184"/>
      <c r="N923" s="184"/>
      <c r="P923" s="184"/>
    </row>
    <row r="924" spans="4:16" ht="14.4" x14ac:dyDescent="0.3">
      <c r="D924" s="184"/>
      <c r="F924" s="184"/>
      <c r="L924" s="184"/>
      <c r="N924" s="184"/>
      <c r="P924" s="184"/>
    </row>
    <row r="925" spans="4:16" ht="14.4" x14ac:dyDescent="0.3">
      <c r="D925" s="184"/>
      <c r="F925" s="184"/>
      <c r="L925" s="184"/>
      <c r="N925" s="184"/>
      <c r="P925" s="184"/>
    </row>
    <row r="926" spans="4:16" ht="14.4" x14ac:dyDescent="0.3">
      <c r="D926" s="184"/>
      <c r="F926" s="184"/>
      <c r="L926" s="184"/>
      <c r="N926" s="184"/>
      <c r="P926" s="184"/>
    </row>
    <row r="927" spans="4:16" ht="14.4" x14ac:dyDescent="0.3">
      <c r="D927" s="184"/>
      <c r="F927" s="184"/>
      <c r="L927" s="184"/>
      <c r="N927" s="184"/>
      <c r="P927" s="184"/>
    </row>
    <row r="928" spans="4:16" ht="14.4" x14ac:dyDescent="0.3">
      <c r="D928" s="184"/>
      <c r="F928" s="184"/>
      <c r="L928" s="184"/>
      <c r="N928" s="184"/>
      <c r="P928" s="184"/>
    </row>
    <row r="929" spans="4:16" ht="14.4" x14ac:dyDescent="0.3">
      <c r="D929" s="184"/>
      <c r="F929" s="184"/>
      <c r="L929" s="184"/>
      <c r="N929" s="184"/>
      <c r="P929" s="184"/>
    </row>
    <row r="930" spans="4:16" ht="14.4" x14ac:dyDescent="0.3">
      <c r="D930" s="184"/>
      <c r="F930" s="184"/>
      <c r="L930" s="184"/>
      <c r="N930" s="184"/>
      <c r="P930" s="184"/>
    </row>
    <row r="931" spans="4:16" ht="14.4" x14ac:dyDescent="0.3">
      <c r="D931" s="184"/>
      <c r="F931" s="184"/>
      <c r="L931" s="184"/>
      <c r="N931" s="184"/>
      <c r="P931" s="184"/>
    </row>
    <row r="932" spans="4:16" ht="14.4" x14ac:dyDescent="0.3">
      <c r="D932" s="184"/>
      <c r="F932" s="184"/>
      <c r="L932" s="184"/>
      <c r="N932" s="184"/>
      <c r="P932" s="184"/>
    </row>
    <row r="933" spans="4:16" ht="14.4" x14ac:dyDescent="0.3">
      <c r="D933" s="184"/>
      <c r="F933" s="184"/>
      <c r="L933" s="184"/>
      <c r="N933" s="184"/>
      <c r="P933" s="184"/>
    </row>
    <row r="934" spans="4:16" ht="14.4" x14ac:dyDescent="0.3">
      <c r="D934" s="184"/>
      <c r="F934" s="184"/>
      <c r="L934" s="184"/>
      <c r="N934" s="184"/>
      <c r="P934" s="184"/>
    </row>
    <row r="935" spans="4:16" ht="14.4" x14ac:dyDescent="0.3">
      <c r="D935" s="184"/>
      <c r="F935" s="184"/>
      <c r="L935" s="184"/>
      <c r="N935" s="184"/>
      <c r="P935" s="184"/>
    </row>
    <row r="936" spans="4:16" ht="14.4" x14ac:dyDescent="0.3">
      <c r="D936" s="184"/>
      <c r="F936" s="184"/>
      <c r="L936" s="184"/>
      <c r="N936" s="184"/>
      <c r="P936" s="184"/>
    </row>
    <row r="937" spans="4:16" ht="14.4" x14ac:dyDescent="0.3">
      <c r="D937" s="184"/>
      <c r="F937" s="184"/>
      <c r="L937" s="184"/>
      <c r="N937" s="184"/>
      <c r="P937" s="184"/>
    </row>
    <row r="938" spans="4:16" ht="14.4" x14ac:dyDescent="0.3">
      <c r="D938" s="184"/>
      <c r="F938" s="184"/>
      <c r="L938" s="184"/>
      <c r="N938" s="184"/>
      <c r="P938" s="184"/>
    </row>
    <row r="939" spans="4:16" ht="14.4" x14ac:dyDescent="0.3">
      <c r="D939" s="184"/>
      <c r="F939" s="184"/>
      <c r="L939" s="184"/>
      <c r="N939" s="184"/>
      <c r="P939" s="184"/>
    </row>
    <row r="940" spans="4:16" ht="14.4" x14ac:dyDescent="0.3">
      <c r="D940" s="184"/>
      <c r="F940" s="184"/>
      <c r="L940" s="184"/>
      <c r="N940" s="184"/>
      <c r="P940" s="184"/>
    </row>
    <row r="941" spans="4:16" ht="14.4" x14ac:dyDescent="0.3">
      <c r="D941" s="184"/>
      <c r="F941" s="184"/>
      <c r="L941" s="184"/>
      <c r="N941" s="184"/>
      <c r="P941" s="184"/>
    </row>
    <row r="942" spans="4:16" ht="14.4" x14ac:dyDescent="0.3">
      <c r="D942" s="184"/>
      <c r="F942" s="184"/>
      <c r="L942" s="184"/>
      <c r="N942" s="184"/>
      <c r="P942" s="184"/>
    </row>
    <row r="943" spans="4:16" ht="14.4" x14ac:dyDescent="0.3">
      <c r="D943" s="184"/>
      <c r="F943" s="184"/>
      <c r="L943" s="184"/>
      <c r="N943" s="184"/>
      <c r="P943" s="184"/>
    </row>
    <row r="944" spans="4:16" ht="14.4" x14ac:dyDescent="0.3">
      <c r="D944" s="184"/>
      <c r="F944" s="184"/>
      <c r="L944" s="184"/>
      <c r="N944" s="184"/>
      <c r="P944" s="184"/>
    </row>
    <row r="945" spans="4:16" ht="14.4" x14ac:dyDescent="0.3">
      <c r="D945" s="184"/>
      <c r="F945" s="184"/>
      <c r="L945" s="184"/>
      <c r="N945" s="184"/>
      <c r="P945" s="184"/>
    </row>
    <row r="946" spans="4:16" ht="14.4" x14ac:dyDescent="0.3">
      <c r="D946" s="184"/>
      <c r="F946" s="184"/>
      <c r="L946" s="184"/>
      <c r="N946" s="184"/>
      <c r="P946" s="184"/>
    </row>
    <row r="947" spans="4:16" ht="14.4" x14ac:dyDescent="0.3">
      <c r="D947" s="184"/>
      <c r="F947" s="184"/>
      <c r="L947" s="184"/>
      <c r="N947" s="184"/>
      <c r="P947" s="184"/>
    </row>
    <row r="948" spans="4:16" ht="14.4" x14ac:dyDescent="0.3">
      <c r="D948" s="184"/>
      <c r="F948" s="184"/>
      <c r="L948" s="184"/>
      <c r="N948" s="184"/>
      <c r="P948" s="184"/>
    </row>
    <row r="949" spans="4:16" ht="14.4" x14ac:dyDescent="0.3">
      <c r="D949" s="184"/>
      <c r="F949" s="184"/>
      <c r="L949" s="184"/>
      <c r="N949" s="184"/>
      <c r="P949" s="184"/>
    </row>
    <row r="950" spans="4:16" ht="14.4" x14ac:dyDescent="0.3">
      <c r="D950" s="184"/>
      <c r="F950" s="184"/>
      <c r="L950" s="184"/>
      <c r="N950" s="184"/>
      <c r="P950" s="184"/>
    </row>
    <row r="951" spans="4:16" ht="14.4" x14ac:dyDescent="0.3">
      <c r="D951" s="184"/>
      <c r="F951" s="184"/>
      <c r="L951" s="184"/>
      <c r="N951" s="184"/>
      <c r="P951" s="184"/>
    </row>
    <row r="952" spans="4:16" ht="14.4" x14ac:dyDescent="0.3">
      <c r="D952" s="184"/>
      <c r="F952" s="184"/>
      <c r="L952" s="184"/>
      <c r="N952" s="184"/>
      <c r="P952" s="184"/>
    </row>
    <row r="953" spans="4:16" ht="14.4" x14ac:dyDescent="0.3">
      <c r="D953" s="184"/>
      <c r="F953" s="184"/>
      <c r="L953" s="184"/>
      <c r="N953" s="184"/>
      <c r="P953" s="184"/>
    </row>
    <row r="954" spans="4:16" ht="14.4" x14ac:dyDescent="0.3">
      <c r="D954" s="184"/>
      <c r="F954" s="184"/>
      <c r="L954" s="184"/>
      <c r="N954" s="184"/>
      <c r="P954" s="184"/>
    </row>
    <row r="955" spans="4:16" ht="14.4" x14ac:dyDescent="0.3">
      <c r="D955" s="184"/>
      <c r="F955" s="184"/>
      <c r="L955" s="184"/>
      <c r="N955" s="184"/>
      <c r="P955" s="184"/>
    </row>
    <row r="956" spans="4:16" ht="14.4" x14ac:dyDescent="0.3">
      <c r="D956" s="184"/>
      <c r="F956" s="184"/>
      <c r="L956" s="184"/>
      <c r="N956" s="184"/>
      <c r="P956" s="184"/>
    </row>
    <row r="957" spans="4:16" ht="14.4" x14ac:dyDescent="0.3">
      <c r="D957" s="184"/>
      <c r="F957" s="184"/>
      <c r="L957" s="184"/>
      <c r="N957" s="184"/>
      <c r="P957" s="184"/>
    </row>
    <row r="958" spans="4:16" ht="14.4" x14ac:dyDescent="0.3">
      <c r="D958" s="184"/>
      <c r="F958" s="184"/>
      <c r="L958" s="184"/>
      <c r="N958" s="184"/>
      <c r="P958" s="184"/>
    </row>
    <row r="959" spans="4:16" ht="14.4" x14ac:dyDescent="0.3">
      <c r="D959" s="184"/>
      <c r="F959" s="184"/>
      <c r="L959" s="184"/>
      <c r="N959" s="184"/>
      <c r="P959" s="184"/>
    </row>
    <row r="960" spans="4:16" ht="14.4" x14ac:dyDescent="0.3">
      <c r="D960" s="184"/>
      <c r="F960" s="184"/>
      <c r="L960" s="184"/>
      <c r="N960" s="184"/>
      <c r="P960" s="184"/>
    </row>
    <row r="961" spans="4:16" ht="14.4" x14ac:dyDescent="0.3">
      <c r="D961" s="184"/>
      <c r="F961" s="184"/>
      <c r="L961" s="184"/>
      <c r="N961" s="184"/>
      <c r="P961" s="184"/>
    </row>
    <row r="962" spans="4:16" ht="14.4" x14ac:dyDescent="0.3">
      <c r="D962" s="184"/>
      <c r="F962" s="184"/>
      <c r="L962" s="184"/>
      <c r="N962" s="184"/>
      <c r="P962" s="184"/>
    </row>
    <row r="963" spans="4:16" ht="14.4" x14ac:dyDescent="0.3">
      <c r="D963" s="184"/>
      <c r="F963" s="184"/>
      <c r="L963" s="184"/>
      <c r="N963" s="184"/>
      <c r="P963" s="184"/>
    </row>
    <row r="964" spans="4:16" ht="14.4" x14ac:dyDescent="0.3">
      <c r="D964" s="184"/>
      <c r="F964" s="184"/>
      <c r="L964" s="184"/>
      <c r="N964" s="184"/>
      <c r="P964" s="184"/>
    </row>
    <row r="965" spans="4:16" ht="14.4" x14ac:dyDescent="0.3">
      <c r="D965" s="184"/>
      <c r="F965" s="184"/>
      <c r="L965" s="184"/>
      <c r="N965" s="184"/>
      <c r="P965" s="184"/>
    </row>
    <row r="966" spans="4:16" ht="14.4" x14ac:dyDescent="0.3">
      <c r="D966" s="184"/>
      <c r="F966" s="184"/>
      <c r="L966" s="184"/>
      <c r="N966" s="184"/>
      <c r="P966" s="184"/>
    </row>
    <row r="967" spans="4:16" ht="14.4" x14ac:dyDescent="0.3">
      <c r="D967" s="184"/>
      <c r="F967" s="184"/>
      <c r="L967" s="184"/>
      <c r="N967" s="184"/>
      <c r="P967" s="184"/>
    </row>
    <row r="968" spans="4:16" ht="14.4" x14ac:dyDescent="0.3">
      <c r="D968" s="184"/>
      <c r="F968" s="184"/>
      <c r="L968" s="184"/>
      <c r="N968" s="184"/>
      <c r="P968" s="184"/>
    </row>
    <row r="969" spans="4:16" ht="14.4" x14ac:dyDescent="0.3">
      <c r="D969" s="184"/>
      <c r="F969" s="184"/>
      <c r="L969" s="184"/>
      <c r="N969" s="184"/>
      <c r="P969" s="184"/>
    </row>
    <row r="970" spans="4:16" ht="14.4" x14ac:dyDescent="0.3">
      <c r="D970" s="184"/>
      <c r="F970" s="184"/>
      <c r="L970" s="184"/>
      <c r="N970" s="184"/>
      <c r="P970" s="184"/>
    </row>
    <row r="971" spans="4:16" ht="14.4" x14ac:dyDescent="0.3">
      <c r="D971" s="184"/>
      <c r="F971" s="184"/>
      <c r="L971" s="184"/>
      <c r="N971" s="184"/>
      <c r="P971" s="184"/>
    </row>
    <row r="972" spans="4:16" ht="14.4" x14ac:dyDescent="0.3">
      <c r="D972" s="184"/>
      <c r="F972" s="184"/>
      <c r="L972" s="184"/>
      <c r="N972" s="184"/>
      <c r="P972" s="184"/>
    </row>
    <row r="973" spans="4:16" ht="14.4" x14ac:dyDescent="0.3">
      <c r="D973" s="184"/>
      <c r="F973" s="184"/>
      <c r="L973" s="184"/>
      <c r="N973" s="184"/>
      <c r="P973" s="184"/>
    </row>
    <row r="974" spans="4:16" ht="14.4" x14ac:dyDescent="0.3">
      <c r="D974" s="184"/>
      <c r="F974" s="184"/>
      <c r="L974" s="184"/>
      <c r="N974" s="184"/>
      <c r="P974" s="184"/>
    </row>
    <row r="975" spans="4:16" ht="14.4" x14ac:dyDescent="0.3">
      <c r="D975" s="184"/>
      <c r="F975" s="184"/>
      <c r="L975" s="184"/>
      <c r="N975" s="184"/>
      <c r="P975" s="184"/>
    </row>
    <row r="976" spans="4:16" ht="14.4" x14ac:dyDescent="0.3">
      <c r="D976" s="184"/>
      <c r="F976" s="184"/>
      <c r="L976" s="184"/>
      <c r="N976" s="184"/>
      <c r="P976" s="184"/>
    </row>
    <row r="977" spans="4:16" ht="14.4" x14ac:dyDescent="0.3">
      <c r="D977" s="184"/>
      <c r="F977" s="184"/>
      <c r="L977" s="184"/>
      <c r="N977" s="184"/>
      <c r="P977" s="184"/>
    </row>
    <row r="978" spans="4:16" ht="14.4" x14ac:dyDescent="0.3">
      <c r="D978" s="184"/>
      <c r="F978" s="184"/>
      <c r="L978" s="184"/>
      <c r="N978" s="184"/>
      <c r="P978" s="184"/>
    </row>
    <row r="979" spans="4:16" ht="14.4" x14ac:dyDescent="0.3">
      <c r="D979" s="184"/>
      <c r="F979" s="184"/>
      <c r="L979" s="184"/>
      <c r="N979" s="184"/>
      <c r="P979" s="184"/>
    </row>
    <row r="980" spans="4:16" ht="14.4" x14ac:dyDescent="0.3">
      <c r="D980" s="184"/>
      <c r="F980" s="184"/>
      <c r="L980" s="184"/>
      <c r="N980" s="184"/>
      <c r="P980" s="184"/>
    </row>
    <row r="981" spans="4:16" ht="14.4" x14ac:dyDescent="0.3">
      <c r="D981" s="184"/>
      <c r="F981" s="184"/>
      <c r="L981" s="184"/>
      <c r="N981" s="184"/>
      <c r="P981" s="184"/>
    </row>
    <row r="982" spans="4:16" ht="14.4" x14ac:dyDescent="0.3">
      <c r="D982" s="184"/>
      <c r="F982" s="184"/>
      <c r="L982" s="184"/>
      <c r="N982" s="184"/>
      <c r="P982" s="184"/>
    </row>
    <row r="983" spans="4:16" ht="14.4" x14ac:dyDescent="0.3">
      <c r="D983" s="184"/>
      <c r="F983" s="184"/>
      <c r="L983" s="184"/>
      <c r="N983" s="184"/>
      <c r="P983" s="184"/>
    </row>
    <row r="984" spans="4:16" ht="14.4" x14ac:dyDescent="0.3">
      <c r="D984" s="184"/>
      <c r="F984" s="184"/>
      <c r="L984" s="184"/>
      <c r="N984" s="184"/>
      <c r="P984" s="184"/>
    </row>
    <row r="985" spans="4:16" ht="14.4" x14ac:dyDescent="0.3">
      <c r="D985" s="184"/>
      <c r="F985" s="184"/>
      <c r="L985" s="184"/>
      <c r="N985" s="184"/>
      <c r="P985" s="184"/>
    </row>
    <row r="986" spans="4:16" ht="14.4" x14ac:dyDescent="0.3">
      <c r="D986" s="184"/>
      <c r="F986" s="184"/>
      <c r="L986" s="184"/>
      <c r="N986" s="184"/>
      <c r="P986" s="184"/>
    </row>
    <row r="987" spans="4:16" ht="14.4" x14ac:dyDescent="0.3">
      <c r="D987" s="184"/>
      <c r="F987" s="184"/>
      <c r="L987" s="184"/>
      <c r="N987" s="184"/>
      <c r="P987" s="184"/>
    </row>
    <row r="988" spans="4:16" ht="14.4" x14ac:dyDescent="0.3">
      <c r="D988" s="184"/>
      <c r="F988" s="184"/>
      <c r="L988" s="184"/>
      <c r="N988" s="184"/>
      <c r="P988" s="184"/>
    </row>
    <row r="989" spans="4:16" ht="14.4" x14ac:dyDescent="0.3">
      <c r="D989" s="184"/>
      <c r="F989" s="184"/>
      <c r="L989" s="184"/>
      <c r="N989" s="184"/>
      <c r="P989" s="184"/>
    </row>
    <row r="990" spans="4:16" ht="14.4" x14ac:dyDescent="0.3">
      <c r="D990" s="184"/>
      <c r="F990" s="184"/>
      <c r="L990" s="184"/>
      <c r="N990" s="184"/>
      <c r="P990" s="184"/>
    </row>
    <row r="991" spans="4:16" ht="14.4" x14ac:dyDescent="0.3">
      <c r="D991" s="184"/>
      <c r="F991" s="184"/>
      <c r="L991" s="184"/>
      <c r="N991" s="184"/>
      <c r="P991" s="184"/>
    </row>
    <row r="992" spans="4:16" ht="14.4" x14ac:dyDescent="0.3">
      <c r="D992" s="184"/>
      <c r="F992" s="184"/>
      <c r="L992" s="184"/>
      <c r="N992" s="184"/>
      <c r="P992" s="184"/>
    </row>
    <row r="993" spans="4:16" ht="14.4" x14ac:dyDescent="0.3">
      <c r="D993" s="184"/>
      <c r="F993" s="184"/>
      <c r="L993" s="184"/>
      <c r="N993" s="184"/>
      <c r="P993" s="184"/>
    </row>
    <row r="994" spans="4:16" ht="14.4" x14ac:dyDescent="0.3">
      <c r="D994" s="184"/>
      <c r="F994" s="184"/>
      <c r="L994" s="184"/>
      <c r="N994" s="184"/>
      <c r="P994" s="184"/>
    </row>
    <row r="995" spans="4:16" ht="14.4" x14ac:dyDescent="0.3">
      <c r="D995" s="184"/>
      <c r="F995" s="184"/>
      <c r="L995" s="184"/>
      <c r="N995" s="184"/>
      <c r="P995" s="184"/>
    </row>
    <row r="996" spans="4:16" ht="14.4" x14ac:dyDescent="0.3">
      <c r="D996" s="184"/>
      <c r="F996" s="184"/>
      <c r="L996" s="184"/>
      <c r="N996" s="184"/>
      <c r="P996" s="184"/>
    </row>
  </sheetData>
  <mergeCells count="98">
    <mergeCell ref="O12:O13"/>
    <mergeCell ref="H1:Q1"/>
    <mergeCell ref="O2:Q2"/>
    <mergeCell ref="B54:B58"/>
    <mergeCell ref="B14:B18"/>
    <mergeCell ref="B29:B33"/>
    <mergeCell ref="D5:E5"/>
    <mergeCell ref="A3:Q3"/>
    <mergeCell ref="H5:I5"/>
    <mergeCell ref="A5:A6"/>
    <mergeCell ref="C5:C6"/>
    <mergeCell ref="B5:B6"/>
    <mergeCell ref="F5:G5"/>
    <mergeCell ref="B49:B53"/>
    <mergeCell ref="A1:G1"/>
    <mergeCell ref="A2:G2"/>
    <mergeCell ref="I12:I13"/>
    <mergeCell ref="A8:A18"/>
    <mergeCell ref="A19:A28"/>
    <mergeCell ref="A29:A38"/>
    <mergeCell ref="B34:B38"/>
    <mergeCell ref="B8:B13"/>
    <mergeCell ref="B39:B43"/>
    <mergeCell ref="A39:A48"/>
    <mergeCell ref="B44:B48"/>
    <mergeCell ref="B19:B23"/>
    <mergeCell ref="B24:B28"/>
    <mergeCell ref="A49:A58"/>
    <mergeCell ref="T81:U81"/>
    <mergeCell ref="V81:W81"/>
    <mergeCell ref="D81:E81"/>
    <mergeCell ref="F81:G81"/>
    <mergeCell ref="H81:I81"/>
    <mergeCell ref="J81:K81"/>
    <mergeCell ref="L81:M81"/>
    <mergeCell ref="B64:B68"/>
    <mergeCell ref="A59:A68"/>
    <mergeCell ref="P81:Q81"/>
    <mergeCell ref="R81:S81"/>
    <mergeCell ref="N81:O81"/>
    <mergeCell ref="B59:B63"/>
    <mergeCell ref="AH81:AI81"/>
    <mergeCell ref="AJ81:AK81"/>
    <mergeCell ref="AL81:AM81"/>
    <mergeCell ref="AN81:AO81"/>
    <mergeCell ref="D4:E4"/>
    <mergeCell ref="F4:G4"/>
    <mergeCell ref="H4:I4"/>
    <mergeCell ref="J4:K4"/>
    <mergeCell ref="L4:M4"/>
    <mergeCell ref="N4:O4"/>
    <mergeCell ref="P4:Q4"/>
    <mergeCell ref="R4:S4"/>
    <mergeCell ref="T4:U4"/>
    <mergeCell ref="V4:W4"/>
    <mergeCell ref="X4:Y4"/>
    <mergeCell ref="Z4:AA4"/>
    <mergeCell ref="X81:Y81"/>
    <mergeCell ref="Z81:AA81"/>
    <mergeCell ref="AB81:AC81"/>
    <mergeCell ref="AD81:AE81"/>
    <mergeCell ref="AF81:AG81"/>
    <mergeCell ref="AL4:AM4"/>
    <mergeCell ref="AN4:AO4"/>
    <mergeCell ref="A4:C4"/>
    <mergeCell ref="AB4:AC4"/>
    <mergeCell ref="AD4:AE4"/>
    <mergeCell ref="AF4:AG4"/>
    <mergeCell ref="AH4:AI4"/>
    <mergeCell ref="AJ4:AK4"/>
    <mergeCell ref="AL5:AM5"/>
    <mergeCell ref="AN5:AO5"/>
    <mergeCell ref="AJ5:AK5"/>
    <mergeCell ref="AD5:AE5"/>
    <mergeCell ref="AF5:AG5"/>
    <mergeCell ref="AH5:AI5"/>
    <mergeCell ref="T5:U5"/>
    <mergeCell ref="V5:W5"/>
    <mergeCell ref="X5:Y5"/>
    <mergeCell ref="P5:Q5"/>
    <mergeCell ref="L5:M5"/>
    <mergeCell ref="N5:O5"/>
    <mergeCell ref="E7:R7"/>
    <mergeCell ref="J5:K5"/>
    <mergeCell ref="AL8:AM8"/>
    <mergeCell ref="AN8:AO8"/>
    <mergeCell ref="Z5:AA5"/>
    <mergeCell ref="AB5:AC5"/>
    <mergeCell ref="R5:S5"/>
    <mergeCell ref="AJ8:AK8"/>
    <mergeCell ref="T8:U8"/>
    <mergeCell ref="V8:W8"/>
    <mergeCell ref="X8:Y8"/>
    <mergeCell ref="Z8:AA8"/>
    <mergeCell ref="AB8:AC8"/>
    <mergeCell ref="AD8:AE8"/>
    <mergeCell ref="AF8:AG8"/>
    <mergeCell ref="AH8:AI8"/>
  </mergeCells>
  <conditionalFormatting sqref="D4:AO4">
    <cfRule type="cellIs" dxfId="90" priority="98" operator="greaterThan">
      <formula>0</formula>
    </cfRule>
  </conditionalFormatting>
  <conditionalFormatting sqref="E8 G8 I8 K8 M8 O8 Q8 S8">
    <cfRule type="duplicateValues" dxfId="89" priority="4"/>
  </conditionalFormatting>
  <conditionalFormatting sqref="E9 G9 I9 K9 M9 O9 Q9 S9 U9 W9 Y9 AA9 AC9 AE9 AG9 AI9 AK9 AM9 AO9">
    <cfRule type="duplicateValues" dxfId="88" priority="96"/>
  </conditionalFormatting>
  <conditionalFormatting sqref="E14 I14 K14 M14 O14 Q14 S14 U14 W14 Y14 AA14 AC14 AE14 AG14 AI14 AK14 AM14 AO14">
    <cfRule type="duplicateValues" dxfId="87" priority="92"/>
  </conditionalFormatting>
  <conditionalFormatting sqref="E15 K15 M15 O15 Q15 S15 U15 W15 Y15 AA15 AC15 AE15 AG15 AI15 AK15 AM15 AO15">
    <cfRule type="duplicateValues" dxfId="86" priority="91"/>
  </conditionalFormatting>
  <conditionalFormatting sqref="E16">
    <cfRule type="duplicateValues" dxfId="85" priority="20"/>
  </conditionalFormatting>
  <conditionalFormatting sqref="E17 G17 I17 K17 M17 O17 Q17 S17 U17 W17 Y17 AA17 AC17 AE17 AG17 AI17 AK17 AM17 AO17">
    <cfRule type="duplicateValues" dxfId="84" priority="89"/>
  </conditionalFormatting>
  <conditionalFormatting sqref="E18 G18 I18 K18 M18 O18 Q18 S18 U18 W18 Y18 AA18 AC18 AE18 AG18 AI18 AK18 AM18 AO18">
    <cfRule type="duplicateValues" dxfId="83" priority="88"/>
  </conditionalFormatting>
  <conditionalFormatting sqref="E19 G19 I19 K19 M19 O19 Q19 S19 U19 W19 Y19 AA19 AC19 AE19 AG19 AI19 AK19 AM19 AO19">
    <cfRule type="duplicateValues" dxfId="82" priority="87"/>
  </conditionalFormatting>
  <conditionalFormatting sqref="E20 G20 I20 K20 M20 O20 Q20 S20 U20 W20 Y20 AA20 AC20 AE20 AG20 AI20 AK20 AM20 AO20">
    <cfRule type="duplicateValues" dxfId="81" priority="86"/>
  </conditionalFormatting>
  <conditionalFormatting sqref="E21 G21 I21 K21 M21 O21 Q21 S21 U21 W21 Y21 AA21 AC21 AE21 AG21 AI21 AK21 AM21 AO21">
    <cfRule type="duplicateValues" dxfId="80" priority="85"/>
  </conditionalFormatting>
  <conditionalFormatting sqref="E22 I22 K22 M22 O22 Q22 S22 U22 W22 Y22 AA22 AC22 AE22 AG22 AI22 AK22 AM22 AO22">
    <cfRule type="duplicateValues" dxfId="79" priority="84"/>
  </conditionalFormatting>
  <conditionalFormatting sqref="E23 G23 I23 K23 M23 O23 Q23 S23 U23 W23 Y23 AA23 AC23 AE23 AG23 AI23 AK23 AM23 AO23">
    <cfRule type="duplicateValues" dxfId="78" priority="83"/>
  </conditionalFormatting>
  <conditionalFormatting sqref="E24 I24 K24 M24 O24 Q24 S24 U24 W24 Y24 AA24 AC24 AE24 AG24 AI24 AK24 AM24 AO24">
    <cfRule type="duplicateValues" dxfId="77" priority="82"/>
  </conditionalFormatting>
  <conditionalFormatting sqref="E25 G25 I25 K25 M25 O25 Q25 S25 U25 W25 Y25 AA25 AC25 AE25 AG25 AI25 AK25 AM25 AO25">
    <cfRule type="duplicateValues" dxfId="76" priority="81"/>
  </conditionalFormatting>
  <conditionalFormatting sqref="E26 G26 I26 K26 M26 O26 Q26 S26 U26 W26 Y26 AA26 AC26 AE26 AG26 AI26 AK26 AM26 AO26">
    <cfRule type="duplicateValues" dxfId="75" priority="80"/>
  </conditionalFormatting>
  <conditionalFormatting sqref="E27 G27 I27 K27 M27 O27 Q27 S27 U27 W27 Y27 AA27 AC27 AE27 AG27 AI27 AK27 AM27 AO27">
    <cfRule type="duplicateValues" dxfId="74" priority="79"/>
  </conditionalFormatting>
  <conditionalFormatting sqref="E28 G28 I28 K28 M28 O28 Q28 S28 U28 W28 Y28 AA28 AC28 AE28 AG28 AI28 AK28 AM28 AO28">
    <cfRule type="duplicateValues" dxfId="73" priority="78"/>
  </conditionalFormatting>
  <conditionalFormatting sqref="E29 G29 I29 K29 Q29 S29 U29 W29 Y29 AA29 AC29 AE29 AG29 AI29 AK29 AM29 AO29">
    <cfRule type="duplicateValues" dxfId="72" priority="77"/>
  </conditionalFormatting>
  <conditionalFormatting sqref="E30 G30 I30 K30 Q30 S30 U30 W30 Y30 AA30 AC30 AE30 AG30 AI30 AK30 AM30 AO30">
    <cfRule type="duplicateValues" dxfId="71" priority="76"/>
  </conditionalFormatting>
  <conditionalFormatting sqref="E31 G31 I31 K31 Q31 S31 U31 W31 Y31 AA31 AC31 AE31 AG31 AI31 AK31 AM31 AO31">
    <cfRule type="duplicateValues" dxfId="70" priority="75"/>
  </conditionalFormatting>
  <conditionalFormatting sqref="E32 I32 K32 Q32 S32 U32 W32 Y32 AA32 AC32 AE32 AG32 AI32 AK32 AM32 AO32">
    <cfRule type="duplicateValues" dxfId="69" priority="74"/>
  </conditionalFormatting>
  <conditionalFormatting sqref="E33">
    <cfRule type="duplicateValues" dxfId="68" priority="18"/>
  </conditionalFormatting>
  <conditionalFormatting sqref="E34 G34 I34 K34 M34 O34 Q34 S34 U34 W34 Y34 AA34 AC34 AE34 AG34 AI34 AK34 AM34 AO34">
    <cfRule type="duplicateValues" dxfId="67" priority="72"/>
  </conditionalFormatting>
  <conditionalFormatting sqref="E35 G35 K35 M35 O35 Q35 S35 U35 W35 Y35 AA35 AC35 AE35 AG35 AI35 AK35 AM35 AO35">
    <cfRule type="duplicateValues" dxfId="66" priority="71"/>
  </conditionalFormatting>
  <conditionalFormatting sqref="E36 G36 I36 K36 M36 O36 Q36 S36 U36 W36 Y36 AA36 AC36 AE36 AG36 AI36 AK36 AM36 AO36">
    <cfRule type="duplicateValues" dxfId="65" priority="70"/>
  </conditionalFormatting>
  <conditionalFormatting sqref="E37 G37 I37 K37 M37 O37 Q37 S37 U37 W37 Y37 AA37 AC37 AE37 AG37 AI37 AK37 AM37 AO37">
    <cfRule type="duplicateValues" dxfId="64" priority="69"/>
  </conditionalFormatting>
  <conditionalFormatting sqref="E38 G38 I38 K38 M38 O38 Q38 S38 U38 W38 Y38 AA38 AC38 AE38 AG38 AI38 AK38 AM38 AO38">
    <cfRule type="duplicateValues" dxfId="63" priority="68"/>
  </conditionalFormatting>
  <conditionalFormatting sqref="E39 G39 I39 K39 O39 Q39 S39 U39 W39 Y39 AA39 AC39 AE39 AG39 AI39 AK39 AM39 AO39">
    <cfRule type="duplicateValues" dxfId="62" priority="67"/>
  </conditionalFormatting>
  <conditionalFormatting sqref="E40 G40 I40 K40 M40 O40 Q40 S40 U40 W40 Y40 AA40 AC40 AE40 AG40 AI40 AK40 AM40 AO40">
    <cfRule type="duplicateValues" dxfId="61" priority="66"/>
  </conditionalFormatting>
  <conditionalFormatting sqref="E41 G41 I41 K41 M41 O41 Q41 S41 U41 W41 Y41 AA41 AC41 AE41 AG41 AI41 AK41 AM41 AO41">
    <cfRule type="duplicateValues" dxfId="60" priority="65"/>
  </conditionalFormatting>
  <conditionalFormatting sqref="E42 G42 I42 K42 M42 O42 Q42 S42 U42 W42 Y42 AA42 AC42 AE42 AG42 AI42 AK42 AM42 AO42">
    <cfRule type="duplicateValues" dxfId="59" priority="64"/>
  </conditionalFormatting>
  <conditionalFormatting sqref="E43 G43 I43 K43 M43 O43 Q43 S43 U43 W43 Y43 AA43 AC43 AE43 AG43 AI43 AK43 AM43 AO43">
    <cfRule type="duplicateValues" dxfId="58" priority="63"/>
  </conditionalFormatting>
  <conditionalFormatting sqref="E44">
    <cfRule type="duplicateValues" dxfId="57" priority="31"/>
  </conditionalFormatting>
  <conditionalFormatting sqref="E45 G45 I45 K45 M45 O45 S45 U45 W45 Y45 AA45 AC45 AE45 AG45 AI45 AK45 AM45 AO45">
    <cfRule type="duplicateValues" dxfId="56" priority="61"/>
  </conditionalFormatting>
  <conditionalFormatting sqref="E46 G46 I46 K46 M46 O46 Q46 S46 U46 W46 Y46 AA46 AC46 AE46 AG46 AI46 AK46 AM46 AO46">
    <cfRule type="duplicateValues" dxfId="55" priority="60"/>
  </conditionalFormatting>
  <conditionalFormatting sqref="E47 G47 I47 K47 O47 Q47 S47 U47 W47 Y47 AA47 AC47 AE47 AG47 AI47 AK47 AM47 AO47">
    <cfRule type="duplicateValues" dxfId="54" priority="99"/>
  </conditionalFormatting>
  <conditionalFormatting sqref="E48 G48 I48 K48 M48 O48 Q48 S48 U48 W48 Y48 AA48 AC48 AE48 AG48 AI48 AK48 AM48 AO48">
    <cfRule type="duplicateValues" dxfId="53" priority="58"/>
  </conditionalFormatting>
  <conditionalFormatting sqref="E49 G49 I49 K49 M49 O49 Q49 S49 U49 W49 Y49 AA49 AC49 AE49 AG49 AI49 AK49 AM49 AO49">
    <cfRule type="duplicateValues" dxfId="52" priority="57"/>
  </conditionalFormatting>
  <conditionalFormatting sqref="E50 G50 I50 K50 M50 O50 Q50 S50 U50 W50 Y50 AA50 AC50 AE50 AG50 AI50 AK50 AM50 AO50">
    <cfRule type="duplicateValues" dxfId="51" priority="56"/>
  </conditionalFormatting>
  <conditionalFormatting sqref="E51">
    <cfRule type="duplicateValues" dxfId="50" priority="35"/>
  </conditionalFormatting>
  <conditionalFormatting sqref="E52">
    <cfRule type="duplicateValues" dxfId="49" priority="34"/>
  </conditionalFormatting>
  <conditionalFormatting sqref="E53 G53 I53 K53 M53 O53 Q53 S53 U53 W53 Y53 AA53 AC53 AE53 AG53 AI53 AK53 AM53 AO53">
    <cfRule type="duplicateValues" dxfId="48" priority="53"/>
  </conditionalFormatting>
  <conditionalFormatting sqref="E55 G55 I55 K55 M55 O55 Q55 S55 U55 W55 Y55 AA55 AC55 AE55 AG55 AI55 AK55 AM55 AO55">
    <cfRule type="duplicateValues" dxfId="47" priority="51"/>
  </conditionalFormatting>
  <conditionalFormatting sqref="E56 G56 I56 K56 M56 O56 Q56 S56 U56 W56 Y56 AA56 AC56 AE56 AG56 AI56 AK56 AM56 AO56">
    <cfRule type="duplicateValues" dxfId="46" priority="50"/>
  </conditionalFormatting>
  <conditionalFormatting sqref="E57 G57 I57 K57 M57 O57 Q57 S57 U57 W57 Y57 AA57 AC57 AE57 AG57 AI57 AK57 AM57 AO57">
    <cfRule type="duplicateValues" dxfId="45" priority="49"/>
  </conditionalFormatting>
  <conditionalFormatting sqref="E58 G58 I58 K58 M58 O58 Q58 S58 U58 W58 Y58 AA58 AC58 AE58 AG58 AI58 AK58 AM58 AO58">
    <cfRule type="duplicateValues" dxfId="44" priority="48"/>
  </conditionalFormatting>
  <conditionalFormatting sqref="E59 G59 I59 K59 M59 O59 Q59 S59 U59 W59 Y59 AA59 AC59 AE59 AG59 AI59 AK59 AM59 AO59">
    <cfRule type="duplicateValues" dxfId="43" priority="47"/>
  </conditionalFormatting>
  <conditionalFormatting sqref="E60 G60 I60 K60 M60 O60 Q60 S60 U60 W60 Y60 AA60 AC60 AE60 AG60 AI60 AK60 AM60 AO60">
    <cfRule type="duplicateValues" dxfId="42" priority="46"/>
  </conditionalFormatting>
  <conditionalFormatting sqref="E61 G61 I61 K61 M61 O61 Q61 S61 U61 W61 Y61 AA61 AC61 AE61 AG61 AI61 AK61 AM61 AO61">
    <cfRule type="duplicateValues" dxfId="41" priority="45"/>
  </conditionalFormatting>
  <conditionalFormatting sqref="E62 G62 I62 K62 M62 O62 Q62 S62 U62 W62 Y62 AA62 AC62 AE62 AG62 AI62 AK62 AM62 AO62">
    <cfRule type="duplicateValues" dxfId="40" priority="44"/>
  </conditionalFormatting>
  <conditionalFormatting sqref="E63 G63 I63 K63 M63 O63 Q63 S63 U63 W63 Y63 AA63 AC63 AE63 AG63 AI63 AK63 AM63 AO63">
    <cfRule type="duplicateValues" dxfId="39" priority="43"/>
  </conditionalFormatting>
  <conditionalFormatting sqref="E64 G64 I64 K64 M64 O64 Q64 S64 U64 W64 Y64 AA64 AC64 AE64 AG64 AI64 AK64 AM64 AO64">
    <cfRule type="duplicateValues" dxfId="38" priority="42"/>
  </conditionalFormatting>
  <conditionalFormatting sqref="E65 G65 I65 K65 M65 O65 Q65 S65 U65 W65 Y65 AA65 AC65 AE65 AG65 AI65 AK65 AM65 AO65">
    <cfRule type="duplicateValues" dxfId="37" priority="41"/>
  </conditionalFormatting>
  <conditionalFormatting sqref="E66 G66 I66 K66 M66 O66 Q66 S66 U66 W66 Y66 AA66 AC66 AE66 AG66 AI66 AK66 AM66 AO66">
    <cfRule type="duplicateValues" dxfId="36" priority="40"/>
  </conditionalFormatting>
  <conditionalFormatting sqref="E67 G67 I67 K67 M67 O67 Q67 S67 U67 W67 Y67 AA67 AC67 AE67 AG67 AI67 AK67 AM67 AO67">
    <cfRule type="duplicateValues" dxfId="35" priority="39"/>
  </conditionalFormatting>
  <conditionalFormatting sqref="E68 G68 I68 K68 M68 O68 Q68 S68 U68 W68 Y68 AA68 AC68 AE68 AG68 AI68 AK68 AM68 AO68">
    <cfRule type="duplicateValues" dxfId="34" priority="38"/>
  </conditionalFormatting>
  <conditionalFormatting sqref="G10">
    <cfRule type="duplicateValues" dxfId="33" priority="2"/>
  </conditionalFormatting>
  <conditionalFormatting sqref="G11">
    <cfRule type="duplicateValues" dxfId="32" priority="11"/>
  </conditionalFormatting>
  <conditionalFormatting sqref="G11:G13">
    <cfRule type="duplicateValues" dxfId="31" priority="12"/>
  </conditionalFormatting>
  <conditionalFormatting sqref="G14">
    <cfRule type="duplicateValues" dxfId="30" priority="8"/>
  </conditionalFormatting>
  <conditionalFormatting sqref="G15">
    <cfRule type="duplicateValues" dxfId="29" priority="5"/>
  </conditionalFormatting>
  <conditionalFormatting sqref="G16">
    <cfRule type="duplicateValues" dxfId="28" priority="9"/>
  </conditionalFormatting>
  <conditionalFormatting sqref="G22">
    <cfRule type="duplicateValues" dxfId="27" priority="30"/>
  </conditionalFormatting>
  <conditionalFormatting sqref="G24">
    <cfRule type="duplicateValues" dxfId="26" priority="32"/>
  </conditionalFormatting>
  <conditionalFormatting sqref="G32">
    <cfRule type="duplicateValues" dxfId="25" priority="16"/>
  </conditionalFormatting>
  <conditionalFormatting sqref="G33">
    <cfRule type="duplicateValues" dxfId="24" priority="17"/>
  </conditionalFormatting>
  <conditionalFormatting sqref="G44 M44 O44 Q44 S44 U44 W44 Y44 AA44 AC44 AE44 AG44 AI44 AK44 AM44 AO44">
    <cfRule type="duplicateValues" dxfId="23" priority="62"/>
  </conditionalFormatting>
  <conditionalFormatting sqref="G51 I51 K51 M51 O51 Q51 S51 U51 W51 Y51 AA51 AC51 AE51 AG51 AI51 AK51 AM51 AO51">
    <cfRule type="duplicateValues" dxfId="22" priority="55"/>
  </conditionalFormatting>
  <conditionalFormatting sqref="G52 I52 K52 M52 O52 Q52 S52 U52 W52 Y52 AA52 AC52 AE52 AG52 AI52 AK52 AM52 AO52">
    <cfRule type="duplicateValues" dxfId="21" priority="54"/>
  </conditionalFormatting>
  <conditionalFormatting sqref="I15">
    <cfRule type="duplicateValues" dxfId="20" priority="14"/>
  </conditionalFormatting>
  <conditionalFormatting sqref="I16 K16 M16 O16 Q16 S16 U16 W16 Y16 AA16 AC16 AE16 AG16 AI16 AK16 AM16 AO16">
    <cfRule type="duplicateValues" dxfId="19" priority="90"/>
  </conditionalFormatting>
  <conditionalFormatting sqref="I33 K33 M33 O33 Q33 S33 U33 W33 Y33 AA33 AC33 AE33 AG33 AI33 AK33 AM33 AO33">
    <cfRule type="duplicateValues" dxfId="18" priority="73"/>
  </conditionalFormatting>
  <conditionalFormatting sqref="I35">
    <cfRule type="duplicateValues" dxfId="17" priority="37"/>
  </conditionalFormatting>
  <conditionalFormatting sqref="I44 K44">
    <cfRule type="duplicateValues" dxfId="16" priority="1"/>
  </conditionalFormatting>
  <conditionalFormatting sqref="J54 L54 N54:O54 Q54 S54 U54 W54 Y54 AA54 AC54 AE54 AG54 AI54 AK54 AM54 AO54">
    <cfRule type="duplicateValues" dxfId="15" priority="52"/>
  </conditionalFormatting>
  <conditionalFormatting sqref="M29">
    <cfRule type="duplicateValues" dxfId="14" priority="24"/>
  </conditionalFormatting>
  <conditionalFormatting sqref="M30">
    <cfRule type="duplicateValues" dxfId="13" priority="23"/>
  </conditionalFormatting>
  <conditionalFormatting sqref="M31">
    <cfRule type="duplicateValues" dxfId="12" priority="22"/>
  </conditionalFormatting>
  <conditionalFormatting sqref="M32">
    <cfRule type="duplicateValues" dxfId="11" priority="21"/>
  </conditionalFormatting>
  <conditionalFormatting sqref="M39">
    <cfRule type="duplicateValues" dxfId="10" priority="6"/>
  </conditionalFormatting>
  <conditionalFormatting sqref="O9 M9 K9 I9 G9 E9 Q9 S9">
    <cfRule type="duplicateValues" dxfId="9" priority="3"/>
  </conditionalFormatting>
  <conditionalFormatting sqref="O10 M10 K10 I10 G10 E10 Q10 S10 U10 W10 Y10 AA10 AC10 AE10 AG10 AI10 AK10 AM10 AO10">
    <cfRule type="duplicateValues" dxfId="8" priority="95"/>
  </conditionalFormatting>
  <conditionalFormatting sqref="O29">
    <cfRule type="duplicateValues" dxfId="7" priority="26"/>
  </conditionalFormatting>
  <conditionalFormatting sqref="O30">
    <cfRule type="duplicateValues" dxfId="6" priority="25"/>
  </conditionalFormatting>
  <conditionalFormatting sqref="O31">
    <cfRule type="duplicateValues" dxfId="5" priority="28"/>
  </conditionalFormatting>
  <conditionalFormatting sqref="O32">
    <cfRule type="duplicateValues" dxfId="4" priority="27"/>
  </conditionalFormatting>
  <conditionalFormatting sqref="Q45">
    <cfRule type="duplicateValues" dxfId="3" priority="36"/>
  </conditionalFormatting>
  <conditionalFormatting sqref="U11 W11 Y11 AA11 AC11 AE11 AG11 AI11 AK11 AM11 AO11 E10:E11 I10:I11 M10:M11 O10:O11 Q10:Q11 S10:S11 K10:K13">
    <cfRule type="duplicateValues" dxfId="2" priority="94"/>
  </conditionalFormatting>
  <conditionalFormatting sqref="U12:U13 W12:W13 Y12:Y13 AA12:AA13 AC12:AC13 AE12:AE13 AG12:AG13 AI12:AI13 AK12:AK13 AM12:AM13 AO12:AO13 E11:E13 I11:I12 M11:M13 O11:O12 Q11:Q13 S11:S13">
    <cfRule type="duplicateValues" dxfId="1" priority="93"/>
  </conditionalFormatting>
  <dataValidations xWindow="793" yWindow="498" count="5">
    <dataValidation type="list" allowBlank="1" showInputMessage="1" showErrorMessage="1" prompt=" - " sqref="D72 F69:F73" xr:uid="{00000000-0002-0000-0100-000000000000}">
      <formula1>$U$5:$U$26</formula1>
    </dataValidation>
    <dataValidation type="list" allowBlank="1" showErrorMessage="1" error="Bạn đã nhập sai tên môn học" sqref="D69:D71 D73" xr:uid="{00000000-0002-0000-0100-000001000000}">
      <formula1>$A$42:$A$70</formula1>
    </dataValidation>
    <dataValidation type="list" allowBlank="1" showInputMessage="1" showErrorMessage="1" prompt=" - " sqref="T8:AO8" xr:uid="{00000000-0002-0000-0100-000002000000}">
      <formula1>$D$8</formula1>
    </dataValidation>
    <dataValidation type="list" allowBlank="1" showInputMessage="1" showErrorMessage="1" prompt=" - " sqref="B82" xr:uid="{00000000-0002-0000-0100-000003000000}">
      <formula1>#REF!</formula1>
    </dataValidation>
    <dataValidation type="list" allowBlank="1" showInputMessage="1" showErrorMessage="1" sqref="AT4:AT5" xr:uid="{00000000-0002-0000-0100-000004000000}">
      <formula1>$U$5:$U$29</formula1>
    </dataValidation>
  </dataValidations>
  <pageMargins left="0.11811023622047245" right="0.11811023622047245" top="0.15748031496062992"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793" yWindow="498" count="1">
        <x14:dataValidation type="list" allowBlank="1" showInputMessage="1" showErrorMessage="1" xr:uid="{00000000-0002-0000-0100-000005000000}">
          <x14:formula1>
            <xm:f>'Phan cong'!$A$3:$A$26</xm:f>
          </x14:formula1>
          <xm:sqref>L55:L68 H55:H68 J55:J68 AL9:AL68 R8:R68 AF9:AF68 AJ9:AJ68 AH9:AH68 AD9:AD68 AB9:AB68 Z9:Z68 AN9:AN68 V9:V68 T9:T68 X9:X68 N8:N53 D8:D68 N55:N68 K54 H8:H53 F55:F68 M54 F8:F53 P8:P68 M47 J48:J53 J8:J46 L8:L53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U244"/>
  <sheetViews>
    <sheetView topLeftCell="A25" workbookViewId="0">
      <selection activeCell="D55" sqref="D55"/>
    </sheetView>
  </sheetViews>
  <sheetFormatPr defaultColWidth="8.88671875" defaultRowHeight="10.199999999999999" x14ac:dyDescent="0.3"/>
  <cols>
    <col min="1" max="7" width="6.88671875" style="111" customWidth="1"/>
    <col min="8" max="8" width="1.44140625" style="111" customWidth="1"/>
    <col min="9" max="15" width="6.88671875" style="111" customWidth="1"/>
    <col min="16" max="16384" width="8.88671875" style="111"/>
  </cols>
  <sheetData>
    <row r="1" spans="1:15" ht="13.2" customHeight="1" x14ac:dyDescent="0.3">
      <c r="A1" s="110" t="str">
        <f>"Lớp"&amp;'TKB theo lop'!D5</f>
        <v>Lớp91</v>
      </c>
      <c r="B1" s="104">
        <v>2</v>
      </c>
      <c r="C1" s="104">
        <v>3</v>
      </c>
      <c r="D1" s="104">
        <v>4</v>
      </c>
      <c r="E1" s="104">
        <v>5</v>
      </c>
      <c r="F1" s="104">
        <v>6</v>
      </c>
      <c r="G1" s="104">
        <v>7</v>
      </c>
      <c r="I1" s="110" t="str">
        <f>"Lớp"&amp;'TKB theo lop'!F5</f>
        <v>Lớp92</v>
      </c>
      <c r="J1" s="104">
        <v>2</v>
      </c>
      <c r="K1" s="104">
        <v>3</v>
      </c>
      <c r="L1" s="104">
        <v>4</v>
      </c>
      <c r="M1" s="104">
        <v>5</v>
      </c>
      <c r="N1" s="104">
        <v>6</v>
      </c>
      <c r="O1" s="104">
        <v>7</v>
      </c>
    </row>
    <row r="2" spans="1:15" ht="13.2" customHeight="1" x14ac:dyDescent="0.3">
      <c r="A2" s="105">
        <f>'TKB theo lop'!$O$2</f>
        <v>45174</v>
      </c>
      <c r="B2" s="120" t="str">
        <f>IF('TKB theo lop'!D8="","",'TKB theo lop'!D8)</f>
        <v>SHL</v>
      </c>
      <c r="C2" s="120" t="str">
        <f>IF('TKB theo lop'!D19="","",'TKB theo lop'!D19)</f>
        <v>Địa</v>
      </c>
      <c r="D2" s="120" t="str">
        <f>IF('TKB theo lop'!D29="","",'TKB theo lop'!D29)</f>
        <v>Văn</v>
      </c>
      <c r="E2" s="120" t="str">
        <f>IF('TKB theo lop'!D39="","",'TKB theo lop'!D39)</f>
        <v>Văn</v>
      </c>
      <c r="F2" s="120" t="str">
        <f>IF('TKB theo lop'!D49="","",'TKB theo lop'!D49)</f>
        <v>TD</v>
      </c>
      <c r="G2" s="120" t="str">
        <f>IF('TKB theo lop'!D59="","",'TKB theo lop'!D59)</f>
        <v/>
      </c>
      <c r="I2" s="105">
        <f>'TKB theo lop'!$O$2</f>
        <v>45174</v>
      </c>
      <c r="J2" s="120" t="str">
        <f>IF('TKB theo lop'!F8="","",'TKB theo lop'!F8)</f>
        <v>SHL</v>
      </c>
      <c r="K2" s="120" t="str">
        <f>IF('TKB theo lop'!F19="","",'TKB theo lop'!F19)</f>
        <v>Sử</v>
      </c>
      <c r="L2" s="120" t="str">
        <f>IF('TKB theo lop'!F29="","",'TKB theo lop'!F29)</f>
        <v>Toán</v>
      </c>
      <c r="M2" s="120" t="str">
        <f>IF('TKB theo lop'!F39="","",'TKB theo lop'!F39)</f>
        <v>Hóa</v>
      </c>
      <c r="N2" s="120" t="str">
        <f>IF('TKB theo lop'!F49="","",'TKB theo lop'!F49)</f>
        <v>Văn</v>
      </c>
      <c r="O2" s="120" t="str">
        <f>IF('TKB theo lop'!F59="","",'TKB theo lop'!F59)</f>
        <v/>
      </c>
    </row>
    <row r="3" spans="1:15" ht="13.2" customHeight="1" x14ac:dyDescent="0.3">
      <c r="A3" s="321" t="s">
        <v>10</v>
      </c>
      <c r="B3" s="112" t="str">
        <f>IF('TKB theo lop'!D9="","",'TKB theo lop'!D9)</f>
        <v>Văn</v>
      </c>
      <c r="C3" s="112" t="str">
        <f>IF('TKB theo lop'!D20="","",'TKB theo lop'!D20)</f>
        <v>Sử</v>
      </c>
      <c r="D3" s="112" t="str">
        <f>IF('TKB theo lop'!D30="","",'TKB theo lop'!D30)</f>
        <v>Văn</v>
      </c>
      <c r="E3" s="112" t="str">
        <f>IF('TKB theo lop'!D40="","",'TKB theo lop'!D40)</f>
        <v>Anh</v>
      </c>
      <c r="F3" s="112" t="str">
        <f>IF('TKB theo lop'!D50="","",'TKB theo lop'!D50)</f>
        <v>TD</v>
      </c>
      <c r="G3" s="112" t="str">
        <f>IF('TKB theo lop'!D60="","",'TKB theo lop'!D60)</f>
        <v/>
      </c>
      <c r="I3" s="321" t="s">
        <v>10</v>
      </c>
      <c r="J3" s="112" t="str">
        <f>IF('TKB theo lop'!F9="","",'TKB theo lop'!F9)</f>
        <v>Lý</v>
      </c>
      <c r="K3" s="112" t="str">
        <f>IF('TKB theo lop'!F20="","",'TKB theo lop'!F20)</f>
        <v>Sinh</v>
      </c>
      <c r="L3" s="112" t="str">
        <f>IF('TKB theo lop'!F30="","",'TKB theo lop'!F30)</f>
        <v>Toán</v>
      </c>
      <c r="M3" s="112" t="str">
        <f>IF('TKB theo lop'!F40="","",'TKB theo lop'!F40)</f>
        <v>Lý</v>
      </c>
      <c r="N3" s="112" t="str">
        <f>IF('TKB theo lop'!F50="","",'TKB theo lop'!F50)</f>
        <v>Văn</v>
      </c>
      <c r="O3" s="112" t="str">
        <f>IF('TKB theo lop'!F60="","",'TKB theo lop'!F60)</f>
        <v/>
      </c>
    </row>
    <row r="4" spans="1:15" ht="13.2" customHeight="1" x14ac:dyDescent="0.3">
      <c r="A4" s="321"/>
      <c r="B4" s="112" t="str">
        <f>IF('TKB theo lop'!D10="","",'TKB theo lop'!D10)</f>
        <v>Văn</v>
      </c>
      <c r="C4" s="112" t="str">
        <f>IF('TKB theo lop'!D21="","",'TKB theo lop'!D21)</f>
        <v>Sinh</v>
      </c>
      <c r="D4" s="112" t="str">
        <f>IF('TKB theo lop'!D31="","",'TKB theo lop'!D31)</f>
        <v>Toán</v>
      </c>
      <c r="E4" s="112" t="str">
        <f>IF('TKB theo lop'!D41="","",'TKB theo lop'!D41)</f>
        <v>Lý</v>
      </c>
      <c r="F4" s="112" t="str">
        <f>IF('TKB theo lop'!D51="","",'TKB theo lop'!D51)</f>
        <v>Toán</v>
      </c>
      <c r="G4" s="112" t="str">
        <f>IF('TKB theo lop'!D61="","",'TKB theo lop'!D61)</f>
        <v/>
      </c>
      <c r="I4" s="321"/>
      <c r="J4" s="112" t="str">
        <f>IF('TKB theo lop'!F10="","",'TKB theo lop'!F10)</f>
        <v>Sinh</v>
      </c>
      <c r="K4" s="112" t="str">
        <f>IF('TKB theo lop'!F21="","",'TKB theo lop'!F21)</f>
        <v>Toán</v>
      </c>
      <c r="L4" s="112" t="str">
        <f>IF('TKB theo lop'!F31="","",'TKB theo lop'!F31)</f>
        <v>Văn</v>
      </c>
      <c r="M4" s="112" t="str">
        <f>IF('TKB theo lop'!F41="","",'TKB theo lop'!F41)</f>
        <v>TD</v>
      </c>
      <c r="N4" s="112" t="str">
        <f>IF('TKB theo lop'!F51="","",'TKB theo lop'!F51)</f>
        <v>Địa</v>
      </c>
      <c r="O4" s="112" t="str">
        <f>IF('TKB theo lop'!F61="","",'TKB theo lop'!F61)</f>
        <v/>
      </c>
    </row>
    <row r="5" spans="1:15" ht="13.2" customHeight="1" x14ac:dyDescent="0.3">
      <c r="A5" s="321"/>
      <c r="B5" s="112" t="str">
        <f>IF('TKB theo lop'!D11="","",'TKB theo lop'!D11)</f>
        <v>CD</v>
      </c>
      <c r="C5" s="112" t="str">
        <f>IF('TKB theo lop'!D22="","",'TKB theo lop'!D22)</f>
        <v>Hóa</v>
      </c>
      <c r="D5" s="112" t="str">
        <f>IF('TKB theo lop'!D32="","",'TKB theo lop'!D32)</f>
        <v>Toán</v>
      </c>
      <c r="E5" s="112" t="str">
        <f>IF('TKB theo lop'!D42="","",'TKB theo lop'!D42)</f>
        <v>Tin</v>
      </c>
      <c r="F5" s="112" t="str">
        <f>IF('TKB theo lop'!D52="","",'TKB theo lop'!D52)</f>
        <v>Toán</v>
      </c>
      <c r="G5" s="112" t="str">
        <f>IF('TKB theo lop'!D62="","",'TKB theo lop'!D62)</f>
        <v/>
      </c>
      <c r="I5" s="321"/>
      <c r="J5" s="112" t="str">
        <f>IF('TKB theo lop'!F11="","",'TKB theo lop'!F11)</f>
        <v>Văn</v>
      </c>
      <c r="K5" s="112" t="str">
        <f>IF('TKB theo lop'!F22="","",'TKB theo lop'!F22)</f>
        <v>Toán</v>
      </c>
      <c r="L5" s="112" t="str">
        <f>IF('TKB theo lop'!F32="","",'TKB theo lop'!F32)</f>
        <v>Anh</v>
      </c>
      <c r="M5" s="112" t="str">
        <f>IF('TKB theo lop'!F42="","",'TKB theo lop'!F42)</f>
        <v>TD</v>
      </c>
      <c r="N5" s="112" t="str">
        <f>IF('TKB theo lop'!F52="","",'TKB theo lop'!F52)</f>
        <v>C.Ng</v>
      </c>
      <c r="O5" s="112" t="str">
        <f>IF('TKB theo lop'!F62="","",'TKB theo lop'!F62)</f>
        <v/>
      </c>
    </row>
    <row r="6" spans="1:15" ht="13.2" customHeight="1" x14ac:dyDescent="0.3">
      <c r="A6" s="106" t="str">
        <f>30-COUNTIF(B2:G6,"")&amp; "tiết"</f>
        <v>23tiết</v>
      </c>
      <c r="B6" s="121" t="str">
        <f>IF('TKB theo lop'!D12="","",'TKB theo lop'!D12)</f>
        <v/>
      </c>
      <c r="C6" s="121" t="str">
        <f>IF('TKB theo lop'!D23="","",'TKB theo lop'!D23)</f>
        <v/>
      </c>
      <c r="D6" s="121" t="str">
        <f>IF('TKB theo lop'!D33="","",'TKB theo lop'!D33)</f>
        <v>Sinh</v>
      </c>
      <c r="E6" s="121" t="str">
        <f>IF('TKB theo lop'!D43="","",'TKB theo lop'!D43)</f>
        <v>Tin</v>
      </c>
      <c r="F6" s="121" t="str">
        <f>IF('TKB theo lop'!D53="","",'TKB theo lop'!D53)</f>
        <v>C.Ng</v>
      </c>
      <c r="G6" s="121" t="str">
        <f>IF('TKB theo lop'!D63="","",'TKB theo lop'!D63)</f>
        <v/>
      </c>
      <c r="I6" s="106" t="str">
        <f>30-COUNTIF(J2:O6,"")&amp; "tiết"</f>
        <v>23tiết</v>
      </c>
      <c r="J6" s="121" t="str">
        <f>IF('TKB theo lop'!F12="","",'TKB theo lop'!F12)</f>
        <v/>
      </c>
      <c r="K6" s="121" t="str">
        <f>IF('TKB theo lop'!F23="","",'TKB theo lop'!F23)</f>
        <v/>
      </c>
      <c r="L6" s="121" t="str">
        <f>IF('TKB theo lop'!F33="","",'TKB theo lop'!F33)</f>
        <v>Anh</v>
      </c>
      <c r="M6" s="121" t="str">
        <f>IF('TKB theo lop'!F43="","",'TKB theo lop'!F43)</f>
        <v>Địa</v>
      </c>
      <c r="N6" s="121" t="str">
        <f>IF('TKB theo lop'!F53="","",'TKB theo lop'!F53)</f>
        <v>M.Th</v>
      </c>
      <c r="O6" s="121" t="str">
        <f>IF('TKB theo lop'!F63="","",'TKB theo lop'!F63)</f>
        <v/>
      </c>
    </row>
    <row r="7" spans="1:15" ht="13.2" customHeight="1" x14ac:dyDescent="0.3">
      <c r="A7" s="322" t="s">
        <v>11</v>
      </c>
      <c r="B7" s="120" t="str">
        <f>IF('TKB theo lop'!D14="","",'TKB theo lop'!D14)</f>
        <v>Lý</v>
      </c>
      <c r="C7" s="120" t="str">
        <f>IF('TKB theo lop'!D24="","",'TKB theo lop'!D24)</f>
        <v>M.Th</v>
      </c>
      <c r="D7" s="120" t="str">
        <f>IF('TKB theo lop'!D34="","",'TKB theo lop'!D34)</f>
        <v/>
      </c>
      <c r="E7" s="120" t="str">
        <f>IF('TKB theo lop'!D44="","",'TKB theo lop'!D44)</f>
        <v/>
      </c>
      <c r="F7" s="120" t="str">
        <f>IF('TKB theo lop'!D54="","",'TKB theo lop'!D54)</f>
        <v/>
      </c>
      <c r="G7" s="120" t="str">
        <f>IF('TKB theo lop'!D64="","",'TKB theo lop'!D64)</f>
        <v/>
      </c>
      <c r="I7" s="322" t="s">
        <v>11</v>
      </c>
      <c r="J7" s="120" t="str">
        <f>IF('TKB theo lop'!F14="","",'TKB theo lop'!F14)</f>
        <v>Văn</v>
      </c>
      <c r="K7" s="120" t="str">
        <f>IF('TKB theo lop'!F24="","",'TKB theo lop'!F24)</f>
        <v>Tin</v>
      </c>
      <c r="L7" s="120" t="str">
        <f>IF('TKB theo lop'!F34="","",'TKB theo lop'!F34)</f>
        <v/>
      </c>
      <c r="M7" s="120" t="str">
        <f>IF('TKB theo lop'!F44="","",'TKB theo lop'!F44)</f>
        <v/>
      </c>
      <c r="N7" s="120" t="str">
        <f>IF('TKB theo lop'!K54="","",'TKB theo lop'!K54)</f>
        <v/>
      </c>
      <c r="O7" s="120" t="str">
        <f>IF('TKB theo lop'!F64="","",'TKB theo lop'!F64)</f>
        <v/>
      </c>
    </row>
    <row r="8" spans="1:15" ht="13.2" customHeight="1" x14ac:dyDescent="0.3">
      <c r="A8" s="323"/>
      <c r="B8" s="112" t="str">
        <f>IF('TKB theo lop'!D15="","",'TKB theo lop'!D15)</f>
        <v>Hóa</v>
      </c>
      <c r="C8" s="112" t="str">
        <f>IF('TKB theo lop'!D25="","",'TKB theo lop'!D25)</f>
        <v>Anh</v>
      </c>
      <c r="D8" s="112" t="str">
        <f>IF('TKB theo lop'!D35="","",'TKB theo lop'!D35)</f>
        <v/>
      </c>
      <c r="E8" s="112" t="str">
        <f>IF('TKB theo lop'!D45="","",'TKB theo lop'!D45)</f>
        <v/>
      </c>
      <c r="F8" s="112" t="str">
        <f>IF('TKB theo lop'!D55="","",'TKB theo lop'!D55)</f>
        <v/>
      </c>
      <c r="G8" s="112" t="str">
        <f>IF('TKB theo lop'!D65="","",'TKB theo lop'!D65)</f>
        <v/>
      </c>
      <c r="I8" s="323"/>
      <c r="J8" s="112" t="str">
        <f>IF('TKB theo lop'!F15="","",'TKB theo lop'!F15)</f>
        <v>CD</v>
      </c>
      <c r="K8" s="112" t="str">
        <f>IF('TKB theo lop'!F25="","",'TKB theo lop'!F25)</f>
        <v>Tin</v>
      </c>
      <c r="L8" s="112" t="str">
        <f>IF('TKB theo lop'!F35="","",'TKB theo lop'!F35)</f>
        <v/>
      </c>
      <c r="M8" s="112" t="str">
        <f>IF('TKB theo lop'!F45="","",'TKB theo lop'!F45)</f>
        <v/>
      </c>
      <c r="N8" s="112" t="str">
        <f>IF('TKB theo lop'!F55="","",'TKB theo lop'!F55)</f>
        <v/>
      </c>
      <c r="O8" s="112" t="str">
        <f>IF('TKB theo lop'!F65="","",'TKB theo lop'!F65)</f>
        <v/>
      </c>
    </row>
    <row r="9" spans="1:15" ht="13.2" customHeight="1" x14ac:dyDescent="0.3">
      <c r="A9" s="323"/>
      <c r="B9" s="112" t="str">
        <f>IF('TKB theo lop'!D16="","",'TKB theo lop'!D16)</f>
        <v>Địa</v>
      </c>
      <c r="C9" s="112" t="str">
        <f>IF('TKB theo lop'!D26="","",'TKB theo lop'!D26)</f>
        <v>Anh</v>
      </c>
      <c r="D9" s="112" t="str">
        <f>IF('TKB theo lop'!D36="","",'TKB theo lop'!D36)</f>
        <v/>
      </c>
      <c r="E9" s="112" t="str">
        <f>IF('TKB theo lop'!D46="","",'TKB theo lop'!D46)</f>
        <v/>
      </c>
      <c r="F9" s="112" t="str">
        <f>IF('TKB theo lop'!D56="","",'TKB theo lop'!D56)</f>
        <v/>
      </c>
      <c r="G9" s="112" t="str">
        <f>IF('TKB theo lop'!D66="","",'TKB theo lop'!D66)</f>
        <v/>
      </c>
      <c r="I9" s="323"/>
      <c r="J9" s="112" t="str">
        <f>IF('TKB theo lop'!F16="","",'TKB theo lop'!F16)</f>
        <v>Anh</v>
      </c>
      <c r="K9" s="112" t="str">
        <f>IF('TKB theo lop'!F26="","",'TKB theo lop'!F26)</f>
        <v>Hóa</v>
      </c>
      <c r="L9" s="112" t="str">
        <f>IF('TKB theo lop'!F36="","",'TKB theo lop'!F36)</f>
        <v/>
      </c>
      <c r="M9" s="112" t="str">
        <f>IF('TKB theo lop'!F46="","",'TKB theo lop'!F46)</f>
        <v/>
      </c>
      <c r="N9" s="112" t="str">
        <f>IF('TKB theo lop'!F56="","",'TKB theo lop'!F56)</f>
        <v/>
      </c>
      <c r="O9" s="112" t="str">
        <f>IF('TKB theo lop'!F66="","",'TKB theo lop'!F66)</f>
        <v/>
      </c>
    </row>
    <row r="10" spans="1:15" ht="13.2" customHeight="1" x14ac:dyDescent="0.3">
      <c r="A10" s="323"/>
      <c r="B10" s="112" t="str">
        <f>IF('TKB theo lop'!D17="","",'TKB theo lop'!D17)</f>
        <v/>
      </c>
      <c r="C10" s="112" t="str">
        <f>IF('TKB theo lop'!D27="","",'TKB theo lop'!D27)</f>
        <v/>
      </c>
      <c r="D10" s="112" t="str">
        <f>IF('TKB theo lop'!D37="","",'TKB theo lop'!D37)</f>
        <v/>
      </c>
      <c r="E10" s="112" t="str">
        <f>IF('TKB theo lop'!D47="","",'TKB theo lop'!D47)</f>
        <v/>
      </c>
      <c r="F10" s="112" t="str">
        <f>IF('TKB theo lop'!D57="","",'TKB theo lop'!D57)</f>
        <v/>
      </c>
      <c r="G10" s="112" t="str">
        <f>IF('TKB theo lop'!D67="","",'TKB theo lop'!D67)</f>
        <v/>
      </c>
      <c r="I10" s="323"/>
      <c r="J10" s="112" t="str">
        <f>IF('TKB theo lop'!F17="","",'TKB theo lop'!F17)</f>
        <v/>
      </c>
      <c r="K10" s="112" t="str">
        <f>IF('TKB theo lop'!F27="","",'TKB theo lop'!F27)</f>
        <v/>
      </c>
      <c r="L10" s="112" t="str">
        <f>IF('TKB theo lop'!F37="","",'TKB theo lop'!F37)</f>
        <v/>
      </c>
      <c r="M10" s="112" t="str">
        <f>IF('TKB theo lop'!F47="","",'TKB theo lop'!F47)</f>
        <v/>
      </c>
      <c r="N10" s="112" t="str">
        <f>IF('TKB theo lop'!F57="","",'TKB theo lop'!F57)</f>
        <v/>
      </c>
      <c r="O10" s="112" t="str">
        <f>IF('TKB theo lop'!F67="","",'TKB theo lop'!F67)</f>
        <v/>
      </c>
    </row>
    <row r="11" spans="1:15" ht="13.2" customHeight="1" x14ac:dyDescent="0.3">
      <c r="A11" s="106" t="str">
        <f>30-COUNTIF(B7:G11,"")&amp; "tiết"</f>
        <v>6tiết</v>
      </c>
      <c r="B11" s="121" t="str">
        <f>IF('TKB theo lop'!D18="","",'TKB theo lop'!D18)</f>
        <v/>
      </c>
      <c r="C11" s="121" t="str">
        <f>IF('TKB theo lop'!D28="","",'TKB theo lop'!D28)</f>
        <v/>
      </c>
      <c r="D11" s="121" t="str">
        <f>IF('TKB theo lop'!D38="","",'TKB theo lop'!D38)</f>
        <v/>
      </c>
      <c r="E11" s="121" t="str">
        <f>IF('TKB theo lop'!D48="","",'TKB theo lop'!D48)</f>
        <v/>
      </c>
      <c r="F11" s="121" t="str">
        <f>IF('TKB theo lop'!D58="","",'TKB theo lop'!D58)</f>
        <v/>
      </c>
      <c r="G11" s="121" t="str">
        <f>IF('TKB theo lop'!D68="","",'TKB theo lop'!D68)</f>
        <v/>
      </c>
      <c r="H11" s="111">
        <v>30</v>
      </c>
      <c r="I11" s="106" t="str">
        <f>30-COUNTIF(J7:O11,"")&amp; "tiết"</f>
        <v>6tiết</v>
      </c>
      <c r="J11" s="121" t="str">
        <f>IF('TKB theo lop'!F18="","",'TKB theo lop'!F18)</f>
        <v/>
      </c>
      <c r="K11" s="121" t="str">
        <f>IF('TKB theo lop'!F28="","",'TKB theo lop'!F28)</f>
        <v/>
      </c>
      <c r="L11" s="121" t="str">
        <f>IF('TKB theo lop'!F38="","",'TKB theo lop'!F38)</f>
        <v/>
      </c>
      <c r="M11" s="121" t="str">
        <f>IF('TKB theo lop'!F48="","",'TKB theo lop'!F48)</f>
        <v/>
      </c>
      <c r="N11" s="121" t="str">
        <f>IF('TKB theo lop'!F58="","",'TKB theo lop'!F58)</f>
        <v/>
      </c>
      <c r="O11" s="121" t="str">
        <f>IF('TKB theo lop'!F68="","",'TKB theo lop'!F68)</f>
        <v/>
      </c>
    </row>
    <row r="12" spans="1:15" ht="13.2" customHeight="1" x14ac:dyDescent="0.3">
      <c r="L12" s="123"/>
      <c r="O12" s="113" t="s">
        <v>187</v>
      </c>
    </row>
    <row r="13" spans="1:15" ht="13.2" customHeight="1" x14ac:dyDescent="0.3">
      <c r="A13" s="110" t="str">
        <f>"Lớp"&amp;'TKB theo lop'!H5</f>
        <v>Lớp81</v>
      </c>
      <c r="B13" s="104">
        <v>2</v>
      </c>
      <c r="C13" s="104">
        <v>3</v>
      </c>
      <c r="D13" s="104">
        <v>4</v>
      </c>
      <c r="E13" s="104">
        <v>5</v>
      </c>
      <c r="F13" s="104">
        <v>6</v>
      </c>
      <c r="G13" s="104">
        <v>7</v>
      </c>
      <c r="I13" s="110" t="str">
        <f>"Lớp"&amp;'TKB theo lop'!J5</f>
        <v>Lớp82</v>
      </c>
      <c r="J13" s="104">
        <v>2</v>
      </c>
      <c r="K13" s="104">
        <v>3</v>
      </c>
      <c r="L13" s="104">
        <v>4</v>
      </c>
      <c r="M13" s="104">
        <v>5</v>
      </c>
      <c r="N13" s="104">
        <v>6</v>
      </c>
      <c r="O13" s="104">
        <v>7</v>
      </c>
    </row>
    <row r="14" spans="1:15" ht="13.2" customHeight="1" x14ac:dyDescent="0.3">
      <c r="A14" s="105">
        <f>'TKB theo lop'!$O$2</f>
        <v>45174</v>
      </c>
      <c r="B14" s="120" t="str">
        <f>IF('TKB theo lop'!H8="","",'TKB theo lop'!H8)</f>
        <v>SHL</v>
      </c>
      <c r="C14" s="120" t="str">
        <f>IF('TKB theo lop'!H19="","",'TKB theo lop'!H19)</f>
        <v>HĐTN</v>
      </c>
      <c r="D14" s="120" t="str">
        <f>IF('TKB theo lop'!H29="","",'TKB theo lop'!H29)</f>
        <v>Toán</v>
      </c>
      <c r="E14" s="120" t="str">
        <f>IF('TKB theo lop'!H39="","",'TKB theo lop'!H39)</f>
        <v>Lý</v>
      </c>
      <c r="F14" s="120" t="str">
        <f>IF('TKB theo lop'!H49="","",'TKB theo lop'!H49)</f>
        <v>M.Th</v>
      </c>
      <c r="G14" s="120" t="str">
        <f>IF('TKB theo lop'!H59="","",'TKB theo lop'!H59)</f>
        <v/>
      </c>
      <c r="I14" s="105">
        <f>'TKB theo lop'!$O$2</f>
        <v>45174</v>
      </c>
      <c r="J14" s="120" t="str">
        <f>IF('TKB theo lop'!J8="","",'TKB theo lop'!J8)</f>
        <v>SHL</v>
      </c>
      <c r="K14" s="120" t="str">
        <f>IF('TKB theo lop'!J19="","",'TKB theo lop'!J19)</f>
        <v>GDĐP</v>
      </c>
      <c r="L14" s="120" t="str">
        <f>IF('TKB theo lop'!J29="","",'TKB theo lop'!J29)</f>
        <v>Văn</v>
      </c>
      <c r="M14" s="120" t="str">
        <f>IF('TKB theo lop'!J39="","",'TKB theo lop'!J39)</f>
        <v>TD</v>
      </c>
      <c r="N14" s="120" t="str">
        <f>IF('TKB theo lop'!J49="","",'TKB theo lop'!J49)</f>
        <v>Toán</v>
      </c>
      <c r="O14" s="120" t="str">
        <f>IF('TKB theo lop'!J59="","",'TKB theo lop'!J59)</f>
        <v/>
      </c>
    </row>
    <row r="15" spans="1:15" ht="13.2" customHeight="1" x14ac:dyDescent="0.3">
      <c r="A15" s="321" t="s">
        <v>10</v>
      </c>
      <c r="B15" s="112" t="str">
        <f>IF('TKB theo lop'!H9="","",'TKB theo lop'!H9)</f>
        <v>Địa</v>
      </c>
      <c r="C15" s="112" t="str">
        <f>IF('TKB theo lop'!H20="","",'TKB theo lop'!H20)</f>
        <v>GDĐP</v>
      </c>
      <c r="D15" s="112" t="str">
        <f>IF('TKB theo lop'!H30="","",'TKB theo lop'!H30)</f>
        <v>Toán</v>
      </c>
      <c r="E15" s="112" t="str">
        <f>IF('TKB theo lop'!H40="","",'TKB theo lop'!H40)</f>
        <v>Toán</v>
      </c>
      <c r="F15" s="112" t="str">
        <f>IF('TKB theo lop'!H50="","",'TKB theo lop'!H50)</f>
        <v>Sử</v>
      </c>
      <c r="G15" s="112" t="str">
        <f>IF('TKB theo lop'!H60="","",'TKB theo lop'!H60)</f>
        <v/>
      </c>
      <c r="I15" s="321" t="s">
        <v>10</v>
      </c>
      <c r="J15" s="112" t="str">
        <f>IF('TKB theo lop'!J9="","",'TKB theo lop'!J9)</f>
        <v>Văn</v>
      </c>
      <c r="K15" s="112" t="str">
        <f>IF('TKB theo lop'!J20="","",'TKB theo lop'!J20)</f>
        <v>Sinh</v>
      </c>
      <c r="L15" s="112" t="str">
        <f>IF('TKB theo lop'!J30="","",'TKB theo lop'!J30)</f>
        <v>Văn</v>
      </c>
      <c r="M15" s="112" t="str">
        <f>IF('TKB theo lop'!J40="","",'TKB theo lop'!J40)</f>
        <v>TD</v>
      </c>
      <c r="N15" s="112" t="str">
        <f>IF('TKB theo lop'!J50="","",'TKB theo lop'!J50)</f>
        <v>Toán</v>
      </c>
      <c r="O15" s="112" t="str">
        <f>IF('TKB theo lop'!J60="","",'TKB theo lop'!J60)</f>
        <v/>
      </c>
    </row>
    <row r="16" spans="1:15" ht="13.2" customHeight="1" x14ac:dyDescent="0.3">
      <c r="A16" s="321"/>
      <c r="B16" s="112" t="str">
        <f>IF('TKB theo lop'!H10="","",'TKB theo lop'!H10)</f>
        <v>Văn</v>
      </c>
      <c r="C16" s="112" t="str">
        <f>IF('TKB theo lop'!H21="","",'TKB theo lop'!H21)</f>
        <v>Sử</v>
      </c>
      <c r="D16" s="112" t="str">
        <f>IF('TKB theo lop'!H31="","",'TKB theo lop'!H31)</f>
        <v>Anh</v>
      </c>
      <c r="E16" s="112" t="str">
        <f>IF('TKB theo lop'!H41="","",'TKB theo lop'!H41)</f>
        <v>Toán</v>
      </c>
      <c r="F16" s="112" t="str">
        <f>IF('TKB theo lop'!H51="","",'TKB theo lop'!H51)</f>
        <v>TD</v>
      </c>
      <c r="G16" s="112" t="str">
        <f>IF('TKB theo lop'!H61="","",'TKB theo lop'!H61)</f>
        <v/>
      </c>
      <c r="I16" s="321"/>
      <c r="J16" s="112" t="str">
        <f>IF('TKB theo lop'!J10="","",'TKB theo lop'!J10)</f>
        <v>C.Ng</v>
      </c>
      <c r="K16" s="112" t="str">
        <f>IF('TKB theo lop'!J21="","",'TKB theo lop'!J21)</f>
        <v>Tin</v>
      </c>
      <c r="L16" s="112" t="str">
        <f>IF('TKB theo lop'!J31="","",'TKB theo lop'!J31)</f>
        <v>Địa</v>
      </c>
      <c r="M16" s="112" t="str">
        <f>IF('TKB theo lop'!J41="","",'TKB theo lop'!J41)</f>
        <v>Lý</v>
      </c>
      <c r="N16" s="112" t="str">
        <f>IF('TKB theo lop'!J51="","",'TKB theo lop'!J51)</f>
        <v>Văn</v>
      </c>
      <c r="O16" s="112" t="str">
        <f>IF('TKB theo lop'!J61="","",'TKB theo lop'!J61)</f>
        <v/>
      </c>
    </row>
    <row r="17" spans="1:15" ht="13.2" customHeight="1" x14ac:dyDescent="0.3">
      <c r="A17" s="321"/>
      <c r="B17" s="112" t="str">
        <f>IF('TKB theo lop'!H11="","",'TKB theo lop'!H11)</f>
        <v>C.Ng</v>
      </c>
      <c r="C17" s="112" t="str">
        <f>IF('TKB theo lop'!H22="","",'TKB theo lop'!H22)</f>
        <v>Tin</v>
      </c>
      <c r="D17" s="112" t="str">
        <f>IF('TKB theo lop'!H32="","",'TKB theo lop'!H32)</f>
        <v>Nhạc</v>
      </c>
      <c r="E17" s="112" t="str">
        <f>IF('TKB theo lop'!H42="","",'TKB theo lop'!H42)</f>
        <v>Anh</v>
      </c>
      <c r="F17" s="112" t="str">
        <f>IF('TKB theo lop'!H52="","",'TKB theo lop'!H52)</f>
        <v>TD</v>
      </c>
      <c r="G17" s="112" t="str">
        <f>IF('TKB theo lop'!H62="","",'TKB theo lop'!H62)</f>
        <v/>
      </c>
      <c r="I17" s="321"/>
      <c r="J17" s="112" t="str">
        <f>IF('TKB theo lop'!J11="","",'TKB theo lop'!J11)</f>
        <v>Hóa</v>
      </c>
      <c r="K17" s="112" t="str">
        <f>IF('TKB theo lop'!J22="","",'TKB theo lop'!J22)</f>
        <v>Sử</v>
      </c>
      <c r="L17" s="112" t="str">
        <f>IF('TKB theo lop'!J32="","",'TKB theo lop'!J32)</f>
        <v>HĐTN</v>
      </c>
      <c r="M17" s="112" t="str">
        <f>IF('TKB theo lop'!J42="","",'TKB theo lop'!J42)</f>
        <v>Toán</v>
      </c>
      <c r="N17" s="112" t="str">
        <f>IF('TKB theo lop'!J52="","",'TKB theo lop'!J52)</f>
        <v>Anh</v>
      </c>
      <c r="O17" s="112" t="str">
        <f>IF('TKB theo lop'!J62="","",'TKB theo lop'!J62)</f>
        <v/>
      </c>
    </row>
    <row r="18" spans="1:15" ht="13.2" customHeight="1" x14ac:dyDescent="0.3">
      <c r="A18" s="106" t="str">
        <f>30-COUNTIF(B14:G18,"")&amp; "tiết"</f>
        <v>22tiết</v>
      </c>
      <c r="B18" s="121" t="str">
        <f>IF('TKB theo lop'!H12="","",'TKB theo lop'!H12)</f>
        <v/>
      </c>
      <c r="C18" s="121" t="str">
        <f>IF('TKB theo lop'!H23="","",'TKB theo lop'!H23)</f>
        <v/>
      </c>
      <c r="D18" s="121" t="str">
        <f>IF('TKB theo lop'!H33="","",'TKB theo lop'!H33)</f>
        <v>Văn</v>
      </c>
      <c r="E18" s="121" t="str">
        <f>IF('TKB theo lop'!H43="","",'TKB theo lop'!H43)</f>
        <v>Anh</v>
      </c>
      <c r="F18" s="121" t="str">
        <f>IF('TKB theo lop'!H53="","",'TKB theo lop'!H53)</f>
        <v/>
      </c>
      <c r="G18" s="121" t="str">
        <f>IF('TKB theo lop'!H63="","",'TKB theo lop'!H63)</f>
        <v/>
      </c>
      <c r="I18" s="106" t="str">
        <f>30-COUNTIF(J14:O18,"")&amp; "tiết"</f>
        <v>22tiết</v>
      </c>
      <c r="J18" s="121" t="str">
        <f>IF('TKB theo lop'!J12="","",'TKB theo lop'!J12)</f>
        <v/>
      </c>
      <c r="K18" s="121" t="str">
        <f>IF('TKB theo lop'!J23="","",'TKB theo lop'!J23)</f>
        <v/>
      </c>
      <c r="L18" s="121" t="str">
        <f>IF('TKB theo lop'!J33="","",'TKB theo lop'!J33)</f>
        <v>Nhạc</v>
      </c>
      <c r="M18" s="121" t="str">
        <f>IF('TKB theo lop'!J43="","",'TKB theo lop'!J43)</f>
        <v>Toán</v>
      </c>
      <c r="N18" s="121" t="str">
        <f>IF('TKB theo lop'!J53="","",'TKB theo lop'!J53)</f>
        <v/>
      </c>
      <c r="O18" s="121" t="str">
        <f>IF('TKB theo lop'!J63="","",'TKB theo lop'!J63)</f>
        <v/>
      </c>
    </row>
    <row r="19" spans="1:15" ht="13.2" customHeight="1" x14ac:dyDescent="0.3">
      <c r="A19" s="322" t="s">
        <v>11</v>
      </c>
      <c r="B19" s="120" t="str">
        <f>IF('TKB theo lop'!H14="","",'TKB theo lop'!H14)</f>
        <v>Hóa</v>
      </c>
      <c r="C19" s="120" t="str">
        <f>IF('TKB theo lop'!H24="","",'TKB theo lop'!H24)</f>
        <v>Hóa</v>
      </c>
      <c r="D19" s="120" t="str">
        <f>IF('TKB theo lop'!H34="","",'TKB theo lop'!H34)</f>
        <v/>
      </c>
      <c r="E19" s="120" t="str">
        <f>IF('TKB theo lop'!H44="","",'TKB theo lop'!H44)</f>
        <v/>
      </c>
      <c r="F19" s="120" t="str">
        <f>IF('TKB theo lop'!M54="","",'TKB theo lop'!M54)</f>
        <v/>
      </c>
      <c r="G19" s="120" t="str">
        <f>IF('TKB theo lop'!H64="","",'TKB theo lop'!H64)</f>
        <v/>
      </c>
      <c r="I19" s="322" t="s">
        <v>11</v>
      </c>
      <c r="J19" s="120" t="str">
        <f>IF('TKB theo lop'!J14="","",'TKB theo lop'!J14)</f>
        <v>Anh</v>
      </c>
      <c r="K19" s="120" t="str">
        <f>IF('TKB theo lop'!J24="","",'TKB theo lop'!J24)</f>
        <v>Sử</v>
      </c>
      <c r="L19" s="120" t="str">
        <f>IF('TKB theo lop'!J34="","",'TKB theo lop'!J34)</f>
        <v/>
      </c>
      <c r="M19" s="120" t="str">
        <f>IF('TKB theo lop'!J44="","",'TKB theo lop'!J44)</f>
        <v/>
      </c>
      <c r="N19" s="120" t="e">
        <f>IF('TKB theo lop'!#REF!="","",'TKB theo lop'!#REF!)</f>
        <v>#REF!</v>
      </c>
      <c r="O19" s="120" t="str">
        <f>IF('TKB theo lop'!J64="","",'TKB theo lop'!J64)</f>
        <v/>
      </c>
    </row>
    <row r="20" spans="1:15" ht="13.2" customHeight="1" x14ac:dyDescent="0.3">
      <c r="A20" s="323"/>
      <c r="B20" s="112" t="str">
        <f>IF('TKB theo lop'!H15="","",'TKB theo lop'!H15)</f>
        <v>Văn</v>
      </c>
      <c r="C20" s="112" t="str">
        <f>IF('TKB theo lop'!H25="","",'TKB theo lop'!H25)</f>
        <v>CD</v>
      </c>
      <c r="D20" s="112" t="str">
        <f>IF('TKB theo lop'!H35="","",'TKB theo lop'!H35)</f>
        <v/>
      </c>
      <c r="E20" s="112" t="str">
        <f>IF('TKB theo lop'!H45="","",'TKB theo lop'!H45)</f>
        <v/>
      </c>
      <c r="F20" s="112" t="str">
        <f>IF('TKB theo lop'!H55="","",'TKB theo lop'!H55)</f>
        <v/>
      </c>
      <c r="G20" s="112" t="str">
        <f>IF('TKB theo lop'!H65="","",'TKB theo lop'!H65)</f>
        <v/>
      </c>
      <c r="I20" s="323"/>
      <c r="J20" s="112" t="str">
        <f>IF('TKB theo lop'!J15="","",'TKB theo lop'!J15)</f>
        <v>Anh</v>
      </c>
      <c r="K20" s="112" t="str">
        <f>IF('TKB theo lop'!J25="","",'TKB theo lop'!J25)</f>
        <v>M.Th</v>
      </c>
      <c r="L20" s="112" t="str">
        <f>IF('TKB theo lop'!J35="","",'TKB theo lop'!J35)</f>
        <v/>
      </c>
      <c r="M20" s="112" t="str">
        <f>IF('TKB theo lop'!J45="","",'TKB theo lop'!J45)</f>
        <v/>
      </c>
      <c r="N20" s="112" t="str">
        <f>IF('TKB theo lop'!J55="","",'TKB theo lop'!J55)</f>
        <v/>
      </c>
      <c r="O20" s="112" t="str">
        <f>IF('TKB theo lop'!J65="","",'TKB theo lop'!J65)</f>
        <v/>
      </c>
    </row>
    <row r="21" spans="1:15" ht="13.2" customHeight="1" x14ac:dyDescent="0.3">
      <c r="A21" s="323"/>
      <c r="B21" s="112" t="str">
        <f>IF('TKB theo lop'!H16="","",'TKB theo lop'!H16)</f>
        <v>Văn</v>
      </c>
      <c r="C21" s="112" t="str">
        <f>IF('TKB theo lop'!H26="","",'TKB theo lop'!H26)</f>
        <v>Sinh</v>
      </c>
      <c r="D21" s="112" t="str">
        <f>IF('TKB theo lop'!H36="","",'TKB theo lop'!H36)</f>
        <v/>
      </c>
      <c r="E21" s="112" t="str">
        <f>IF('TKB theo lop'!H46="","",'TKB theo lop'!H46)</f>
        <v/>
      </c>
      <c r="F21" s="112" t="str">
        <f>IF('TKB theo lop'!H56="","",'TKB theo lop'!H56)</f>
        <v/>
      </c>
      <c r="G21" s="112" t="str">
        <f>IF('TKB theo lop'!H66="","",'TKB theo lop'!H66)</f>
        <v/>
      </c>
      <c r="I21" s="323"/>
      <c r="J21" s="112" t="str">
        <f>IF('TKB theo lop'!J16="","",'TKB theo lop'!J16)</f>
        <v>Hóa</v>
      </c>
      <c r="K21" s="112" t="str">
        <f>IF('TKB theo lop'!J26="","",'TKB theo lop'!J26)</f>
        <v>CD</v>
      </c>
      <c r="L21" s="112" t="str">
        <f>IF('TKB theo lop'!J36="","",'TKB theo lop'!J36)</f>
        <v/>
      </c>
      <c r="M21" s="112" t="str">
        <f>IF('TKB theo lop'!J46="","",'TKB theo lop'!J46)</f>
        <v/>
      </c>
      <c r="N21" s="112" t="str">
        <f>IF('TKB theo lop'!J56="","",'TKB theo lop'!J56)</f>
        <v/>
      </c>
      <c r="O21" s="112" t="str">
        <f>IF('TKB theo lop'!J66="","",'TKB theo lop'!J66)</f>
        <v/>
      </c>
    </row>
    <row r="22" spans="1:15" ht="13.2" customHeight="1" x14ac:dyDescent="0.3">
      <c r="A22" s="323"/>
      <c r="B22" s="112" t="str">
        <f>IF('TKB theo lop'!H17="","",'TKB theo lop'!H17)</f>
        <v/>
      </c>
      <c r="C22" s="112" t="str">
        <f>IF('TKB theo lop'!H27="","",'TKB theo lop'!H27)</f>
        <v/>
      </c>
      <c r="D22" s="112" t="str">
        <f>IF('TKB theo lop'!H37="","",'TKB theo lop'!H37)</f>
        <v/>
      </c>
      <c r="E22" s="112" t="str">
        <f>IF('TKB theo lop'!H47="","",'TKB theo lop'!H47)</f>
        <v/>
      </c>
      <c r="F22" s="112" t="str">
        <f>IF('TKB theo lop'!H57="","",'TKB theo lop'!H57)</f>
        <v/>
      </c>
      <c r="G22" s="112" t="str">
        <f>IF('TKB theo lop'!H67="","",'TKB theo lop'!H67)</f>
        <v/>
      </c>
      <c r="I22" s="323"/>
      <c r="J22" s="112" t="str">
        <f>IF('TKB theo lop'!J17="","",'TKB theo lop'!J17)</f>
        <v/>
      </c>
      <c r="K22" s="112" t="str">
        <f>IF('TKB theo lop'!J27="","",'TKB theo lop'!J27)</f>
        <v/>
      </c>
      <c r="L22" s="112" t="str">
        <f>IF('TKB theo lop'!J37="","",'TKB theo lop'!J37)</f>
        <v/>
      </c>
      <c r="M22" s="112" t="str">
        <f>IF('TKB theo lop'!M47="","",'TKB theo lop'!M47)</f>
        <v/>
      </c>
      <c r="N22" s="112" t="str">
        <f>IF('TKB theo lop'!J57="","",'TKB theo lop'!J57)</f>
        <v/>
      </c>
      <c r="O22" s="112" t="str">
        <f>IF('TKB theo lop'!J67="","",'TKB theo lop'!J67)</f>
        <v/>
      </c>
    </row>
    <row r="23" spans="1:15" ht="13.2" customHeight="1" x14ac:dyDescent="0.3">
      <c r="A23" s="106" t="str">
        <f>30-COUNTIF(B19:G23,"")&amp; "tiết"</f>
        <v>6tiết</v>
      </c>
      <c r="B23" s="121" t="str">
        <f>IF('TKB theo lop'!H18="","",'TKB theo lop'!H18)</f>
        <v/>
      </c>
      <c r="C23" s="121" t="str">
        <f>IF('TKB theo lop'!H28="","",'TKB theo lop'!H28)</f>
        <v/>
      </c>
      <c r="D23" s="121" t="str">
        <f>IF('TKB theo lop'!H38="","",'TKB theo lop'!H38)</f>
        <v/>
      </c>
      <c r="E23" s="121" t="str">
        <f>IF('TKB theo lop'!H48="","",'TKB theo lop'!H48)</f>
        <v/>
      </c>
      <c r="F23" s="121" t="str">
        <f>IF('TKB theo lop'!H58="","",'TKB theo lop'!H58)</f>
        <v/>
      </c>
      <c r="G23" s="121" t="str">
        <f>IF('TKB theo lop'!H68="","",'TKB theo lop'!H68)</f>
        <v/>
      </c>
      <c r="I23" s="106" t="str">
        <f>30-COUNTIF(J19:O23,"")&amp; "tiết"</f>
        <v>7tiết</v>
      </c>
      <c r="J23" s="121" t="str">
        <f>IF('TKB theo lop'!J18="","",'TKB theo lop'!J18)</f>
        <v/>
      </c>
      <c r="K23" s="121" t="str">
        <f>IF('TKB theo lop'!J28="","",'TKB theo lop'!J28)</f>
        <v/>
      </c>
      <c r="L23" s="121" t="str">
        <f>IF('TKB theo lop'!J38="","",'TKB theo lop'!J38)</f>
        <v/>
      </c>
      <c r="M23" s="121" t="str">
        <f>IF('TKB theo lop'!J48="","",'TKB theo lop'!J48)</f>
        <v/>
      </c>
      <c r="N23" s="121" t="str">
        <f>IF('TKB theo lop'!J58="","",'TKB theo lop'!J58)</f>
        <v/>
      </c>
      <c r="O23" s="121" t="str">
        <f>IF('TKB theo lop'!J68="","",'TKB theo lop'!J68)</f>
        <v/>
      </c>
    </row>
    <row r="24" spans="1:15" ht="13.2" customHeight="1" x14ac:dyDescent="0.3"/>
    <row r="25" spans="1:15" ht="13.2" customHeight="1" x14ac:dyDescent="0.3">
      <c r="A25" s="110" t="str">
        <f>"Lớp"&amp;'TKB theo lop'!L5</f>
        <v>Lớp71</v>
      </c>
      <c r="B25" s="104">
        <v>2</v>
      </c>
      <c r="C25" s="104">
        <v>3</v>
      </c>
      <c r="D25" s="104">
        <v>4</v>
      </c>
      <c r="E25" s="104">
        <v>5</v>
      </c>
      <c r="F25" s="104">
        <v>6</v>
      </c>
      <c r="G25" s="104">
        <v>7</v>
      </c>
      <c r="I25" s="110" t="str">
        <f>"Lớp"&amp;'TKB theo lop'!N5</f>
        <v>Lớp72</v>
      </c>
      <c r="J25" s="104">
        <v>2</v>
      </c>
      <c r="K25" s="104">
        <v>3</v>
      </c>
      <c r="L25" s="104">
        <v>4</v>
      </c>
      <c r="M25" s="104">
        <v>5</v>
      </c>
      <c r="N25" s="104">
        <v>6</v>
      </c>
      <c r="O25" s="104">
        <v>7</v>
      </c>
    </row>
    <row r="26" spans="1:15" ht="13.2" customHeight="1" x14ac:dyDescent="0.3">
      <c r="A26" s="105">
        <f>'TKB theo lop'!$O$2</f>
        <v>45174</v>
      </c>
      <c r="B26" s="120" t="str">
        <f>IF('TKB theo lop'!L8="","",'TKB theo lop'!L8)</f>
        <v>SHL</v>
      </c>
      <c r="C26" s="120" t="str">
        <f>IF('TKB theo lop'!L19="","",'TKB theo lop'!L19)</f>
        <v>HĐTN</v>
      </c>
      <c r="D26" s="120" t="str">
        <f>IF('TKB theo lop'!L29="","",'TKB theo lop'!L29)</f>
        <v>GDĐP</v>
      </c>
      <c r="E26" s="120" t="str">
        <f>IF('TKB theo lop'!L39="","",'TKB theo lop'!L39)</f>
        <v>Toán</v>
      </c>
      <c r="F26" s="120" t="str">
        <f>IF('TKB theo lop'!L49="","",'TKB theo lop'!L49)</f>
        <v>Nhạc</v>
      </c>
      <c r="G26" s="120" t="str">
        <f>IF('TKB theo lop'!L59="","",'TKB theo lop'!L59)</f>
        <v/>
      </c>
      <c r="I26" s="105">
        <f>'TKB theo lop'!$O$2</f>
        <v>45174</v>
      </c>
      <c r="J26" s="120" t="str">
        <f>IF('TKB theo lop'!N8="","",'TKB theo lop'!N8)</f>
        <v>SHL</v>
      </c>
      <c r="K26" s="120" t="str">
        <f>IF('TKB theo lop'!N19="","",'TKB theo lop'!N19)</f>
        <v>TD</v>
      </c>
      <c r="L26" s="120" t="str">
        <f>IF('TKB theo lop'!N29="","",'TKB theo lop'!N29)</f>
        <v>C.Ng</v>
      </c>
      <c r="M26" s="120" t="str">
        <f>IF('TKB theo lop'!N39="","",'TKB theo lop'!N39)</f>
        <v>Sử</v>
      </c>
      <c r="N26" s="120" t="str">
        <f>IF('TKB theo lop'!N49="","",'TKB theo lop'!N49)</f>
        <v>Anh</v>
      </c>
      <c r="O26" s="120" t="str">
        <f>IF('TKB theo lop'!N59="","",'TKB theo lop'!N59)</f>
        <v/>
      </c>
    </row>
    <row r="27" spans="1:15" ht="13.2" customHeight="1" x14ac:dyDescent="0.3">
      <c r="A27" s="321" t="s">
        <v>10</v>
      </c>
      <c r="B27" s="112" t="str">
        <f>IF('TKB theo lop'!L9="","",'TKB theo lop'!L9)</f>
        <v>C.Ng</v>
      </c>
      <c r="C27" s="112" t="str">
        <f>IF('TKB theo lop'!L20="","",'TKB theo lop'!L20)</f>
        <v>Sử</v>
      </c>
      <c r="D27" s="112" t="str">
        <f>IF('TKB theo lop'!L30="","",'TKB theo lop'!L30)</f>
        <v>Anh</v>
      </c>
      <c r="E27" s="112" t="str">
        <f>IF('TKB theo lop'!L40="","",'TKB theo lop'!L40)</f>
        <v>Văn</v>
      </c>
      <c r="F27" s="112" t="str">
        <f>IF('TKB theo lop'!L50="","",'TKB theo lop'!L50)</f>
        <v>Lý</v>
      </c>
      <c r="G27" s="112" t="str">
        <f>IF('TKB theo lop'!L60="","",'TKB theo lop'!L60)</f>
        <v/>
      </c>
      <c r="I27" s="321" t="s">
        <v>10</v>
      </c>
      <c r="J27" s="112" t="str">
        <f>IF('TKB theo lop'!N9="","",'TKB theo lop'!N9)</f>
        <v>Văn</v>
      </c>
      <c r="K27" s="112" t="str">
        <f>IF('TKB theo lop'!N20="","",'TKB theo lop'!N20)</f>
        <v>TD</v>
      </c>
      <c r="L27" s="112" t="str">
        <f>IF('TKB theo lop'!N30="","",'TKB theo lop'!N30)</f>
        <v>Sinh</v>
      </c>
      <c r="M27" s="112" t="str">
        <f>IF('TKB theo lop'!N40="","",'TKB theo lop'!N40)</f>
        <v>Hóa</v>
      </c>
      <c r="N27" s="112" t="str">
        <f>IF('TKB theo lop'!N50="","",'TKB theo lop'!N50)</f>
        <v>Anh</v>
      </c>
      <c r="O27" s="112" t="str">
        <f>IF('TKB theo lop'!N60="","",'TKB theo lop'!N60)</f>
        <v/>
      </c>
    </row>
    <row r="28" spans="1:15" ht="13.2" customHeight="1" x14ac:dyDescent="0.3">
      <c r="A28" s="321"/>
      <c r="B28" s="112" t="str">
        <f>IF('TKB theo lop'!L10="","",'TKB theo lop'!L10)</f>
        <v>Tin</v>
      </c>
      <c r="C28" s="112" t="str">
        <f>IF('TKB theo lop'!L21="","",'TKB theo lop'!L21)</f>
        <v>TD</v>
      </c>
      <c r="D28" s="112" t="str">
        <f>IF('TKB theo lop'!L31="","",'TKB theo lop'!L31)</f>
        <v>Sinh</v>
      </c>
      <c r="E28" s="112" t="str">
        <f>IF('TKB theo lop'!L41="","",'TKB theo lop'!L41)</f>
        <v>Văn</v>
      </c>
      <c r="F28" s="112" t="str">
        <f>IF('TKB theo lop'!L51="","",'TKB theo lop'!L51)</f>
        <v>Anh</v>
      </c>
      <c r="G28" s="112" t="str">
        <f>IF('TKB theo lop'!L61="","",'TKB theo lop'!L61)</f>
        <v/>
      </c>
      <c r="I28" s="321"/>
      <c r="J28" s="112" t="str">
        <f>IF('TKB theo lop'!N10="","",'TKB theo lop'!N10)</f>
        <v>Lý</v>
      </c>
      <c r="K28" s="112" t="str">
        <f>IF('TKB theo lop'!N21="","",'TKB theo lop'!N21)</f>
        <v>Văn</v>
      </c>
      <c r="L28" s="112" t="str">
        <f>IF('TKB theo lop'!N31="","",'TKB theo lop'!N31)</f>
        <v>Nhạc</v>
      </c>
      <c r="M28" s="112" t="str">
        <f>IF('TKB theo lop'!N41="","",'TKB theo lop'!N41)</f>
        <v>Anh</v>
      </c>
      <c r="N28" s="112" t="str">
        <f>IF('TKB theo lop'!N51="","",'TKB theo lop'!N51)</f>
        <v>Toán</v>
      </c>
      <c r="O28" s="112" t="str">
        <f>IF('TKB theo lop'!N61="","",'TKB theo lop'!N61)</f>
        <v/>
      </c>
    </row>
    <row r="29" spans="1:15" ht="13.2" customHeight="1" x14ac:dyDescent="0.3">
      <c r="A29" s="321"/>
      <c r="B29" s="112" t="str">
        <f>IF('TKB theo lop'!L11="","",'TKB theo lop'!L11)</f>
        <v>Địa</v>
      </c>
      <c r="C29" s="112" t="str">
        <f>IF('TKB theo lop'!L22="","",'TKB theo lop'!L22)</f>
        <v>TD</v>
      </c>
      <c r="D29" s="112" t="str">
        <f>IF('TKB theo lop'!L32="","",'TKB theo lop'!L32)</f>
        <v>Toán</v>
      </c>
      <c r="E29" s="112" t="str">
        <f>IF('TKB theo lop'!L42="","",'TKB theo lop'!L42)</f>
        <v>Hóa</v>
      </c>
      <c r="F29" s="112" t="str">
        <f>IF('TKB theo lop'!L52="","",'TKB theo lop'!L52)</f>
        <v>M.Th</v>
      </c>
      <c r="G29" s="112" t="str">
        <f>IF('TKB theo lop'!L62="","",'TKB theo lop'!L62)</f>
        <v/>
      </c>
      <c r="I29" s="321"/>
      <c r="J29" s="112" t="str">
        <f>IF('TKB theo lop'!N11="","",'TKB theo lop'!N11)</f>
        <v>Tin</v>
      </c>
      <c r="K29" s="112" t="str">
        <f>IF('TKB theo lop'!N22="","",'TKB theo lop'!N22)</f>
        <v>Văn</v>
      </c>
      <c r="L29" s="112" t="str">
        <f>IF('TKB theo lop'!N32="","",'TKB theo lop'!N32)</f>
        <v>CD</v>
      </c>
      <c r="M29" s="112" t="str">
        <f>IF('TKB theo lop'!N42="","",'TKB theo lop'!N42)</f>
        <v>Văn</v>
      </c>
      <c r="N29" s="112" t="str">
        <f>IF('TKB theo lop'!N52="","",'TKB theo lop'!N52)</f>
        <v>Toán</v>
      </c>
      <c r="O29" s="112" t="str">
        <f>IF('TKB theo lop'!N62="","",'TKB theo lop'!N62)</f>
        <v/>
      </c>
    </row>
    <row r="30" spans="1:15" ht="13.2" customHeight="1" x14ac:dyDescent="0.3">
      <c r="A30" s="106" t="str">
        <f>30-COUNTIF(B26:G30,"")&amp; "tiết"</f>
        <v>22tiết</v>
      </c>
      <c r="B30" s="121" t="str">
        <f>IF('TKB theo lop'!L12="","",'TKB theo lop'!L12)</f>
        <v/>
      </c>
      <c r="C30" s="121" t="str">
        <f>IF('TKB theo lop'!L23="","",'TKB theo lop'!L23)</f>
        <v/>
      </c>
      <c r="D30" s="121" t="str">
        <f>IF('TKB theo lop'!L33="","",'TKB theo lop'!L33)</f>
        <v>Toán</v>
      </c>
      <c r="E30" s="121" t="str">
        <f>IF('TKB theo lop'!L43="","",'TKB theo lop'!L43)</f>
        <v>CD</v>
      </c>
      <c r="F30" s="121" t="str">
        <f>IF('TKB theo lop'!L53="","",'TKB theo lop'!L53)</f>
        <v/>
      </c>
      <c r="G30" s="121" t="str">
        <f>IF('TKB theo lop'!L63="","",'TKB theo lop'!L63)</f>
        <v/>
      </c>
      <c r="I30" s="106" t="str">
        <f>30-COUNTIF(J26:O30,"")&amp; "tiết"</f>
        <v>22tiết</v>
      </c>
      <c r="J30" s="121" t="str">
        <f>IF('TKB theo lop'!N12="","",'TKB theo lop'!N12)</f>
        <v/>
      </c>
      <c r="K30" s="121" t="str">
        <f>IF('TKB theo lop'!N23="","",'TKB theo lop'!N23)</f>
        <v/>
      </c>
      <c r="L30" s="121" t="str">
        <f>IF('TKB theo lop'!N33="","",'TKB theo lop'!N33)</f>
        <v>Địa</v>
      </c>
      <c r="M30" s="121" t="str">
        <f>IF('TKB theo lop'!N43="","",'TKB theo lop'!N43)</f>
        <v>HĐTN</v>
      </c>
      <c r="N30" s="121" t="str">
        <f>IF('TKB theo lop'!N53="","",'TKB theo lop'!N53)</f>
        <v/>
      </c>
      <c r="O30" s="121" t="str">
        <f>IF('TKB theo lop'!N63="","",'TKB theo lop'!N63)</f>
        <v/>
      </c>
    </row>
    <row r="31" spans="1:15" ht="13.2" customHeight="1" x14ac:dyDescent="0.3">
      <c r="A31" s="322" t="s">
        <v>11</v>
      </c>
      <c r="B31" s="120" t="str">
        <f>IF('TKB theo lop'!L14="","",'TKB theo lop'!L14)</f>
        <v>Văn</v>
      </c>
      <c r="C31" s="120" t="str">
        <f>IF('TKB theo lop'!L24="","",'TKB theo lop'!L24)</f>
        <v>Anh</v>
      </c>
      <c r="D31" s="120" t="str">
        <f>IF('TKB theo lop'!L34="","",'TKB theo lop'!L34)</f>
        <v/>
      </c>
      <c r="E31" s="120" t="str">
        <f>IF('TKB theo lop'!L44="","",'TKB theo lop'!L44)</f>
        <v/>
      </c>
      <c r="F31" s="120" t="e">
        <f>IF('TKB theo lop'!#REF!="","",'TKB theo lop'!#REF!)</f>
        <v>#REF!</v>
      </c>
      <c r="G31" s="120" t="str">
        <f>IF('TKB theo lop'!L64="","",'TKB theo lop'!L64)</f>
        <v/>
      </c>
      <c r="I31" s="322" t="s">
        <v>11</v>
      </c>
      <c r="J31" s="120" t="str">
        <f>IF('TKB theo lop'!N14="","",'TKB theo lop'!N14)</f>
        <v>GDĐP</v>
      </c>
      <c r="K31" s="120" t="str">
        <f>IF('TKB theo lop'!N24="","",'TKB theo lop'!N24)</f>
        <v>Toán</v>
      </c>
      <c r="L31" s="120" t="str">
        <f>IF('TKB theo lop'!N34="","",'TKB theo lop'!N34)</f>
        <v/>
      </c>
      <c r="M31" s="120" t="str">
        <f>IF('TKB theo lop'!N44="","",'TKB theo lop'!N44)</f>
        <v/>
      </c>
      <c r="N31" s="120" t="e">
        <f>IF('TKB theo lop'!#REF!="","",'TKB theo lop'!#REF!)</f>
        <v>#REF!</v>
      </c>
      <c r="O31" s="120" t="str">
        <f>IF('TKB theo lop'!N64="","",'TKB theo lop'!N64)</f>
        <v/>
      </c>
    </row>
    <row r="32" spans="1:15" ht="13.2" customHeight="1" x14ac:dyDescent="0.3">
      <c r="A32" s="323"/>
      <c r="B32" s="112" t="str">
        <f>IF('TKB theo lop'!L15="","",'TKB theo lop'!L15)</f>
        <v>Lý</v>
      </c>
      <c r="C32" s="112" t="str">
        <f>IF('TKB theo lop'!L25="","",'TKB theo lop'!L25)</f>
        <v>Sử</v>
      </c>
      <c r="D32" s="112" t="str">
        <f>IF('TKB theo lop'!L35="","",'TKB theo lop'!L35)</f>
        <v/>
      </c>
      <c r="E32" s="112" t="str">
        <f>IF('TKB theo lop'!L45="","",'TKB theo lop'!L45)</f>
        <v/>
      </c>
      <c r="F32" s="112" t="str">
        <f>IF('TKB theo lop'!L55="","",'TKB theo lop'!L55)</f>
        <v/>
      </c>
      <c r="G32" s="112" t="str">
        <f>IF('TKB theo lop'!L65="","",'TKB theo lop'!L65)</f>
        <v/>
      </c>
      <c r="I32" s="323"/>
      <c r="J32" s="112" t="str">
        <f>IF('TKB theo lop'!N15="","",'TKB theo lop'!N15)</f>
        <v>Sử</v>
      </c>
      <c r="K32" s="112" t="str">
        <f>IF('TKB theo lop'!N25="","",'TKB theo lop'!N25)</f>
        <v>Toán</v>
      </c>
      <c r="L32" s="112" t="str">
        <f>IF('TKB theo lop'!N35="","",'TKB theo lop'!N35)</f>
        <v/>
      </c>
      <c r="M32" s="112" t="str">
        <f>IF('TKB theo lop'!N45="","",'TKB theo lop'!N45)</f>
        <v/>
      </c>
      <c r="N32" s="112" t="str">
        <f>IF('TKB theo lop'!N55="","",'TKB theo lop'!N55)</f>
        <v/>
      </c>
      <c r="O32" s="112" t="str">
        <f>IF('TKB theo lop'!N65="","",'TKB theo lop'!N65)</f>
        <v/>
      </c>
    </row>
    <row r="33" spans="1:21" ht="13.2" customHeight="1" x14ac:dyDescent="0.3">
      <c r="A33" s="323"/>
      <c r="B33" s="112" t="str">
        <f>IF('TKB theo lop'!L16="","",'TKB theo lop'!L16)</f>
        <v>Văn</v>
      </c>
      <c r="C33" s="112" t="str">
        <f>IF('TKB theo lop'!L26="","",'TKB theo lop'!L26)</f>
        <v>Toán</v>
      </c>
      <c r="D33" s="112" t="str">
        <f>IF('TKB theo lop'!L36="","",'TKB theo lop'!L36)</f>
        <v/>
      </c>
      <c r="E33" s="112" t="str">
        <f>IF('TKB theo lop'!L46="","",'TKB theo lop'!L46)</f>
        <v/>
      </c>
      <c r="F33" s="112" t="str">
        <f>IF('TKB theo lop'!L56="","",'TKB theo lop'!L56)</f>
        <v/>
      </c>
      <c r="G33" s="112" t="str">
        <f>IF('TKB theo lop'!L66="","",'TKB theo lop'!L66)</f>
        <v/>
      </c>
      <c r="I33" s="323"/>
      <c r="J33" s="112" t="str">
        <f>IF('TKB theo lop'!N16="","",'TKB theo lop'!N16)</f>
        <v>Lý</v>
      </c>
      <c r="K33" s="112" t="str">
        <f>IF('TKB theo lop'!N26="","",'TKB theo lop'!N26)</f>
        <v>M.Th</v>
      </c>
      <c r="L33" s="112" t="str">
        <f>IF('TKB theo lop'!N36="","",'TKB theo lop'!N36)</f>
        <v/>
      </c>
      <c r="M33" s="112" t="str">
        <f>IF('TKB theo lop'!N46="","",'TKB theo lop'!N46)</f>
        <v/>
      </c>
      <c r="N33" s="112" t="str">
        <f>IF('TKB theo lop'!N56="","",'TKB theo lop'!N56)</f>
        <v/>
      </c>
      <c r="O33" s="112" t="str">
        <f>IF('TKB theo lop'!N66="","",'TKB theo lop'!N66)</f>
        <v/>
      </c>
    </row>
    <row r="34" spans="1:21" ht="13.2" customHeight="1" x14ac:dyDescent="0.3">
      <c r="A34" s="323"/>
      <c r="B34" s="112" t="str">
        <f>IF('TKB theo lop'!L17="","",'TKB theo lop'!L17)</f>
        <v/>
      </c>
      <c r="C34" s="112" t="str">
        <f>IF('TKB theo lop'!L27="","",'TKB theo lop'!L27)</f>
        <v/>
      </c>
      <c r="D34" s="112" t="str">
        <f>IF('TKB theo lop'!L37="","",'TKB theo lop'!L37)</f>
        <v/>
      </c>
      <c r="E34" s="112" t="str">
        <f>IF('TKB theo lop'!L47="","",'TKB theo lop'!L47)</f>
        <v/>
      </c>
      <c r="F34" s="112" t="str">
        <f>IF('TKB theo lop'!L57="","",'TKB theo lop'!L57)</f>
        <v/>
      </c>
      <c r="G34" s="112" t="str">
        <f>IF('TKB theo lop'!L67="","",'TKB theo lop'!L67)</f>
        <v/>
      </c>
      <c r="I34" s="323"/>
      <c r="J34" s="112" t="str">
        <f>IF('TKB theo lop'!N17="","",'TKB theo lop'!N17)</f>
        <v/>
      </c>
      <c r="K34" s="112" t="str">
        <f>IF('TKB theo lop'!N27="","",'TKB theo lop'!N27)</f>
        <v/>
      </c>
      <c r="L34" s="112" t="str">
        <f>IF('TKB theo lop'!N37="","",'TKB theo lop'!N37)</f>
        <v/>
      </c>
      <c r="M34" s="112" t="str">
        <f>IF('TKB theo lop'!N47="","",'TKB theo lop'!N47)</f>
        <v/>
      </c>
      <c r="N34" s="112" t="str">
        <f>IF('TKB theo lop'!N57="","",'TKB theo lop'!N57)</f>
        <v/>
      </c>
      <c r="O34" s="112" t="str">
        <f>IF('TKB theo lop'!N67="","",'TKB theo lop'!N67)</f>
        <v/>
      </c>
    </row>
    <row r="35" spans="1:21" ht="13.2" customHeight="1" x14ac:dyDescent="0.3">
      <c r="A35" s="106" t="str">
        <f>30-COUNTIF(B31:G35,"")&amp; "tiết"</f>
        <v>7tiết</v>
      </c>
      <c r="B35" s="121" t="str">
        <f>IF('TKB theo lop'!L18="","",'TKB theo lop'!L18)</f>
        <v/>
      </c>
      <c r="C35" s="121" t="str">
        <f>IF('TKB theo lop'!L28="","",'TKB theo lop'!L28)</f>
        <v/>
      </c>
      <c r="D35" s="121" t="str">
        <f>IF('TKB theo lop'!L38="","",'TKB theo lop'!L38)</f>
        <v/>
      </c>
      <c r="E35" s="121" t="str">
        <f>IF('TKB theo lop'!L48="","",'TKB theo lop'!L48)</f>
        <v/>
      </c>
      <c r="F35" s="121" t="str">
        <f>IF('TKB theo lop'!L58="","",'TKB theo lop'!L58)</f>
        <v/>
      </c>
      <c r="G35" s="121" t="str">
        <f>IF('TKB theo lop'!L68="","",'TKB theo lop'!L68)</f>
        <v/>
      </c>
      <c r="I35" s="106" t="str">
        <f>30-COUNTIF(J31:O35,"")&amp; "tiết"</f>
        <v>7tiết</v>
      </c>
      <c r="J35" s="121" t="str">
        <f>IF('TKB theo lop'!N18="","",'TKB theo lop'!N18)</f>
        <v/>
      </c>
      <c r="K35" s="121" t="str">
        <f>IF('TKB theo lop'!N28="","",'TKB theo lop'!N28)</f>
        <v/>
      </c>
      <c r="L35" s="121" t="str">
        <f>IF('TKB theo lop'!N38="","",'TKB theo lop'!N38)</f>
        <v/>
      </c>
      <c r="M35" s="121" t="str">
        <f>IF('TKB theo lop'!N48="","",'TKB theo lop'!N48)</f>
        <v/>
      </c>
      <c r="N35" s="121" t="str">
        <f>IF('TKB theo lop'!N58="","",'TKB theo lop'!N58)</f>
        <v/>
      </c>
      <c r="O35" s="121" t="str">
        <f>IF('TKB theo lop'!N68="","",'TKB theo lop'!N68)</f>
        <v/>
      </c>
    </row>
    <row r="36" spans="1:21" ht="13.2" customHeight="1" x14ac:dyDescent="0.3"/>
    <row r="37" spans="1:21" ht="13.2" customHeight="1" x14ac:dyDescent="0.3">
      <c r="A37" s="110" t="str">
        <f>"Lớp"&amp;'TKB theo lop'!P5</f>
        <v>Lớp61</v>
      </c>
      <c r="B37" s="104">
        <v>2</v>
      </c>
      <c r="C37" s="104">
        <v>3</v>
      </c>
      <c r="D37" s="104">
        <v>4</v>
      </c>
      <c r="E37" s="104">
        <v>5</v>
      </c>
      <c r="F37" s="104">
        <v>6</v>
      </c>
      <c r="G37" s="104">
        <v>7</v>
      </c>
      <c r="I37" s="110" t="str">
        <f>"Lớp"&amp;'TKB theo lop'!R5</f>
        <v>Lớp62</v>
      </c>
      <c r="J37" s="104">
        <v>2</v>
      </c>
      <c r="K37" s="104">
        <v>3</v>
      </c>
      <c r="L37" s="104">
        <v>4</v>
      </c>
      <c r="M37" s="104">
        <v>5</v>
      </c>
      <c r="N37" s="104">
        <v>6</v>
      </c>
      <c r="O37" s="104">
        <v>7</v>
      </c>
    </row>
    <row r="38" spans="1:21" ht="13.2" customHeight="1" x14ac:dyDescent="0.3">
      <c r="A38" s="105">
        <f>'TKB theo lop'!$O$2</f>
        <v>45174</v>
      </c>
      <c r="B38" s="120" t="str">
        <f>IF('TKB theo lop'!P8="","",'TKB theo lop'!P8)</f>
        <v>SHL</v>
      </c>
      <c r="C38" s="120" t="str">
        <f>IF('TKB theo lop'!P19="","",'TKB theo lop'!P19)</f>
        <v>Văn</v>
      </c>
      <c r="D38" s="120" t="str">
        <f>IF('TKB theo lop'!P29="","",'TKB theo lop'!P29)</f>
        <v>Sinh</v>
      </c>
      <c r="E38" s="120" t="str">
        <f>IF('TKB theo lop'!P39="","",'TKB theo lop'!P39)</f>
        <v>CD</v>
      </c>
      <c r="F38" s="120" t="str">
        <f>IF('TKB theo lop'!P49="","",'TKB theo lop'!P49)</f>
        <v>Toán</v>
      </c>
      <c r="G38" s="120" t="str">
        <f>IF('TKB theo lop'!P59="","",'TKB theo lop'!P59)</f>
        <v/>
      </c>
      <c r="I38" s="105">
        <f>'TKB theo lop'!$O$2</f>
        <v>45174</v>
      </c>
      <c r="J38" s="112" t="str">
        <f>IF('TKB theo lop'!R8="","",'TKB theo lop'!R8)</f>
        <v>SHL</v>
      </c>
      <c r="K38" s="112" t="str">
        <f>IF('TKB theo lop'!R19="","",'TKB theo lop'!R19)</f>
        <v>Toán</v>
      </c>
      <c r="L38" s="112" t="str">
        <f>IF('TKB theo lop'!R29="","",'TKB theo lop'!R29)</f>
        <v>Anh</v>
      </c>
      <c r="M38" s="112" t="str">
        <f>IF('TKB theo lop'!R39="","",'TKB theo lop'!R39)</f>
        <v>Toán</v>
      </c>
      <c r="N38" s="112" t="str">
        <f>IF('TKB theo lop'!R49="","",'TKB theo lop'!R49)</f>
        <v>Lý</v>
      </c>
      <c r="O38" s="112" t="str">
        <f>IF('TKB theo lop'!R59="","",'TKB theo lop'!R59)</f>
        <v/>
      </c>
    </row>
    <row r="39" spans="1:21" ht="13.2" customHeight="1" x14ac:dyDescent="0.3">
      <c r="A39" s="321" t="s">
        <v>10</v>
      </c>
      <c r="B39" s="112" t="str">
        <f>IF('TKB theo lop'!P9="","",'TKB theo lop'!P9)</f>
        <v>TD</v>
      </c>
      <c r="C39" s="112" t="str">
        <f>IF('TKB theo lop'!P20="","",'TKB theo lop'!P20)</f>
        <v>Văn</v>
      </c>
      <c r="D39" s="112" t="str">
        <f>IF('TKB theo lop'!P30="","",'TKB theo lop'!P30)</f>
        <v>C.Ng</v>
      </c>
      <c r="E39" s="112" t="str">
        <f>IF('TKB theo lop'!P40="","",'TKB theo lop'!P40)</f>
        <v>Địa</v>
      </c>
      <c r="F39" s="112" t="str">
        <f>IF('TKB theo lop'!P50="","",'TKB theo lop'!P50)</f>
        <v>Toán</v>
      </c>
      <c r="G39" s="112" t="str">
        <f>IF('TKB theo lop'!P60="","",'TKB theo lop'!P60)</f>
        <v/>
      </c>
      <c r="I39" s="321" t="s">
        <v>10</v>
      </c>
      <c r="J39" s="112" t="str">
        <f>IF('TKB theo lop'!R9="","",'TKB theo lop'!R9)</f>
        <v>Tin</v>
      </c>
      <c r="K39" s="112" t="str">
        <f>IF('TKB theo lop'!R20="","",'TKB theo lop'!R20)</f>
        <v>Toán</v>
      </c>
      <c r="L39" s="112" t="str">
        <f>IF('TKB theo lop'!R30="","",'TKB theo lop'!R30)</f>
        <v>Anh</v>
      </c>
      <c r="M39" s="112" t="str">
        <f>IF('TKB theo lop'!R40="","",'TKB theo lop'!R40)</f>
        <v>Toán</v>
      </c>
      <c r="N39" s="112" t="str">
        <f>IF('TKB theo lop'!R50="","",'TKB theo lop'!R50)</f>
        <v>M.Th</v>
      </c>
      <c r="O39" s="112" t="str">
        <f>IF('TKB theo lop'!R60="","",'TKB theo lop'!R60)</f>
        <v/>
      </c>
    </row>
    <row r="40" spans="1:21" ht="13.2" customHeight="1" x14ac:dyDescent="0.3">
      <c r="A40" s="321"/>
      <c r="B40" s="112" t="str">
        <f>IF('TKB theo lop'!P10="","",'TKB theo lop'!P10)</f>
        <v>TD</v>
      </c>
      <c r="C40" s="112" t="str">
        <f>IF('TKB theo lop'!P21="","",'TKB theo lop'!P21)</f>
        <v>Hóa</v>
      </c>
      <c r="D40" s="112" t="str">
        <f>IF('TKB theo lop'!P31="","",'TKB theo lop'!P31)</f>
        <v>Anh</v>
      </c>
      <c r="E40" s="112" t="str">
        <f>IF('TKB theo lop'!P41="","",'TKB theo lop'!P41)</f>
        <v>Tin</v>
      </c>
      <c r="F40" s="112" t="str">
        <f>IF('TKB theo lop'!P51="","",'TKB theo lop'!P51)</f>
        <v>M.Th</v>
      </c>
      <c r="G40" s="112" t="str">
        <f>IF('TKB theo lop'!P61="","",'TKB theo lop'!P61)</f>
        <v/>
      </c>
      <c r="I40" s="321"/>
      <c r="J40" s="112" t="str">
        <f>IF('TKB theo lop'!R10="","",'TKB theo lop'!R10)</f>
        <v>Hóa</v>
      </c>
      <c r="K40" s="112" t="str">
        <f>IF('TKB theo lop'!R21="","",'TKB theo lop'!R21)</f>
        <v>Văn</v>
      </c>
      <c r="L40" s="112" t="str">
        <f>IF('TKB theo lop'!R31="","",'TKB theo lop'!R31)</f>
        <v>Văn</v>
      </c>
      <c r="M40" s="112" t="str">
        <f>IF('TKB theo lop'!R41="","",'TKB theo lop'!R41)</f>
        <v>Văn</v>
      </c>
      <c r="N40" s="112" t="str">
        <f>IF('TKB theo lop'!R51="","",'TKB theo lop'!R51)</f>
        <v>Nhạc</v>
      </c>
      <c r="O40" s="112" t="str">
        <f>IF('TKB theo lop'!R61="","",'TKB theo lop'!R61)</f>
        <v/>
      </c>
    </row>
    <row r="41" spans="1:21" ht="13.2" customHeight="1" x14ac:dyDescent="0.3">
      <c r="A41" s="321"/>
      <c r="B41" s="112" t="str">
        <f>IF('TKB theo lop'!P11="","",'TKB theo lop'!P11)</f>
        <v>Lý</v>
      </c>
      <c r="C41" s="112" t="str">
        <f>IF('TKB theo lop'!P22="","",'TKB theo lop'!P22)</f>
        <v>Sử</v>
      </c>
      <c r="D41" s="112" t="str">
        <f>IF('TKB theo lop'!P32="","",'TKB theo lop'!P32)</f>
        <v>Anh</v>
      </c>
      <c r="E41" s="112" t="str">
        <f>IF('TKB theo lop'!P42="","",'TKB theo lop'!P42)</f>
        <v>Toán</v>
      </c>
      <c r="F41" s="112" t="str">
        <f>IF('TKB theo lop'!P52="","",'TKB theo lop'!P52)</f>
        <v>Nhạc</v>
      </c>
      <c r="G41" s="112" t="str">
        <f>IF('TKB theo lop'!P62="","",'TKB theo lop'!P62)</f>
        <v/>
      </c>
      <c r="I41" s="321"/>
      <c r="J41" s="112" t="str">
        <f>IF('TKB theo lop'!R11="","",'TKB theo lop'!R11)</f>
        <v>Sinh</v>
      </c>
      <c r="K41" s="112" t="str">
        <f>IF('TKB theo lop'!R22="","",'TKB theo lop'!R22)</f>
        <v>Văn</v>
      </c>
      <c r="L41" s="112" t="str">
        <f>IF('TKB theo lop'!R32="","",'TKB theo lop'!R32)</f>
        <v>Sử</v>
      </c>
      <c r="M41" s="112" t="str">
        <f>IF('TKB theo lop'!R42="","",'TKB theo lop'!R42)</f>
        <v>Văn</v>
      </c>
      <c r="N41" s="112" t="str">
        <f>IF('TKB theo lop'!R52="","",'TKB theo lop'!R52)</f>
        <v>Địa</v>
      </c>
      <c r="O41" s="112" t="str">
        <f>IF('TKB theo lop'!R62="","",'TKB theo lop'!R62)</f>
        <v/>
      </c>
    </row>
    <row r="42" spans="1:21" ht="13.2" customHeight="1" x14ac:dyDescent="0.3">
      <c r="A42" s="106" t="str">
        <f>30-COUNTIF(B38:G42,"")&amp; "tiết"</f>
        <v>22tiết</v>
      </c>
      <c r="B42" s="121" t="str">
        <f>IF('TKB theo lop'!P12="","",'TKB theo lop'!P12)</f>
        <v/>
      </c>
      <c r="C42" s="121" t="str">
        <f>IF('TKB theo lop'!P23="","",'TKB theo lop'!P23)</f>
        <v/>
      </c>
      <c r="D42" s="121" t="str">
        <f>IF('TKB theo lop'!P33="","",'TKB theo lop'!P33)</f>
        <v>HĐTN</v>
      </c>
      <c r="E42" s="121" t="str">
        <f>IF('TKB theo lop'!P43="","",'TKB theo lop'!P43)</f>
        <v>Toán</v>
      </c>
      <c r="F42" s="121" t="str">
        <f>IF('TKB theo lop'!P53="","",'TKB theo lop'!P53)</f>
        <v/>
      </c>
      <c r="G42" s="121" t="str">
        <f>IF('TKB theo lop'!P63="","",'TKB theo lop'!P63)</f>
        <v/>
      </c>
      <c r="I42" s="108" t="str">
        <f>30-COUNTIF(J38:O42,"")&amp; "tiết"</f>
        <v>22tiết</v>
      </c>
      <c r="J42" s="115" t="str">
        <f>IF('TKB theo lop'!R12="","",'TKB theo lop'!R12)</f>
        <v/>
      </c>
      <c r="K42" s="115" t="str">
        <f>IF('TKB theo lop'!R23="","",'TKB theo lop'!R23)</f>
        <v/>
      </c>
      <c r="L42" s="115" t="str">
        <f>IF('TKB theo lop'!R33="","",'TKB theo lop'!R33)</f>
        <v>C.Ng</v>
      </c>
      <c r="M42" s="115" t="str">
        <f>IF('TKB theo lop'!R43="","",'TKB theo lop'!R43)</f>
        <v>GDĐP</v>
      </c>
      <c r="N42" s="115" t="str">
        <f>IF('TKB theo lop'!R53="","",'TKB theo lop'!R53)</f>
        <v/>
      </c>
      <c r="O42" s="115" t="str">
        <f>IF('TKB theo lop'!R63="","",'TKB theo lop'!R63)</f>
        <v/>
      </c>
      <c r="U42" s="111" t="s">
        <v>64</v>
      </c>
    </row>
    <row r="43" spans="1:21" ht="13.2" customHeight="1" x14ac:dyDescent="0.3">
      <c r="A43" s="322" t="s">
        <v>11</v>
      </c>
      <c r="B43" s="120" t="str">
        <f>IF('TKB theo lop'!P14="","",'TKB theo lop'!P14)</f>
        <v>Văn</v>
      </c>
      <c r="C43" s="120" t="str">
        <f>IF('TKB theo lop'!P24="","",'TKB theo lop'!P24)</f>
        <v>Sinh</v>
      </c>
      <c r="D43" s="120" t="str">
        <f>IF('TKB theo lop'!P34="","",'TKB theo lop'!P34)</f>
        <v/>
      </c>
      <c r="E43" s="120" t="str">
        <f>IF('TKB theo lop'!P44="","",'TKB theo lop'!P44)</f>
        <v/>
      </c>
      <c r="F43" s="120" t="str">
        <f>IF('TKB theo lop'!P54="","",'TKB theo lop'!P54)</f>
        <v/>
      </c>
      <c r="G43" s="120" t="str">
        <f>IF('TKB theo lop'!P64="","",'TKB theo lop'!P64)</f>
        <v/>
      </c>
      <c r="I43" s="322" t="s">
        <v>11</v>
      </c>
      <c r="J43" s="120" t="str">
        <f>IF('TKB theo lop'!R14="","",'TKB theo lop'!R14)</f>
        <v>Địa</v>
      </c>
      <c r="K43" s="120" t="str">
        <f>IF('TKB theo lop'!R24="","",'TKB theo lop'!R24)</f>
        <v>Anh</v>
      </c>
      <c r="L43" s="120" t="str">
        <f>IF('TKB theo lop'!R34="","",'TKB theo lop'!R34)</f>
        <v/>
      </c>
      <c r="M43" s="120" t="str">
        <f>IF('TKB theo lop'!R44="","",'TKB theo lop'!R44)</f>
        <v/>
      </c>
      <c r="N43" s="120" t="str">
        <f>IF('TKB theo lop'!R54="","",'TKB theo lop'!R54)</f>
        <v/>
      </c>
      <c r="O43" s="120" t="str">
        <f>IF('TKB theo lop'!R64="","",'TKB theo lop'!R64)</f>
        <v/>
      </c>
    </row>
    <row r="44" spans="1:21" ht="13.2" customHeight="1" x14ac:dyDescent="0.3">
      <c r="A44" s="323"/>
      <c r="B44" s="112" t="str">
        <f>IF('TKB theo lop'!P15="","",'TKB theo lop'!P15)</f>
        <v>Văn</v>
      </c>
      <c r="C44" s="112" t="str">
        <f>IF('TKB theo lop'!P25="","",'TKB theo lop'!P25)</f>
        <v>Anh</v>
      </c>
      <c r="D44" s="112" t="str">
        <f>IF('TKB theo lop'!P35="","",'TKB theo lop'!P35)</f>
        <v/>
      </c>
      <c r="E44" s="112" t="str">
        <f>IF('TKB theo lop'!P45="","",'TKB theo lop'!P45)</f>
        <v/>
      </c>
      <c r="F44" s="112" t="str">
        <f>IF('TKB theo lop'!P55="","",'TKB theo lop'!P55)</f>
        <v/>
      </c>
      <c r="G44" s="112" t="str">
        <f>IF('TKB theo lop'!P65="","",'TKB theo lop'!P65)</f>
        <v/>
      </c>
      <c r="I44" s="323"/>
      <c r="J44" s="112" t="str">
        <f>IF('TKB theo lop'!R15="","",'TKB theo lop'!R15)</f>
        <v>TD</v>
      </c>
      <c r="K44" s="112" t="str">
        <f>IF('TKB theo lop'!R25="","",'TKB theo lop'!R25)</f>
        <v>Sinh</v>
      </c>
      <c r="L44" s="112" t="str">
        <f>IF('TKB theo lop'!R35="","",'TKB theo lop'!R35)</f>
        <v/>
      </c>
      <c r="M44" s="112" t="str">
        <f>IF('TKB theo lop'!R45="","",'TKB theo lop'!R45)</f>
        <v/>
      </c>
      <c r="N44" s="112" t="str">
        <f>IF('TKB theo lop'!R55="","",'TKB theo lop'!R55)</f>
        <v/>
      </c>
      <c r="O44" s="112" t="str">
        <f>IF('TKB theo lop'!R65="","",'TKB theo lop'!R65)</f>
        <v/>
      </c>
    </row>
    <row r="45" spans="1:21" ht="13.2" customHeight="1" x14ac:dyDescent="0.3">
      <c r="A45" s="323"/>
      <c r="B45" s="112" t="str">
        <f>IF('TKB theo lop'!P16="","",'TKB theo lop'!P16)</f>
        <v>GDĐP</v>
      </c>
      <c r="C45" s="112" t="str">
        <f>IF('TKB theo lop'!P26="","",'TKB theo lop'!P26)</f>
        <v>Địa</v>
      </c>
      <c r="D45" s="112" t="str">
        <f>IF('TKB theo lop'!P36="","",'TKB theo lop'!P36)</f>
        <v/>
      </c>
      <c r="E45" s="112" t="str">
        <f>IF('TKB theo lop'!P46="","",'TKB theo lop'!P46)</f>
        <v/>
      </c>
      <c r="F45" s="112" t="str">
        <f>IF('TKB theo lop'!P56="","",'TKB theo lop'!P56)</f>
        <v/>
      </c>
      <c r="G45" s="112" t="str">
        <f>IF('TKB theo lop'!P66="","",'TKB theo lop'!P66)</f>
        <v/>
      </c>
      <c r="I45" s="323"/>
      <c r="J45" s="112" t="str">
        <f>IF('TKB theo lop'!R16="","",'TKB theo lop'!R16)</f>
        <v>TD</v>
      </c>
      <c r="K45" s="112" t="str">
        <f>IF('TKB theo lop'!R26="","",'TKB theo lop'!R26)</f>
        <v>CD</v>
      </c>
      <c r="L45" s="112" t="str">
        <f>IF('TKB theo lop'!R36="","",'TKB theo lop'!R36)</f>
        <v/>
      </c>
      <c r="M45" s="112" t="str">
        <f>IF('TKB theo lop'!R46="","",'TKB theo lop'!R46)</f>
        <v/>
      </c>
      <c r="N45" s="112" t="str">
        <f>IF('TKB theo lop'!R56="","",'TKB theo lop'!R56)</f>
        <v/>
      </c>
      <c r="O45" s="112" t="str">
        <f>IF('TKB theo lop'!R66="","",'TKB theo lop'!R66)</f>
        <v/>
      </c>
    </row>
    <row r="46" spans="1:21" ht="13.2" customHeight="1" x14ac:dyDescent="0.3">
      <c r="A46" s="323"/>
      <c r="B46" s="112" t="str">
        <f>IF('TKB theo lop'!P17="","",'TKB theo lop'!P17)</f>
        <v/>
      </c>
      <c r="C46" s="112" t="str">
        <f>IF('TKB theo lop'!P27="","",'TKB theo lop'!P27)</f>
        <v/>
      </c>
      <c r="D46" s="112" t="str">
        <f>IF('TKB theo lop'!P37="","",'TKB theo lop'!P37)</f>
        <v/>
      </c>
      <c r="E46" s="112" t="str">
        <f>IF('TKB theo lop'!P47="","",'TKB theo lop'!P47)</f>
        <v/>
      </c>
      <c r="F46" s="112" t="str">
        <f>IF('TKB theo lop'!P57="","",'TKB theo lop'!P57)</f>
        <v/>
      </c>
      <c r="G46" s="112" t="str">
        <f>IF('TKB theo lop'!P67="","",'TKB theo lop'!P67)</f>
        <v/>
      </c>
      <c r="I46" s="323"/>
      <c r="J46" s="112" t="str">
        <f>IF('TKB theo lop'!R17="","",'TKB theo lop'!R17)</f>
        <v/>
      </c>
      <c r="K46" s="112" t="str">
        <f>IF('TKB theo lop'!R27="","",'TKB theo lop'!R27)</f>
        <v/>
      </c>
      <c r="L46" s="112" t="str">
        <f>IF('TKB theo lop'!R37="","",'TKB theo lop'!R37)</f>
        <v/>
      </c>
      <c r="M46" s="112" t="str">
        <f>IF('TKB theo lop'!R47="","",'TKB theo lop'!R47)</f>
        <v/>
      </c>
      <c r="N46" s="112" t="str">
        <f>IF('TKB theo lop'!R57="","",'TKB theo lop'!R57)</f>
        <v/>
      </c>
      <c r="O46" s="112" t="str">
        <f>IF('TKB theo lop'!R67="","",'TKB theo lop'!R67)</f>
        <v/>
      </c>
    </row>
    <row r="47" spans="1:21" ht="13.2" customHeight="1" x14ac:dyDescent="0.3">
      <c r="A47" s="106" t="str">
        <f>30-COUNTIF(B43:G47,"")&amp; "tiết"</f>
        <v>6tiết</v>
      </c>
      <c r="B47" s="121" t="str">
        <f>IF('TKB theo lop'!P18="","",'TKB theo lop'!P18)</f>
        <v/>
      </c>
      <c r="C47" s="121" t="str">
        <f>IF('TKB theo lop'!P28="","",'TKB theo lop'!P28)</f>
        <v/>
      </c>
      <c r="D47" s="121" t="str">
        <f>IF('TKB theo lop'!P38="","",'TKB theo lop'!P38)</f>
        <v/>
      </c>
      <c r="E47" s="121" t="str">
        <f>IF('TKB theo lop'!P48="","",'TKB theo lop'!P48)</f>
        <v/>
      </c>
      <c r="F47" s="121" t="str">
        <f>IF('TKB theo lop'!P58="","",'TKB theo lop'!P58)</f>
        <v/>
      </c>
      <c r="G47" s="121" t="str">
        <f>IF('TKB theo lop'!P68="","",'TKB theo lop'!P68)</f>
        <v/>
      </c>
      <c r="I47" s="106" t="str">
        <f>30-COUNTIF(J43:O47,"")&amp; "tiết"</f>
        <v>6tiết</v>
      </c>
      <c r="J47" s="121" t="str">
        <f>IF('TKB theo lop'!R18="","",'TKB theo lop'!R18)</f>
        <v/>
      </c>
      <c r="K47" s="121" t="str">
        <f>IF('TKB theo lop'!R28="","",'TKB theo lop'!R28)</f>
        <v/>
      </c>
      <c r="L47" s="121" t="str">
        <f>IF('TKB theo lop'!R38="","",'TKB theo lop'!R38)</f>
        <v/>
      </c>
      <c r="M47" s="121" t="str">
        <f>IF('TKB theo lop'!R48="","",'TKB theo lop'!R48)</f>
        <v/>
      </c>
      <c r="N47" s="121" t="str">
        <f>IF('TKB theo lop'!R58="","",'TKB theo lop'!R58)</f>
        <v/>
      </c>
      <c r="O47" s="121" t="str">
        <f>IF('TKB theo lop'!R68="","",'TKB theo lop'!R68)</f>
        <v/>
      </c>
    </row>
    <row r="48" spans="1:21" ht="13.2" customHeight="1" x14ac:dyDescent="0.3"/>
    <row r="49" spans="1:15" ht="13.2" customHeight="1" x14ac:dyDescent="0.3">
      <c r="A49" s="110" t="str">
        <f>"Lớp"&amp;'TKB theo lop'!T5</f>
        <v>Lớp75</v>
      </c>
      <c r="B49" s="104">
        <v>2</v>
      </c>
      <c r="C49" s="104">
        <v>3</v>
      </c>
      <c r="D49" s="104">
        <v>4</v>
      </c>
      <c r="E49" s="104">
        <v>5</v>
      </c>
      <c r="F49" s="104">
        <v>6</v>
      </c>
      <c r="G49" s="104">
        <v>7</v>
      </c>
      <c r="I49" s="110" t="str">
        <f>"Lớp"&amp;'TKB theo lop'!V5</f>
        <v>Lớp81</v>
      </c>
      <c r="J49" s="104">
        <v>2</v>
      </c>
      <c r="K49" s="104">
        <v>3</v>
      </c>
      <c r="L49" s="104">
        <v>4</v>
      </c>
      <c r="M49" s="104">
        <v>5</v>
      </c>
      <c r="N49" s="104">
        <v>6</v>
      </c>
      <c r="O49" s="104">
        <v>7</v>
      </c>
    </row>
    <row r="50" spans="1:15" ht="13.2" customHeight="1" x14ac:dyDescent="0.3">
      <c r="A50" s="105">
        <f>'TKB theo lop'!$O$2</f>
        <v>45174</v>
      </c>
      <c r="B50" s="112" t="str">
        <f>IF('TKB theo lop'!T8="","",'TKB theo lop'!T8)</f>
        <v/>
      </c>
      <c r="C50" s="112" t="str">
        <f>IF('TKB theo lop'!T19="","",'TKB theo lop'!T19)</f>
        <v/>
      </c>
      <c r="D50" s="112" t="str">
        <f>IF('TKB theo lop'!T29="","",'TKB theo lop'!T29)</f>
        <v/>
      </c>
      <c r="E50" s="112" t="str">
        <f>IF('TKB theo lop'!T39="","",'TKB theo lop'!T39)</f>
        <v/>
      </c>
      <c r="F50" s="112" t="str">
        <f>IF('TKB theo lop'!T49="","",'TKB theo lop'!T49)</f>
        <v/>
      </c>
      <c r="G50" s="112" t="str">
        <f>IF('TKB theo lop'!T59="","",'TKB theo lop'!T59)</f>
        <v/>
      </c>
      <c r="I50" s="105">
        <f>'TKB theo lop'!$O$2</f>
        <v>45174</v>
      </c>
      <c r="J50" s="112" t="str">
        <f>IF('TKB theo lop'!V8="","",'TKB theo lop'!V8)</f>
        <v/>
      </c>
      <c r="K50" s="112" t="str">
        <f>IF('TKB theo lop'!V19="","",'TKB theo lop'!V19)</f>
        <v/>
      </c>
      <c r="L50" s="112" t="str">
        <f>IF('TKB theo lop'!V29="","",'TKB theo lop'!V29)</f>
        <v/>
      </c>
      <c r="M50" s="112" t="str">
        <f>IF('TKB theo lop'!V39="","",'TKB theo lop'!V39)</f>
        <v/>
      </c>
      <c r="N50" s="112" t="str">
        <f>IF('TKB theo lop'!V49="","",'TKB theo lop'!V49)</f>
        <v/>
      </c>
      <c r="O50" s="112" t="str">
        <f>IF('TKB theo lop'!V59="","",'TKB theo lop'!V59)</f>
        <v/>
      </c>
    </row>
    <row r="51" spans="1:15" ht="13.2" customHeight="1" x14ac:dyDescent="0.3">
      <c r="A51" s="321" t="s">
        <v>10</v>
      </c>
      <c r="B51" s="112" t="str">
        <f>IF('TKB theo lop'!T9="","",'TKB theo lop'!T9)</f>
        <v/>
      </c>
      <c r="C51" s="112" t="str">
        <f>IF('TKB theo lop'!T20="","",'TKB theo lop'!T20)</f>
        <v/>
      </c>
      <c r="D51" s="112" t="str">
        <f>IF('TKB theo lop'!T30="","",'TKB theo lop'!T30)</f>
        <v/>
      </c>
      <c r="E51" s="112" t="str">
        <f>IF('TKB theo lop'!T40="","",'TKB theo lop'!T40)</f>
        <v/>
      </c>
      <c r="F51" s="112" t="str">
        <f>IF('TKB theo lop'!T50="","",'TKB theo lop'!T50)</f>
        <v/>
      </c>
      <c r="G51" s="112" t="str">
        <f>IF('TKB theo lop'!T60="","",'TKB theo lop'!T60)</f>
        <v/>
      </c>
      <c r="I51" s="321" t="s">
        <v>10</v>
      </c>
      <c r="J51" s="112" t="str">
        <f>IF('TKB theo lop'!V9="","",'TKB theo lop'!V9)</f>
        <v/>
      </c>
      <c r="K51" s="112" t="str">
        <f>IF('TKB theo lop'!V20="","",'TKB theo lop'!V20)</f>
        <v/>
      </c>
      <c r="L51" s="112" t="str">
        <f>IF('TKB theo lop'!V30="","",'TKB theo lop'!V30)</f>
        <v/>
      </c>
      <c r="M51" s="112" t="str">
        <f>IF('TKB theo lop'!V40="","",'TKB theo lop'!V40)</f>
        <v/>
      </c>
      <c r="N51" s="112" t="str">
        <f>IF('TKB theo lop'!V50="","",'TKB theo lop'!V50)</f>
        <v/>
      </c>
      <c r="O51" s="112" t="str">
        <f>IF('TKB theo lop'!V60="","",'TKB theo lop'!V60)</f>
        <v/>
      </c>
    </row>
    <row r="52" spans="1:15" ht="13.2" customHeight="1" x14ac:dyDescent="0.3">
      <c r="A52" s="321"/>
      <c r="B52" s="112" t="str">
        <f>IF('TKB theo lop'!T10="","",'TKB theo lop'!T10)</f>
        <v/>
      </c>
      <c r="C52" s="112" t="str">
        <f>IF('TKB theo lop'!T21="","",'TKB theo lop'!T21)</f>
        <v/>
      </c>
      <c r="D52" s="112" t="str">
        <f>IF('TKB theo lop'!T31="","",'TKB theo lop'!T31)</f>
        <v/>
      </c>
      <c r="E52" s="112" t="str">
        <f>IF('TKB theo lop'!T41="","",'TKB theo lop'!T41)</f>
        <v/>
      </c>
      <c r="F52" s="112" t="str">
        <f>IF('TKB theo lop'!T51="","",'TKB theo lop'!T51)</f>
        <v/>
      </c>
      <c r="G52" s="112" t="str">
        <f>IF('TKB theo lop'!T61="","",'TKB theo lop'!T61)</f>
        <v/>
      </c>
      <c r="I52" s="321"/>
      <c r="J52" s="112" t="str">
        <f>IF('TKB theo lop'!V10="","",'TKB theo lop'!V10)</f>
        <v/>
      </c>
      <c r="K52" s="112" t="str">
        <f>IF('TKB theo lop'!V21="","",'TKB theo lop'!V21)</f>
        <v/>
      </c>
      <c r="L52" s="112" t="str">
        <f>IF('TKB theo lop'!V31="","",'TKB theo lop'!V31)</f>
        <v/>
      </c>
      <c r="M52" s="112" t="str">
        <f>IF('TKB theo lop'!V41="","",'TKB theo lop'!V41)</f>
        <v/>
      </c>
      <c r="N52" s="112" t="str">
        <f>IF('TKB theo lop'!V51="","",'TKB theo lop'!V51)</f>
        <v/>
      </c>
      <c r="O52" s="112" t="str">
        <f>IF('TKB theo lop'!V61="","",'TKB theo lop'!V61)</f>
        <v/>
      </c>
    </row>
    <row r="53" spans="1:15" ht="13.2" customHeight="1" x14ac:dyDescent="0.3">
      <c r="A53" s="321"/>
      <c r="B53" s="112" t="str">
        <f>IF('TKB theo lop'!T11="","",'TKB theo lop'!T11)</f>
        <v/>
      </c>
      <c r="C53" s="112" t="str">
        <f>IF('TKB theo lop'!T22="","",'TKB theo lop'!T22)</f>
        <v/>
      </c>
      <c r="D53" s="112" t="str">
        <f>IF('TKB theo lop'!T32="","",'TKB theo lop'!T32)</f>
        <v/>
      </c>
      <c r="E53" s="112" t="str">
        <f>IF('TKB theo lop'!T42="","",'TKB theo lop'!T42)</f>
        <v/>
      </c>
      <c r="F53" s="112" t="str">
        <f>IF('TKB theo lop'!T52="","",'TKB theo lop'!T52)</f>
        <v/>
      </c>
      <c r="G53" s="112" t="str">
        <f>IF('TKB theo lop'!T62="","",'TKB theo lop'!T62)</f>
        <v/>
      </c>
      <c r="I53" s="321"/>
      <c r="J53" s="112" t="str">
        <f>IF('TKB theo lop'!V11="","",'TKB theo lop'!V11)</f>
        <v/>
      </c>
      <c r="K53" s="112" t="str">
        <f>IF('TKB theo lop'!V22="","",'TKB theo lop'!V22)</f>
        <v/>
      </c>
      <c r="L53" s="112" t="str">
        <f>IF('TKB theo lop'!V32="","",'TKB theo lop'!V32)</f>
        <v/>
      </c>
      <c r="M53" s="112" t="str">
        <f>IF('TKB theo lop'!V42="","",'TKB theo lop'!V42)</f>
        <v/>
      </c>
      <c r="N53" s="112" t="str">
        <f>IF('TKB theo lop'!V52="","",'TKB theo lop'!V52)</f>
        <v/>
      </c>
      <c r="O53" s="112" t="str">
        <f>IF('TKB theo lop'!V62="","",'TKB theo lop'!V62)</f>
        <v/>
      </c>
    </row>
    <row r="54" spans="1:15" ht="13.2" customHeight="1" x14ac:dyDescent="0.3">
      <c r="A54" s="108" t="str">
        <f>30-COUNTIF(B50:G54,"")&amp; "tiết"</f>
        <v>0tiết</v>
      </c>
      <c r="B54" s="115" t="str">
        <f>IF('TKB theo lop'!T12="","",'TKB theo lop'!T12)</f>
        <v/>
      </c>
      <c r="C54" s="115" t="str">
        <f>IF('TKB theo lop'!T23="","",'TKB theo lop'!T23)</f>
        <v/>
      </c>
      <c r="D54" s="115" t="str">
        <f>IF('TKB theo lop'!T33="","",'TKB theo lop'!T33)</f>
        <v/>
      </c>
      <c r="E54" s="115" t="str">
        <f>IF('TKB theo lop'!T43="","",'TKB theo lop'!T43)</f>
        <v/>
      </c>
      <c r="F54" s="115" t="str">
        <f>IF('TKB theo lop'!T53="","",'TKB theo lop'!T53)</f>
        <v/>
      </c>
      <c r="G54" s="115" t="str">
        <f>IF('TKB theo lop'!T63="","",'TKB theo lop'!T63)</f>
        <v/>
      </c>
      <c r="I54" s="108" t="str">
        <f>30-COUNTIF(J50:O54,"")&amp; "tiết"</f>
        <v>0tiết</v>
      </c>
      <c r="J54" s="115" t="str">
        <f>IF('TKB theo lop'!V12="","",'TKB theo lop'!V12)</f>
        <v/>
      </c>
      <c r="K54" s="115" t="str">
        <f>IF('TKB theo lop'!V23="","",'TKB theo lop'!V23)</f>
        <v/>
      </c>
      <c r="L54" s="115" t="str">
        <f>IF('TKB theo lop'!V33="","",'TKB theo lop'!V33)</f>
        <v/>
      </c>
      <c r="M54" s="115" t="str">
        <f>IF('TKB theo lop'!V43="","",'TKB theo lop'!V43)</f>
        <v/>
      </c>
      <c r="N54" s="115" t="str">
        <f>IF('TKB theo lop'!V53="","",'TKB theo lop'!V53)</f>
        <v/>
      </c>
      <c r="O54" s="115" t="str">
        <f>IF('TKB theo lop'!V63="","",'TKB theo lop'!V63)</f>
        <v/>
      </c>
    </row>
    <row r="55" spans="1:15" ht="13.2" customHeight="1" x14ac:dyDescent="0.3">
      <c r="A55" s="322" t="s">
        <v>11</v>
      </c>
      <c r="B55" s="120" t="str">
        <f>IF('TKB theo lop'!T14="","",'TKB theo lop'!T14)</f>
        <v/>
      </c>
      <c r="C55" s="120" t="str">
        <f>IF('TKB theo lop'!T24="","",'TKB theo lop'!T24)</f>
        <v/>
      </c>
      <c r="D55" s="120" t="str">
        <f>IF('TKB theo lop'!T34="","",'TKB theo lop'!T34)</f>
        <v/>
      </c>
      <c r="E55" s="120" t="str">
        <f>IF('TKB theo lop'!T44="","",'TKB theo lop'!T44)</f>
        <v/>
      </c>
      <c r="F55" s="120" t="str">
        <f>IF('TKB theo lop'!T54="","",'TKB theo lop'!T54)</f>
        <v/>
      </c>
      <c r="G55" s="120" t="str">
        <f>IF('TKB theo lop'!T64="","",'TKB theo lop'!T64)</f>
        <v/>
      </c>
      <c r="I55" s="322" t="s">
        <v>11</v>
      </c>
      <c r="J55" s="120" t="str">
        <f>IF('TKB theo lop'!V14="","",'TKB theo lop'!V14)</f>
        <v/>
      </c>
      <c r="K55" s="120" t="str">
        <f>IF('TKB theo lop'!V24="","",'TKB theo lop'!V24)</f>
        <v/>
      </c>
      <c r="L55" s="120" t="str">
        <f>IF('TKB theo lop'!V34="","",'TKB theo lop'!V34)</f>
        <v/>
      </c>
      <c r="M55" s="120" t="str">
        <f>IF('TKB theo lop'!V44="","",'TKB theo lop'!V44)</f>
        <v/>
      </c>
      <c r="N55" s="120" t="str">
        <f>IF('TKB theo lop'!V54="","",'TKB theo lop'!V54)</f>
        <v/>
      </c>
      <c r="O55" s="120" t="str">
        <f>IF('TKB theo lop'!V64="","",'TKB theo lop'!V64)</f>
        <v/>
      </c>
    </row>
    <row r="56" spans="1:15" ht="13.2" customHeight="1" x14ac:dyDescent="0.3">
      <c r="A56" s="323"/>
      <c r="B56" s="112" t="str">
        <f>IF('TKB theo lop'!T15="","",'TKB theo lop'!T15)</f>
        <v/>
      </c>
      <c r="C56" s="112" t="str">
        <f>IF('TKB theo lop'!T25="","",'TKB theo lop'!T25)</f>
        <v/>
      </c>
      <c r="D56" s="112" t="str">
        <f>IF('TKB theo lop'!T35="","",'TKB theo lop'!T35)</f>
        <v/>
      </c>
      <c r="E56" s="112" t="str">
        <f>IF('TKB theo lop'!T45="","",'TKB theo lop'!T45)</f>
        <v/>
      </c>
      <c r="F56" s="112" t="str">
        <f>IF('TKB theo lop'!T55="","",'TKB theo lop'!T55)</f>
        <v/>
      </c>
      <c r="G56" s="112" t="str">
        <f>IF('TKB theo lop'!T65="","",'TKB theo lop'!T65)</f>
        <v/>
      </c>
      <c r="I56" s="323"/>
      <c r="J56" s="112" t="str">
        <f>IF('TKB theo lop'!V15="","",'TKB theo lop'!V15)</f>
        <v/>
      </c>
      <c r="K56" s="112" t="str">
        <f>IF('TKB theo lop'!V25="","",'TKB theo lop'!V25)</f>
        <v/>
      </c>
      <c r="L56" s="112" t="str">
        <f>IF('TKB theo lop'!V35="","",'TKB theo lop'!V35)</f>
        <v/>
      </c>
      <c r="M56" s="112" t="str">
        <f>IF('TKB theo lop'!V45="","",'TKB theo lop'!V45)</f>
        <v/>
      </c>
      <c r="N56" s="112" t="str">
        <f>IF('TKB theo lop'!V55="","",'TKB theo lop'!V55)</f>
        <v/>
      </c>
      <c r="O56" s="112" t="str">
        <f>IF('TKB theo lop'!V65="","",'TKB theo lop'!V65)</f>
        <v/>
      </c>
    </row>
    <row r="57" spans="1:15" ht="13.2" customHeight="1" x14ac:dyDescent="0.3">
      <c r="A57" s="323"/>
      <c r="B57" s="112" t="str">
        <f>IF('TKB theo lop'!T16="","",'TKB theo lop'!T16)</f>
        <v/>
      </c>
      <c r="C57" s="112" t="str">
        <f>IF('TKB theo lop'!T26="","",'TKB theo lop'!T26)</f>
        <v/>
      </c>
      <c r="D57" s="112" t="str">
        <f>IF('TKB theo lop'!T36="","",'TKB theo lop'!T36)</f>
        <v/>
      </c>
      <c r="E57" s="112" t="str">
        <f>IF('TKB theo lop'!T46="","",'TKB theo lop'!T46)</f>
        <v/>
      </c>
      <c r="F57" s="112" t="str">
        <f>IF('TKB theo lop'!T56="","",'TKB theo lop'!T56)</f>
        <v/>
      </c>
      <c r="G57" s="112" t="str">
        <f>IF('TKB theo lop'!T66="","",'TKB theo lop'!T66)</f>
        <v/>
      </c>
      <c r="I57" s="323"/>
      <c r="J57" s="112" t="str">
        <f>IF('TKB theo lop'!V16="","",'TKB theo lop'!V16)</f>
        <v/>
      </c>
      <c r="K57" s="112" t="str">
        <f>IF('TKB theo lop'!V26="","",'TKB theo lop'!V26)</f>
        <v/>
      </c>
      <c r="L57" s="112" t="str">
        <f>IF('TKB theo lop'!V36="","",'TKB theo lop'!V36)</f>
        <v/>
      </c>
      <c r="M57" s="112" t="str">
        <f>IF('TKB theo lop'!V46="","",'TKB theo lop'!V46)</f>
        <v/>
      </c>
      <c r="N57" s="112" t="str">
        <f>IF('TKB theo lop'!V56="","",'TKB theo lop'!V56)</f>
        <v/>
      </c>
      <c r="O57" s="112" t="str">
        <f>IF('TKB theo lop'!V66="","",'TKB theo lop'!V66)</f>
        <v/>
      </c>
    </row>
    <row r="58" spans="1:15" ht="13.2" customHeight="1" x14ac:dyDescent="0.3">
      <c r="A58" s="323"/>
      <c r="B58" s="112" t="str">
        <f>IF('TKB theo lop'!T17="","",'TKB theo lop'!T17)</f>
        <v/>
      </c>
      <c r="C58" s="112" t="str">
        <f>IF('TKB theo lop'!T27="","",'TKB theo lop'!T27)</f>
        <v/>
      </c>
      <c r="D58" s="112" t="str">
        <f>IF('TKB theo lop'!T37="","",'TKB theo lop'!T37)</f>
        <v/>
      </c>
      <c r="E58" s="112" t="str">
        <f>IF('TKB theo lop'!T47="","",'TKB theo lop'!T47)</f>
        <v/>
      </c>
      <c r="F58" s="112" t="str">
        <f>IF('TKB theo lop'!T57="","",'TKB theo lop'!T57)</f>
        <v/>
      </c>
      <c r="G58" s="112" t="str">
        <f>IF('TKB theo lop'!T67="","",'TKB theo lop'!T67)</f>
        <v/>
      </c>
      <c r="I58" s="323"/>
      <c r="J58" s="112" t="str">
        <f>IF('TKB theo lop'!V17="","",'TKB theo lop'!V17)</f>
        <v/>
      </c>
      <c r="K58" s="112" t="str">
        <f>IF('TKB theo lop'!V27="","",'TKB theo lop'!V27)</f>
        <v/>
      </c>
      <c r="L58" s="112" t="str">
        <f>IF('TKB theo lop'!V37="","",'TKB theo lop'!V37)</f>
        <v/>
      </c>
      <c r="M58" s="112" t="str">
        <f>IF('TKB theo lop'!V47="","",'TKB theo lop'!V47)</f>
        <v/>
      </c>
      <c r="N58" s="112" t="str">
        <f>IF('TKB theo lop'!V57="","",'TKB theo lop'!V57)</f>
        <v/>
      </c>
      <c r="O58" s="112" t="str">
        <f>IF('TKB theo lop'!V67="","",'TKB theo lop'!V67)</f>
        <v/>
      </c>
    </row>
    <row r="59" spans="1:15" ht="13.2" customHeight="1" x14ac:dyDescent="0.3">
      <c r="A59" s="106" t="str">
        <f>30-COUNTIF(B55:G59,"")&amp; "tiết"</f>
        <v>0tiết</v>
      </c>
      <c r="B59" s="121" t="str">
        <f>IF('TKB theo lop'!T18="","",'TKB theo lop'!T18)</f>
        <v/>
      </c>
      <c r="C59" s="121" t="str">
        <f>IF('TKB theo lop'!T28="","",'TKB theo lop'!T28)</f>
        <v/>
      </c>
      <c r="D59" s="121" t="str">
        <f>IF('TKB theo lop'!T38="","",'TKB theo lop'!T38)</f>
        <v/>
      </c>
      <c r="E59" s="121" t="str">
        <f>IF('TKB theo lop'!T48="","",'TKB theo lop'!T48)</f>
        <v/>
      </c>
      <c r="F59" s="121" t="str">
        <f>IF('TKB theo lop'!T58="","",'TKB theo lop'!T58)</f>
        <v/>
      </c>
      <c r="G59" s="121" t="str">
        <f>IF('TKB theo lop'!T68="","",'TKB theo lop'!T68)</f>
        <v/>
      </c>
      <c r="I59" s="106" t="s">
        <v>188</v>
      </c>
      <c r="J59" s="121" t="str">
        <f>IF('TKB theo lop'!V18="","",'TKB theo lop'!V18)</f>
        <v/>
      </c>
      <c r="K59" s="121" t="str">
        <f>IF('TKB theo lop'!V28="","",'TKB theo lop'!V28)</f>
        <v/>
      </c>
      <c r="L59" s="121" t="str">
        <f>IF('TKB theo lop'!V38="","",'TKB theo lop'!V38)</f>
        <v/>
      </c>
      <c r="M59" s="121" t="str">
        <f>IF('TKB theo lop'!V48="","",'TKB theo lop'!V48)</f>
        <v/>
      </c>
      <c r="N59" s="121" t="str">
        <f>IF('TKB theo lop'!V58="","",'TKB theo lop'!V58)</f>
        <v/>
      </c>
      <c r="O59" s="121" t="str">
        <f>IF('TKB theo lop'!V68="","",'TKB theo lop'!V68)</f>
        <v/>
      </c>
    </row>
    <row r="60" spans="1:15" ht="13.2" customHeight="1" x14ac:dyDescent="0.3">
      <c r="A60" s="107"/>
      <c r="G60" s="113"/>
      <c r="I60" s="107"/>
      <c r="O60" s="113"/>
    </row>
    <row r="61" spans="1:15" ht="13.2" customHeight="1" x14ac:dyDescent="0.3">
      <c r="A61" s="110" t="str">
        <f>"Lớp"&amp;'TKB theo lop'!X5</f>
        <v>Lớp82</v>
      </c>
      <c r="B61" s="104">
        <v>2</v>
      </c>
      <c r="C61" s="104">
        <v>3</v>
      </c>
      <c r="D61" s="104">
        <v>4</v>
      </c>
      <c r="E61" s="104">
        <v>5</v>
      </c>
      <c r="F61" s="104">
        <v>6</v>
      </c>
      <c r="G61" s="104">
        <v>7</v>
      </c>
      <c r="I61" s="110" t="str">
        <f>"Lớp"&amp;'TKB theo lop'!Z5</f>
        <v>Lớp83</v>
      </c>
      <c r="J61" s="104">
        <v>2</v>
      </c>
      <c r="K61" s="104">
        <v>3</v>
      </c>
      <c r="L61" s="104">
        <v>4</v>
      </c>
      <c r="M61" s="104">
        <v>5</v>
      </c>
      <c r="N61" s="104">
        <v>6</v>
      </c>
      <c r="O61" s="104">
        <v>7</v>
      </c>
    </row>
    <row r="62" spans="1:15" ht="13.2" customHeight="1" x14ac:dyDescent="0.3">
      <c r="A62" s="105">
        <f>'TKB theo lop'!$O$2</f>
        <v>45174</v>
      </c>
      <c r="B62" s="112" t="str">
        <f>IF('TKB theo lop'!X8="","",'TKB theo lop'!X8)</f>
        <v/>
      </c>
      <c r="C62" s="112" t="str">
        <f>IF('TKB theo lop'!X19="","",'TKB theo lop'!X19)</f>
        <v/>
      </c>
      <c r="D62" s="112" t="str">
        <f>IF('TKB theo lop'!X29="","",'TKB theo lop'!X29)</f>
        <v/>
      </c>
      <c r="E62" s="112" t="str">
        <f>IF('TKB theo lop'!X39="","",'TKB theo lop'!X39)</f>
        <v/>
      </c>
      <c r="F62" s="112" t="str">
        <f>IF('TKB theo lop'!X49="","",'TKB theo lop'!X49)</f>
        <v/>
      </c>
      <c r="G62" s="112" t="str">
        <f>IF('TKB theo lop'!X59="","",'TKB theo lop'!X59)</f>
        <v/>
      </c>
      <c r="I62" s="105">
        <f>'TKB theo lop'!$O$2</f>
        <v>45174</v>
      </c>
      <c r="J62" s="112" t="str">
        <f>IF('TKB theo lop'!Z8="","",'TKB theo lop'!Z8)</f>
        <v/>
      </c>
      <c r="K62" s="112" t="str">
        <f>IF('TKB theo lop'!Z19="","",'TKB theo lop'!Z19)</f>
        <v/>
      </c>
      <c r="L62" s="112" t="str">
        <f>IF('TKB theo lop'!Z29="","",'TKB theo lop'!Z29)</f>
        <v/>
      </c>
      <c r="M62" s="112" t="str">
        <f>IF('TKB theo lop'!Z39="","",'TKB theo lop'!Z39)</f>
        <v/>
      </c>
      <c r="N62" s="112" t="str">
        <f>IF('TKB theo lop'!Z49="","",'TKB theo lop'!Z49)</f>
        <v/>
      </c>
      <c r="O62" s="112" t="str">
        <f>IF('TKB theo lop'!Z59="","",'TKB theo lop'!Z59)</f>
        <v/>
      </c>
    </row>
    <row r="63" spans="1:15" ht="13.2" customHeight="1" x14ac:dyDescent="0.3">
      <c r="A63" s="321" t="s">
        <v>10</v>
      </c>
      <c r="B63" s="112" t="str">
        <f>IF('TKB theo lop'!X9="","",'TKB theo lop'!X9)</f>
        <v/>
      </c>
      <c r="C63" s="112" t="str">
        <f>IF('TKB theo lop'!X20="","",'TKB theo lop'!X20)</f>
        <v/>
      </c>
      <c r="D63" s="112" t="str">
        <f>IF('TKB theo lop'!X30="","",'TKB theo lop'!X30)</f>
        <v/>
      </c>
      <c r="E63" s="112" t="str">
        <f>IF('TKB theo lop'!X40="","",'TKB theo lop'!X40)</f>
        <v/>
      </c>
      <c r="F63" s="112" t="str">
        <f>IF('TKB theo lop'!X50="","",'TKB theo lop'!X50)</f>
        <v/>
      </c>
      <c r="G63" s="112" t="str">
        <f>IF('TKB theo lop'!X60="","",'TKB theo lop'!X60)</f>
        <v/>
      </c>
      <c r="I63" s="321" t="s">
        <v>10</v>
      </c>
      <c r="J63" s="112" t="str">
        <f>IF('TKB theo lop'!Z9="","",'TKB theo lop'!Z9)</f>
        <v/>
      </c>
      <c r="K63" s="112" t="str">
        <f>IF('TKB theo lop'!Z20="","",'TKB theo lop'!Z20)</f>
        <v/>
      </c>
      <c r="L63" s="112" t="str">
        <f>IF('TKB theo lop'!Z30="","",'TKB theo lop'!Z30)</f>
        <v/>
      </c>
      <c r="M63" s="112" t="str">
        <f>IF('TKB theo lop'!Z40="","",'TKB theo lop'!Z40)</f>
        <v/>
      </c>
      <c r="N63" s="112" t="str">
        <f>IF('TKB theo lop'!Z50="","",'TKB theo lop'!Z50)</f>
        <v/>
      </c>
      <c r="O63" s="112" t="str">
        <f>IF('TKB theo lop'!Z60="","",'TKB theo lop'!Z60)</f>
        <v/>
      </c>
    </row>
    <row r="64" spans="1:15" ht="13.2" customHeight="1" x14ac:dyDescent="0.3">
      <c r="A64" s="321"/>
      <c r="B64" s="112" t="str">
        <f>IF('TKB theo lop'!X10="","",'TKB theo lop'!X10)</f>
        <v/>
      </c>
      <c r="C64" s="112" t="str">
        <f>IF('TKB theo lop'!X21="","",'TKB theo lop'!X21)</f>
        <v/>
      </c>
      <c r="D64" s="112" t="str">
        <f>IF('TKB theo lop'!X31="","",'TKB theo lop'!X31)</f>
        <v/>
      </c>
      <c r="E64" s="112" t="str">
        <f>IF('TKB theo lop'!X41="","",'TKB theo lop'!X41)</f>
        <v/>
      </c>
      <c r="F64" s="112" t="str">
        <f>IF('TKB theo lop'!X51="","",'TKB theo lop'!X51)</f>
        <v/>
      </c>
      <c r="G64" s="112" t="str">
        <f>IF('TKB theo lop'!X61="","",'TKB theo lop'!X61)</f>
        <v/>
      </c>
      <c r="I64" s="321"/>
      <c r="J64" s="112" t="str">
        <f>IF('TKB theo lop'!Z10="","",'TKB theo lop'!Z10)</f>
        <v/>
      </c>
      <c r="K64" s="112" t="str">
        <f>IF('TKB theo lop'!Z21="","",'TKB theo lop'!Z21)</f>
        <v/>
      </c>
      <c r="L64" s="112" t="str">
        <f>IF('TKB theo lop'!Z31="","",'TKB theo lop'!Z31)</f>
        <v/>
      </c>
      <c r="M64" s="112" t="str">
        <f>IF('TKB theo lop'!Z41="","",'TKB theo lop'!Z41)</f>
        <v/>
      </c>
      <c r="N64" s="112" t="str">
        <f>IF('TKB theo lop'!Z51="","",'TKB theo lop'!Z51)</f>
        <v/>
      </c>
      <c r="O64" s="112" t="str">
        <f>IF('TKB theo lop'!Z61="","",'TKB theo lop'!Z61)</f>
        <v/>
      </c>
    </row>
    <row r="65" spans="1:15" ht="13.2" customHeight="1" x14ac:dyDescent="0.3">
      <c r="A65" s="321"/>
      <c r="B65" s="112" t="str">
        <f>IF('TKB theo lop'!X11="","",'TKB theo lop'!X11)</f>
        <v/>
      </c>
      <c r="C65" s="112" t="str">
        <f>IF('TKB theo lop'!X22="","",'TKB theo lop'!X22)</f>
        <v/>
      </c>
      <c r="D65" s="112" t="str">
        <f>IF('TKB theo lop'!X32="","",'TKB theo lop'!X32)</f>
        <v/>
      </c>
      <c r="E65" s="112" t="str">
        <f>IF('TKB theo lop'!X42="","",'TKB theo lop'!X42)</f>
        <v/>
      </c>
      <c r="F65" s="112" t="str">
        <f>IF('TKB theo lop'!X52="","",'TKB theo lop'!X52)</f>
        <v/>
      </c>
      <c r="G65" s="112" t="str">
        <f>IF('TKB theo lop'!X62="","",'TKB theo lop'!X62)</f>
        <v/>
      </c>
      <c r="I65" s="321"/>
      <c r="J65" s="112" t="str">
        <f>IF('TKB theo lop'!Z11="","",'TKB theo lop'!Z11)</f>
        <v/>
      </c>
      <c r="K65" s="112" t="str">
        <f>IF('TKB theo lop'!Z22="","",'TKB theo lop'!Z22)</f>
        <v/>
      </c>
      <c r="L65" s="112" t="str">
        <f>IF('TKB theo lop'!Z32="","",'TKB theo lop'!Z32)</f>
        <v/>
      </c>
      <c r="M65" s="112" t="str">
        <f>IF('TKB theo lop'!Z42="","",'TKB theo lop'!Z42)</f>
        <v/>
      </c>
      <c r="N65" s="112" t="str">
        <f>IF('TKB theo lop'!Z52="","",'TKB theo lop'!Z52)</f>
        <v/>
      </c>
      <c r="O65" s="112" t="str">
        <f>IF('TKB theo lop'!Z62="","",'TKB theo lop'!Z62)</f>
        <v/>
      </c>
    </row>
    <row r="66" spans="1:15" ht="13.2" customHeight="1" x14ac:dyDescent="0.3">
      <c r="A66" s="108" t="str">
        <f>30-COUNTIF(B62:G66,"")&amp; "tiết"</f>
        <v>0tiết</v>
      </c>
      <c r="B66" s="115" t="str">
        <f>IF('TKB theo lop'!X12="","",'TKB theo lop'!X12)</f>
        <v/>
      </c>
      <c r="C66" s="115" t="str">
        <f>IF('TKB theo lop'!X23="","",'TKB theo lop'!X23)</f>
        <v/>
      </c>
      <c r="D66" s="115" t="str">
        <f>IF('TKB theo lop'!X33="","",'TKB theo lop'!X33)</f>
        <v/>
      </c>
      <c r="E66" s="115" t="str">
        <f>IF('TKB theo lop'!X43="","",'TKB theo lop'!X43)</f>
        <v/>
      </c>
      <c r="F66" s="115" t="str">
        <f>IF('TKB theo lop'!X53="","",'TKB theo lop'!X53)</f>
        <v/>
      </c>
      <c r="G66" s="115" t="str">
        <f>IF('TKB theo lop'!X63="","",'TKB theo lop'!X63)</f>
        <v/>
      </c>
      <c r="I66" s="108" t="str">
        <f>30-COUNTIF(J62:O66,"")&amp; "tiết"</f>
        <v>0tiết</v>
      </c>
      <c r="J66" s="115" t="str">
        <f>IF('TKB theo lop'!Z12="","",'TKB theo lop'!Z12)</f>
        <v/>
      </c>
      <c r="K66" s="115" t="str">
        <f>IF('TKB theo lop'!Z23="","",'TKB theo lop'!Z23)</f>
        <v/>
      </c>
      <c r="L66" s="115" t="str">
        <f>IF('TKB theo lop'!Z33="","",'TKB theo lop'!Z33)</f>
        <v/>
      </c>
      <c r="M66" s="115" t="str">
        <f>IF('TKB theo lop'!Z43="","",'TKB theo lop'!Z43)</f>
        <v/>
      </c>
      <c r="N66" s="115" t="str">
        <f>IF('TKB theo lop'!Z53="","",'TKB theo lop'!Z53)</f>
        <v/>
      </c>
      <c r="O66" s="115" t="str">
        <f>IF('TKB theo lop'!Z63="","",'TKB theo lop'!Z63)</f>
        <v/>
      </c>
    </row>
    <row r="67" spans="1:15" ht="13.2" customHeight="1" x14ac:dyDescent="0.3">
      <c r="A67" s="322" t="s">
        <v>11</v>
      </c>
      <c r="B67" s="120" t="str">
        <f>IF('TKB theo lop'!X14="","",'TKB theo lop'!X14)</f>
        <v/>
      </c>
      <c r="C67" s="120" t="str">
        <f>IF('TKB theo lop'!X24="","",'TKB theo lop'!X24)</f>
        <v/>
      </c>
      <c r="D67" s="120" t="str">
        <f>IF('TKB theo lop'!X34="","",'TKB theo lop'!X34)</f>
        <v/>
      </c>
      <c r="E67" s="120" t="str">
        <f>IF('TKB theo lop'!X44="","",'TKB theo lop'!X44)</f>
        <v/>
      </c>
      <c r="F67" s="120" t="str">
        <f>IF('TKB theo lop'!X54="","",'TKB theo lop'!X54)</f>
        <v/>
      </c>
      <c r="G67" s="120" t="str">
        <f>IF('TKB theo lop'!X64="","",'TKB theo lop'!X64)</f>
        <v/>
      </c>
      <c r="I67" s="322" t="s">
        <v>11</v>
      </c>
      <c r="J67" s="120" t="str">
        <f>IF('TKB theo lop'!Z14="","",'TKB theo lop'!Z14)</f>
        <v/>
      </c>
      <c r="K67" s="120" t="str">
        <f>IF('TKB theo lop'!Z24="","",'TKB theo lop'!Z24)</f>
        <v/>
      </c>
      <c r="L67" s="120" t="str">
        <f>IF('TKB theo lop'!Z34="","",'TKB theo lop'!Z34)</f>
        <v/>
      </c>
      <c r="M67" s="120" t="str">
        <f>IF('TKB theo lop'!Z44="","",'TKB theo lop'!Z44)</f>
        <v/>
      </c>
      <c r="N67" s="120" t="str">
        <f>IF('TKB theo lop'!Z54="","",'TKB theo lop'!Z54)</f>
        <v/>
      </c>
      <c r="O67" s="120" t="str">
        <f>IF('TKB theo lop'!Z64="","",'TKB theo lop'!Z64)</f>
        <v/>
      </c>
    </row>
    <row r="68" spans="1:15" ht="13.2" customHeight="1" x14ac:dyDescent="0.3">
      <c r="A68" s="323"/>
      <c r="B68" s="112" t="str">
        <f>IF('TKB theo lop'!X15="","",'TKB theo lop'!X15)</f>
        <v/>
      </c>
      <c r="C68" s="112" t="str">
        <f>IF('TKB theo lop'!X25="","",'TKB theo lop'!X25)</f>
        <v/>
      </c>
      <c r="D68" s="112" t="str">
        <f>IF('TKB theo lop'!X35="","",'TKB theo lop'!X35)</f>
        <v/>
      </c>
      <c r="E68" s="112" t="str">
        <f>IF('TKB theo lop'!X45="","",'TKB theo lop'!X45)</f>
        <v/>
      </c>
      <c r="F68" s="112" t="str">
        <f>IF('TKB theo lop'!X55="","",'TKB theo lop'!X55)</f>
        <v/>
      </c>
      <c r="G68" s="112" t="str">
        <f>IF('TKB theo lop'!X65="","",'TKB theo lop'!X65)</f>
        <v/>
      </c>
      <c r="I68" s="323"/>
      <c r="J68" s="112" t="str">
        <f>IF('TKB theo lop'!Z15="","",'TKB theo lop'!Z15)</f>
        <v/>
      </c>
      <c r="K68" s="112" t="str">
        <f>IF('TKB theo lop'!Z25="","",'TKB theo lop'!Z25)</f>
        <v/>
      </c>
      <c r="L68" s="112" t="str">
        <f>IF('TKB theo lop'!Z35="","",'TKB theo lop'!Z35)</f>
        <v/>
      </c>
      <c r="M68" s="112" t="str">
        <f>IF('TKB theo lop'!Z45="","",'TKB theo lop'!Z45)</f>
        <v/>
      </c>
      <c r="N68" s="112" t="str">
        <f>IF('TKB theo lop'!Z55="","",'TKB theo lop'!Z55)</f>
        <v/>
      </c>
      <c r="O68" s="112" t="str">
        <f>IF('TKB theo lop'!Z65="","",'TKB theo lop'!Z65)</f>
        <v/>
      </c>
    </row>
    <row r="69" spans="1:15" ht="13.2" customHeight="1" x14ac:dyDescent="0.3">
      <c r="A69" s="323"/>
      <c r="B69" s="112" t="str">
        <f>IF('TKB theo lop'!X16="","",'TKB theo lop'!X16)</f>
        <v/>
      </c>
      <c r="C69" s="112" t="str">
        <f>IF('TKB theo lop'!X26="","",'TKB theo lop'!X26)</f>
        <v/>
      </c>
      <c r="D69" s="112" t="str">
        <f>IF('TKB theo lop'!X36="","",'TKB theo lop'!X36)</f>
        <v/>
      </c>
      <c r="E69" s="112" t="str">
        <f>IF('TKB theo lop'!X46="","",'TKB theo lop'!X46)</f>
        <v/>
      </c>
      <c r="F69" s="112" t="str">
        <f>IF('TKB theo lop'!X56="","",'TKB theo lop'!X56)</f>
        <v/>
      </c>
      <c r="G69" s="112" t="str">
        <f>IF('TKB theo lop'!X66="","",'TKB theo lop'!X66)</f>
        <v/>
      </c>
      <c r="I69" s="323"/>
      <c r="J69" s="112" t="str">
        <f>IF('TKB theo lop'!Z16="","",'TKB theo lop'!Z16)</f>
        <v/>
      </c>
      <c r="K69" s="112" t="str">
        <f>IF('TKB theo lop'!Z26="","",'TKB theo lop'!Z26)</f>
        <v/>
      </c>
      <c r="L69" s="112" t="str">
        <f>IF('TKB theo lop'!Z36="","",'TKB theo lop'!Z36)</f>
        <v/>
      </c>
      <c r="M69" s="112" t="str">
        <f>IF('TKB theo lop'!Z46="","",'TKB theo lop'!Z46)</f>
        <v/>
      </c>
      <c r="N69" s="112" t="str">
        <f>IF('TKB theo lop'!Z56="","",'TKB theo lop'!Z56)</f>
        <v/>
      </c>
      <c r="O69" s="112" t="str">
        <f>IF('TKB theo lop'!Z66="","",'TKB theo lop'!Z66)</f>
        <v/>
      </c>
    </row>
    <row r="70" spans="1:15" ht="13.2" customHeight="1" x14ac:dyDescent="0.3">
      <c r="A70" s="323"/>
      <c r="B70" s="112" t="str">
        <f>IF('TKB theo lop'!X17="","",'TKB theo lop'!X17)</f>
        <v/>
      </c>
      <c r="C70" s="112" t="str">
        <f>IF('TKB theo lop'!X27="","",'TKB theo lop'!X27)</f>
        <v/>
      </c>
      <c r="D70" s="112" t="str">
        <f>IF('TKB theo lop'!X37="","",'TKB theo lop'!X37)</f>
        <v/>
      </c>
      <c r="E70" s="112" t="str">
        <f>IF('TKB theo lop'!X47="","",'TKB theo lop'!X47)</f>
        <v/>
      </c>
      <c r="F70" s="112" t="str">
        <f>IF('TKB theo lop'!X57="","",'TKB theo lop'!X57)</f>
        <v/>
      </c>
      <c r="G70" s="112" t="str">
        <f>IF('TKB theo lop'!X67="","",'TKB theo lop'!X67)</f>
        <v/>
      </c>
      <c r="I70" s="323"/>
      <c r="J70" s="112" t="str">
        <f>IF('TKB theo lop'!Z17="","",'TKB theo lop'!Z17)</f>
        <v/>
      </c>
      <c r="K70" s="112" t="str">
        <f>IF('TKB theo lop'!Z27="","",'TKB theo lop'!Z27)</f>
        <v/>
      </c>
      <c r="L70" s="112" t="str">
        <f>IF('TKB theo lop'!Z37="","",'TKB theo lop'!Z37)</f>
        <v/>
      </c>
      <c r="M70" s="112" t="str">
        <f>IF('TKB theo lop'!Z47="","",'TKB theo lop'!Z47)</f>
        <v/>
      </c>
      <c r="N70" s="112" t="str">
        <f>IF('TKB theo lop'!Z57="","",'TKB theo lop'!Z57)</f>
        <v/>
      </c>
      <c r="O70" s="112" t="str">
        <f>IF('TKB theo lop'!Z67="","",'TKB theo lop'!Z67)</f>
        <v/>
      </c>
    </row>
    <row r="71" spans="1:15" ht="13.2" customHeight="1" x14ac:dyDescent="0.3">
      <c r="A71" s="106" t="str">
        <f>30-COUNTIF(B67:G71,"")&amp; "tiết"</f>
        <v>0tiết</v>
      </c>
      <c r="B71" s="121" t="str">
        <f>IF('TKB theo lop'!X18="","",'TKB theo lop'!X18)</f>
        <v/>
      </c>
      <c r="C71" s="121" t="str">
        <f>IF('TKB theo lop'!X28="","",'TKB theo lop'!X28)</f>
        <v/>
      </c>
      <c r="D71" s="121" t="str">
        <f>IF('TKB theo lop'!X38="","",'TKB theo lop'!X38)</f>
        <v/>
      </c>
      <c r="E71" s="121" t="str">
        <f>IF('TKB theo lop'!X48="","",'TKB theo lop'!X48)</f>
        <v/>
      </c>
      <c r="F71" s="121" t="str">
        <f>IF('TKB theo lop'!X58="","",'TKB theo lop'!X58)</f>
        <v/>
      </c>
      <c r="G71" s="121" t="str">
        <f>IF('TKB theo lop'!X68="","",'TKB theo lop'!X68)</f>
        <v/>
      </c>
      <c r="H71" s="114">
        <v>30</v>
      </c>
      <c r="I71" s="106" t="str">
        <f>30-COUNTIF(J67:O71,"")&amp; "tiết"</f>
        <v>0tiết</v>
      </c>
      <c r="J71" s="121" t="str">
        <f>IF('TKB theo lop'!Z18="","",'TKB theo lop'!Z18)</f>
        <v/>
      </c>
      <c r="K71" s="121" t="str">
        <f>IF('TKB theo lop'!Z28="","",'TKB theo lop'!Z28)</f>
        <v/>
      </c>
      <c r="L71" s="121" t="str">
        <f>IF('TKB theo lop'!Z38="","",'TKB theo lop'!Z38)</f>
        <v/>
      </c>
      <c r="M71" s="121" t="str">
        <f>IF('TKB theo lop'!Z48="","",'TKB theo lop'!Z48)</f>
        <v/>
      </c>
      <c r="N71" s="121" t="str">
        <f>IF('TKB theo lop'!Z58="","",'TKB theo lop'!Z58)</f>
        <v/>
      </c>
      <c r="O71" s="121" t="str">
        <f>IF('TKB theo lop'!Z68="","",'TKB theo lop'!Z68)</f>
        <v/>
      </c>
    </row>
    <row r="72" spans="1:15" ht="13.2" customHeight="1" x14ac:dyDescent="0.3">
      <c r="G72" s="123" t="str">
        <f>IF('TKB theo lop'!X69="","",'TKB theo lop'!X69)</f>
        <v/>
      </c>
    </row>
    <row r="73" spans="1:15" ht="13.2" customHeight="1" x14ac:dyDescent="0.3">
      <c r="A73" s="110" t="str">
        <f>"Lớp"&amp;'TKB theo lop'!AB5</f>
        <v>Lớp84</v>
      </c>
      <c r="B73" s="104">
        <v>2</v>
      </c>
      <c r="C73" s="104">
        <v>3</v>
      </c>
      <c r="D73" s="104">
        <v>4</v>
      </c>
      <c r="E73" s="104">
        <v>5</v>
      </c>
      <c r="F73" s="104">
        <v>6</v>
      </c>
      <c r="G73" s="104">
        <v>7</v>
      </c>
      <c r="H73" s="110"/>
      <c r="I73" s="110" t="str">
        <f>"Lớp"&amp;'TKB theo lop'!AD5</f>
        <v>Lớp85</v>
      </c>
      <c r="J73" s="104">
        <v>2</v>
      </c>
      <c r="K73" s="104">
        <v>3</v>
      </c>
      <c r="L73" s="104">
        <v>4</v>
      </c>
      <c r="M73" s="104">
        <v>5</v>
      </c>
      <c r="N73" s="104">
        <v>6</v>
      </c>
      <c r="O73" s="104">
        <v>7</v>
      </c>
    </row>
    <row r="74" spans="1:15" ht="13.2" customHeight="1" x14ac:dyDescent="0.3">
      <c r="A74" s="105">
        <f>'TKB theo lop'!$O$2</f>
        <v>45174</v>
      </c>
      <c r="B74" s="112" t="str">
        <f>IF('TKB theo lop'!AB8="","",'TKB theo lop'!AB8)</f>
        <v/>
      </c>
      <c r="C74" s="112" t="str">
        <f>IF('TKB theo lop'!AB19="","",'TKB theo lop'!AB19)</f>
        <v/>
      </c>
      <c r="D74" s="112" t="str">
        <f>IF('TKB theo lop'!AB29="","",'TKB theo lop'!AB29)</f>
        <v/>
      </c>
      <c r="E74" s="112" t="str">
        <f>IF('TKB theo lop'!AB39="","",'TKB theo lop'!AB39)</f>
        <v/>
      </c>
      <c r="F74" s="112" t="str">
        <f>IF('TKB theo lop'!AB49="","",'TKB theo lop'!AB49)</f>
        <v/>
      </c>
      <c r="G74" s="112" t="str">
        <f>IF('TKB theo lop'!AB59="","",'TKB theo lop'!AB59)</f>
        <v/>
      </c>
      <c r="I74" s="105">
        <f>'TKB theo lop'!$O$2</f>
        <v>45174</v>
      </c>
      <c r="J74" s="112" t="str">
        <f>IF('TKB theo lop'!AD8="","",'TKB theo lop'!AD8)</f>
        <v/>
      </c>
      <c r="K74" s="112" t="str">
        <f>IF('TKB theo lop'!AD19="","",'TKB theo lop'!AD19)</f>
        <v/>
      </c>
      <c r="L74" s="112" t="str">
        <f>IF('TKB theo lop'!AD29="","",'TKB theo lop'!AD29)</f>
        <v/>
      </c>
      <c r="M74" s="112" t="str">
        <f>IF('TKB theo lop'!AD39="","",'TKB theo lop'!AD39)</f>
        <v/>
      </c>
      <c r="N74" s="112" t="str">
        <f>IF('TKB theo lop'!AD49="","",'TKB theo lop'!AD49)</f>
        <v/>
      </c>
      <c r="O74" s="112" t="str">
        <f>IF('TKB theo lop'!AD59="","",'TKB theo lop'!AD59)</f>
        <v/>
      </c>
    </row>
    <row r="75" spans="1:15" ht="13.2" customHeight="1" x14ac:dyDescent="0.3">
      <c r="A75" s="321" t="s">
        <v>10</v>
      </c>
      <c r="B75" s="112" t="str">
        <f>IF('TKB theo lop'!AB9="","",'TKB theo lop'!AB9)</f>
        <v/>
      </c>
      <c r="C75" s="112" t="str">
        <f>IF('TKB theo lop'!AB20="","",'TKB theo lop'!AB20)</f>
        <v/>
      </c>
      <c r="D75" s="112" t="str">
        <f>IF('TKB theo lop'!AB30="","",'TKB theo lop'!AB30)</f>
        <v/>
      </c>
      <c r="E75" s="112" t="str">
        <f>IF('TKB theo lop'!AB40="","",'TKB theo lop'!AB40)</f>
        <v/>
      </c>
      <c r="F75" s="112" t="str">
        <f>IF('TKB theo lop'!AB50="","",'TKB theo lop'!AB50)</f>
        <v/>
      </c>
      <c r="G75" s="112" t="str">
        <f>IF('TKB theo lop'!AB60="","",'TKB theo lop'!AB60)</f>
        <v/>
      </c>
      <c r="I75" s="321" t="s">
        <v>10</v>
      </c>
      <c r="J75" s="112" t="str">
        <f>IF('TKB theo lop'!AD9="","",'TKB theo lop'!AD9)</f>
        <v/>
      </c>
      <c r="K75" s="112" t="str">
        <f>IF('TKB theo lop'!AD20="","",'TKB theo lop'!AD20)</f>
        <v/>
      </c>
      <c r="L75" s="112" t="str">
        <f>IF('TKB theo lop'!AD30="","",'TKB theo lop'!AD30)</f>
        <v/>
      </c>
      <c r="M75" s="112" t="str">
        <f>IF('TKB theo lop'!AD40="","",'TKB theo lop'!AD40)</f>
        <v/>
      </c>
      <c r="N75" s="112" t="str">
        <f>IF('TKB theo lop'!AD50="","",'TKB theo lop'!AD50)</f>
        <v/>
      </c>
      <c r="O75" s="112" t="str">
        <f>IF('TKB theo lop'!AD60="","",'TKB theo lop'!AD60)</f>
        <v/>
      </c>
    </row>
    <row r="76" spans="1:15" ht="13.2" customHeight="1" x14ac:dyDescent="0.3">
      <c r="A76" s="321"/>
      <c r="B76" s="112" t="str">
        <f>IF('TKB theo lop'!AB10="","",'TKB theo lop'!AB10)</f>
        <v/>
      </c>
      <c r="C76" s="112" t="str">
        <f>IF('TKB theo lop'!AB21="","",'TKB theo lop'!AB21)</f>
        <v/>
      </c>
      <c r="D76" s="112" t="str">
        <f>IF('TKB theo lop'!AB31="","",'TKB theo lop'!AB31)</f>
        <v/>
      </c>
      <c r="E76" s="112" t="str">
        <f>IF('TKB theo lop'!AB41="","",'TKB theo lop'!AB41)</f>
        <v/>
      </c>
      <c r="F76" s="112" t="str">
        <f>IF('TKB theo lop'!AB51="","",'TKB theo lop'!AB51)</f>
        <v/>
      </c>
      <c r="G76" s="112" t="str">
        <f>IF('TKB theo lop'!AB61="","",'TKB theo lop'!AB61)</f>
        <v/>
      </c>
      <c r="I76" s="321"/>
      <c r="J76" s="112" t="str">
        <f>IF('TKB theo lop'!AD10="","",'TKB theo lop'!AD10)</f>
        <v/>
      </c>
      <c r="K76" s="112" t="str">
        <f>IF('TKB theo lop'!AD21="","",'TKB theo lop'!AD21)</f>
        <v/>
      </c>
      <c r="L76" s="112" t="str">
        <f>IF('TKB theo lop'!AD31="","",'TKB theo lop'!AD31)</f>
        <v/>
      </c>
      <c r="M76" s="112" t="str">
        <f>IF('TKB theo lop'!AD41="","",'TKB theo lop'!AD41)</f>
        <v/>
      </c>
      <c r="N76" s="112" t="str">
        <f>IF('TKB theo lop'!AD51="","",'TKB theo lop'!AD51)</f>
        <v/>
      </c>
      <c r="O76" s="112" t="str">
        <f>IF('TKB theo lop'!AD61="","",'TKB theo lop'!AD61)</f>
        <v/>
      </c>
    </row>
    <row r="77" spans="1:15" ht="13.2" customHeight="1" x14ac:dyDescent="0.3">
      <c r="A77" s="321"/>
      <c r="B77" s="112" t="str">
        <f>IF('TKB theo lop'!AB11="","",'TKB theo lop'!AB11)</f>
        <v/>
      </c>
      <c r="C77" s="112" t="str">
        <f>IF('TKB theo lop'!AB22="","",'TKB theo lop'!AB22)</f>
        <v/>
      </c>
      <c r="D77" s="112" t="str">
        <f>IF('TKB theo lop'!AB32="","",'TKB theo lop'!AB32)</f>
        <v/>
      </c>
      <c r="E77" s="112" t="str">
        <f>IF('TKB theo lop'!AB42="","",'TKB theo lop'!AB42)</f>
        <v/>
      </c>
      <c r="F77" s="112" t="str">
        <f>IF('TKB theo lop'!AB52="","",'TKB theo lop'!AB52)</f>
        <v/>
      </c>
      <c r="G77" s="112" t="str">
        <f>IF('TKB theo lop'!AB62="","",'TKB theo lop'!AB62)</f>
        <v/>
      </c>
      <c r="I77" s="321"/>
      <c r="J77" s="112" t="str">
        <f>IF('TKB theo lop'!AD11="","",'TKB theo lop'!AD11)</f>
        <v/>
      </c>
      <c r="K77" s="112" t="str">
        <f>IF('TKB theo lop'!AD22="","",'TKB theo lop'!AD22)</f>
        <v/>
      </c>
      <c r="L77" s="112" t="str">
        <f>IF('TKB theo lop'!AD32="","",'TKB theo lop'!AD32)</f>
        <v/>
      </c>
      <c r="M77" s="112" t="str">
        <f>IF('TKB theo lop'!AD42="","",'TKB theo lop'!AD42)</f>
        <v/>
      </c>
      <c r="N77" s="112" t="str">
        <f>IF('TKB theo lop'!AD52="","",'TKB theo lop'!AD52)</f>
        <v/>
      </c>
      <c r="O77" s="112" t="str">
        <f>IF('TKB theo lop'!AD62="","",'TKB theo lop'!AD62)</f>
        <v/>
      </c>
    </row>
    <row r="78" spans="1:15" ht="13.2" customHeight="1" x14ac:dyDescent="0.3">
      <c r="A78" s="108" t="str">
        <f>30-COUNTIF(B74:G78,"")&amp; "tiết"</f>
        <v>0tiết</v>
      </c>
      <c r="B78" s="115" t="str">
        <f>IF('TKB theo lop'!AB12="","",'TKB theo lop'!AB12)</f>
        <v/>
      </c>
      <c r="C78" s="115" t="str">
        <f>IF('TKB theo lop'!AB23="","",'TKB theo lop'!AB23)</f>
        <v/>
      </c>
      <c r="D78" s="115" t="str">
        <f>IF('TKB theo lop'!AB33="","",'TKB theo lop'!AB33)</f>
        <v/>
      </c>
      <c r="E78" s="115" t="str">
        <f>IF('TKB theo lop'!AB43="","",'TKB theo lop'!AB43)</f>
        <v/>
      </c>
      <c r="F78" s="115" t="str">
        <f>IF('TKB theo lop'!AB53="","",'TKB theo lop'!AB53)</f>
        <v/>
      </c>
      <c r="G78" s="115" t="str">
        <f>IF('TKB theo lop'!AB63="","",'TKB theo lop'!AB63)</f>
        <v/>
      </c>
      <c r="I78" s="108" t="str">
        <f>30-COUNTIF(J74:O78,"")&amp; "tiết"</f>
        <v>0tiết</v>
      </c>
      <c r="J78" s="115" t="str">
        <f>IF('TKB theo lop'!AD12="","",'TKB theo lop'!AD12)</f>
        <v/>
      </c>
      <c r="K78" s="115" t="str">
        <f>IF('TKB theo lop'!AD23="","",'TKB theo lop'!AD23)</f>
        <v/>
      </c>
      <c r="L78" s="115" t="str">
        <f>IF('TKB theo lop'!AD33="","",'TKB theo lop'!AD33)</f>
        <v/>
      </c>
      <c r="M78" s="115" t="str">
        <f>IF('TKB theo lop'!AD43="","",'TKB theo lop'!AD43)</f>
        <v/>
      </c>
      <c r="N78" s="115" t="str">
        <f>IF('TKB theo lop'!AD53="","",'TKB theo lop'!AD53)</f>
        <v/>
      </c>
      <c r="O78" s="115" t="str">
        <f>IF('TKB theo lop'!AD63="","",'TKB theo lop'!AD63)</f>
        <v/>
      </c>
    </row>
    <row r="79" spans="1:15" ht="13.2" customHeight="1" x14ac:dyDescent="0.3">
      <c r="A79" s="322" t="s">
        <v>11</v>
      </c>
      <c r="B79" s="120" t="str">
        <f>IF('TKB theo lop'!AB14="","",'TKB theo lop'!AB14)</f>
        <v/>
      </c>
      <c r="C79" s="120" t="str">
        <f>IF('TKB theo lop'!AB24="","",'TKB theo lop'!AB24)</f>
        <v/>
      </c>
      <c r="D79" s="120" t="str">
        <f>IF('TKB theo lop'!AB34="","",'TKB theo lop'!AB34)</f>
        <v/>
      </c>
      <c r="E79" s="120" t="str">
        <f>IF('TKB theo lop'!AB44="","",'TKB theo lop'!AB44)</f>
        <v/>
      </c>
      <c r="F79" s="120" t="str">
        <f>IF('TKB theo lop'!AB54="","",'TKB theo lop'!AB54)</f>
        <v/>
      </c>
      <c r="G79" s="120" t="str">
        <f>IF('TKB theo lop'!AB64="","",'TKB theo lop'!AB64)</f>
        <v/>
      </c>
      <c r="I79" s="322" t="s">
        <v>11</v>
      </c>
      <c r="J79" s="120" t="str">
        <f>IF('TKB theo lop'!AD14="","",'TKB theo lop'!AD14)</f>
        <v/>
      </c>
      <c r="K79" s="120" t="str">
        <f>IF('TKB theo lop'!AD24="","",'TKB theo lop'!AD24)</f>
        <v/>
      </c>
      <c r="L79" s="120" t="str">
        <f>IF('TKB theo lop'!AD34="","",'TKB theo lop'!AD34)</f>
        <v/>
      </c>
      <c r="M79" s="120" t="str">
        <f>IF('TKB theo lop'!AD44="","",'TKB theo lop'!AD44)</f>
        <v/>
      </c>
      <c r="N79" s="120" t="str">
        <f>IF('TKB theo lop'!AD54="","",'TKB theo lop'!AD54)</f>
        <v/>
      </c>
      <c r="O79" s="120" t="str">
        <f>IF('TKB theo lop'!AD64="","",'TKB theo lop'!AD64)</f>
        <v/>
      </c>
    </row>
    <row r="80" spans="1:15" ht="13.2" customHeight="1" x14ac:dyDescent="0.3">
      <c r="A80" s="323"/>
      <c r="B80" s="112" t="str">
        <f>IF('TKB theo lop'!AB15="","",'TKB theo lop'!AB15)</f>
        <v/>
      </c>
      <c r="C80" s="112" t="str">
        <f>IF('TKB theo lop'!AB25="","",'TKB theo lop'!AB25)</f>
        <v/>
      </c>
      <c r="D80" s="112" t="str">
        <f>IF('TKB theo lop'!AB35="","",'TKB theo lop'!AB35)</f>
        <v/>
      </c>
      <c r="E80" s="112" t="str">
        <f>IF('TKB theo lop'!AB45="","",'TKB theo lop'!AB45)</f>
        <v/>
      </c>
      <c r="F80" s="112" t="str">
        <f>IF('TKB theo lop'!AB55="","",'TKB theo lop'!AB55)</f>
        <v/>
      </c>
      <c r="G80" s="112" t="str">
        <f>IF('TKB theo lop'!AB65="","",'TKB theo lop'!AB65)</f>
        <v/>
      </c>
      <c r="I80" s="323"/>
      <c r="J80" s="112" t="str">
        <f>IF('TKB theo lop'!AD15="","",'TKB theo lop'!AD15)</f>
        <v/>
      </c>
      <c r="K80" s="112" t="str">
        <f>IF('TKB theo lop'!AD25="","",'TKB theo lop'!AD25)</f>
        <v/>
      </c>
      <c r="L80" s="112" t="str">
        <f>IF('TKB theo lop'!AD35="","",'TKB theo lop'!AD35)</f>
        <v/>
      </c>
      <c r="M80" s="112" t="str">
        <f>IF('TKB theo lop'!AD45="","",'TKB theo lop'!AD45)</f>
        <v/>
      </c>
      <c r="N80" s="112" t="str">
        <f>IF('TKB theo lop'!AD55="","",'TKB theo lop'!AD55)</f>
        <v/>
      </c>
      <c r="O80" s="112" t="str">
        <f>IF('TKB theo lop'!AD65="","",'TKB theo lop'!AD65)</f>
        <v/>
      </c>
    </row>
    <row r="81" spans="1:15" ht="13.2" customHeight="1" x14ac:dyDescent="0.3">
      <c r="A81" s="323"/>
      <c r="B81" s="112" t="str">
        <f>IF('TKB theo lop'!AB16="","",'TKB theo lop'!AB16)</f>
        <v/>
      </c>
      <c r="C81" s="112" t="str">
        <f>IF('TKB theo lop'!AB26="","",'TKB theo lop'!AB26)</f>
        <v/>
      </c>
      <c r="D81" s="112" t="str">
        <f>IF('TKB theo lop'!AB36="","",'TKB theo lop'!AB36)</f>
        <v/>
      </c>
      <c r="E81" s="112" t="str">
        <f>IF('TKB theo lop'!AB46="","",'TKB theo lop'!AB46)</f>
        <v/>
      </c>
      <c r="F81" s="112" t="str">
        <f>IF('TKB theo lop'!AB56="","",'TKB theo lop'!AB56)</f>
        <v/>
      </c>
      <c r="G81" s="112" t="str">
        <f>IF('TKB theo lop'!AB66="","",'TKB theo lop'!AB66)</f>
        <v/>
      </c>
      <c r="I81" s="323"/>
      <c r="J81" s="112" t="str">
        <f>IF('TKB theo lop'!AD16="","",'TKB theo lop'!AD16)</f>
        <v/>
      </c>
      <c r="K81" s="112" t="str">
        <f>IF('TKB theo lop'!AD26="","",'TKB theo lop'!AD26)</f>
        <v/>
      </c>
      <c r="L81" s="112" t="str">
        <f>IF('TKB theo lop'!AD36="","",'TKB theo lop'!AD36)</f>
        <v/>
      </c>
      <c r="M81" s="112" t="str">
        <f>IF('TKB theo lop'!AD46="","",'TKB theo lop'!AD46)</f>
        <v/>
      </c>
      <c r="N81" s="112" t="str">
        <f>IF('TKB theo lop'!AD56="","",'TKB theo lop'!AD56)</f>
        <v/>
      </c>
      <c r="O81" s="112" t="str">
        <f>IF('TKB theo lop'!AD66="","",'TKB theo lop'!AD66)</f>
        <v/>
      </c>
    </row>
    <row r="82" spans="1:15" ht="13.2" customHeight="1" x14ac:dyDescent="0.3">
      <c r="A82" s="323"/>
      <c r="B82" s="112" t="str">
        <f>IF('TKB theo lop'!AB17="","",'TKB theo lop'!AB17)</f>
        <v/>
      </c>
      <c r="C82" s="112" t="str">
        <f>IF('TKB theo lop'!AB27="","",'TKB theo lop'!AB27)</f>
        <v/>
      </c>
      <c r="D82" s="112" t="str">
        <f>IF('TKB theo lop'!AB37="","",'TKB theo lop'!AB37)</f>
        <v/>
      </c>
      <c r="E82" s="112" t="str">
        <f>IF('TKB theo lop'!AB47="","",'TKB theo lop'!AB47)</f>
        <v/>
      </c>
      <c r="F82" s="112" t="str">
        <f>IF('TKB theo lop'!AB57="","",'TKB theo lop'!AB57)</f>
        <v/>
      </c>
      <c r="G82" s="112" t="str">
        <f>IF('TKB theo lop'!AB67="","",'TKB theo lop'!AB67)</f>
        <v/>
      </c>
      <c r="I82" s="323"/>
      <c r="J82" s="112" t="str">
        <f>IF('TKB theo lop'!AD17="","",'TKB theo lop'!AD17)</f>
        <v/>
      </c>
      <c r="K82" s="112" t="str">
        <f>IF('TKB theo lop'!AD27="","",'TKB theo lop'!AD27)</f>
        <v/>
      </c>
      <c r="L82" s="112" t="str">
        <f>IF('TKB theo lop'!AD37="","",'TKB theo lop'!AD37)</f>
        <v/>
      </c>
      <c r="M82" s="112" t="str">
        <f>IF('TKB theo lop'!AD47="","",'TKB theo lop'!AD47)</f>
        <v/>
      </c>
      <c r="N82" s="112" t="str">
        <f>IF('TKB theo lop'!AD57="","",'TKB theo lop'!AD57)</f>
        <v/>
      </c>
      <c r="O82" s="112" t="str">
        <f>IF('TKB theo lop'!AD67="","",'TKB theo lop'!AD67)</f>
        <v/>
      </c>
    </row>
    <row r="83" spans="1:15" ht="13.2" customHeight="1" x14ac:dyDescent="0.3">
      <c r="A83" s="106" t="str">
        <f>30-COUNTIF(B79:G83,"")&amp; "tiết"</f>
        <v>0tiết</v>
      </c>
      <c r="B83" s="121" t="str">
        <f>IF('TKB theo lop'!AB18="","",'TKB theo lop'!AB18)</f>
        <v/>
      </c>
      <c r="C83" s="121" t="str">
        <f>IF('TKB theo lop'!AB28="","",'TKB theo lop'!AB28)</f>
        <v/>
      </c>
      <c r="D83" s="121" t="str">
        <f>IF('TKB theo lop'!AB38="","",'TKB theo lop'!AB38)</f>
        <v/>
      </c>
      <c r="E83" s="121" t="str">
        <f>IF('TKB theo lop'!AB48="","",'TKB theo lop'!AB48)</f>
        <v/>
      </c>
      <c r="F83" s="121" t="str">
        <f>IF('TKB theo lop'!AB58="","",'TKB theo lop'!AB58)</f>
        <v/>
      </c>
      <c r="G83" s="121" t="str">
        <f>IF('TKB theo lop'!AB68="","",'TKB theo lop'!AB68)</f>
        <v/>
      </c>
      <c r="I83" s="106" t="str">
        <f>30-COUNTIF(J79:O83,"")&amp; "tiết"</f>
        <v>0tiết</v>
      </c>
      <c r="J83" s="121" t="str">
        <f>IF('TKB theo lop'!AD18="","",'TKB theo lop'!AD18)</f>
        <v/>
      </c>
      <c r="K83" s="121" t="str">
        <f>IF('TKB theo lop'!AD28="","",'TKB theo lop'!AD28)</f>
        <v/>
      </c>
      <c r="L83" s="121" t="str">
        <f>IF('TKB theo lop'!AD38="","",'TKB theo lop'!AD38)</f>
        <v/>
      </c>
      <c r="M83" s="121" t="str">
        <f>IF('TKB theo lop'!AD48="","",'TKB theo lop'!AD48)</f>
        <v/>
      </c>
      <c r="N83" s="121" t="str">
        <f>IF('TKB theo lop'!AD58="","",'TKB theo lop'!AD58)</f>
        <v/>
      </c>
      <c r="O83" s="121" t="str">
        <f>IF('TKB theo lop'!AD68="","",'TKB theo lop'!AD68)</f>
        <v/>
      </c>
    </row>
    <row r="84" spans="1:15" ht="13.2" customHeight="1" x14ac:dyDescent="0.3"/>
    <row r="85" spans="1:15" ht="13.2" customHeight="1" x14ac:dyDescent="0.3">
      <c r="A85" s="110" t="str">
        <f>"Lớp"&amp;'TKB theo lop'!AF5</f>
        <v>Lớp86</v>
      </c>
      <c r="B85" s="104">
        <v>2</v>
      </c>
      <c r="C85" s="104">
        <v>3</v>
      </c>
      <c r="D85" s="104">
        <v>4</v>
      </c>
      <c r="E85" s="104">
        <v>5</v>
      </c>
      <c r="F85" s="104">
        <v>6</v>
      </c>
      <c r="G85" s="104">
        <v>7</v>
      </c>
      <c r="I85" s="110" t="str">
        <f>"Lớp"&amp;'TKB theo lop'!AH5</f>
        <v>Lớp91</v>
      </c>
      <c r="J85" s="104">
        <v>2</v>
      </c>
      <c r="K85" s="104">
        <v>3</v>
      </c>
      <c r="L85" s="104">
        <v>4</v>
      </c>
      <c r="M85" s="104">
        <v>5</v>
      </c>
      <c r="N85" s="104">
        <v>6</v>
      </c>
      <c r="O85" s="104">
        <v>7</v>
      </c>
    </row>
    <row r="86" spans="1:15" ht="13.2" customHeight="1" x14ac:dyDescent="0.3">
      <c r="A86" s="105">
        <f>'TKB theo lop'!$O$2</f>
        <v>45174</v>
      </c>
      <c r="B86" s="112" t="str">
        <f>IF('TKB theo lop'!AF8="","",'TKB theo lop'!AF8)</f>
        <v/>
      </c>
      <c r="C86" s="115" t="str">
        <f>IF('TKB theo lop'!AF19="","",'TKB theo lop'!AF19)</f>
        <v/>
      </c>
      <c r="D86" s="115" t="str">
        <f>IF('TKB theo lop'!AF29="","",'TKB theo lop'!AF29)</f>
        <v/>
      </c>
      <c r="E86" s="115" t="str">
        <f>IF('TKB theo lop'!AF39="","",'TKB theo lop'!AF39)</f>
        <v/>
      </c>
      <c r="F86" s="115" t="str">
        <f>IF('TKB theo lop'!AF49="","",'TKB theo lop'!AF49)</f>
        <v/>
      </c>
      <c r="G86" s="115" t="str">
        <f>IF('TKB theo lop'!AF59="","",'TKB theo lop'!AF59)</f>
        <v/>
      </c>
      <c r="I86" s="105">
        <f>'TKB theo lop'!$O$2</f>
        <v>45174</v>
      </c>
      <c r="J86" s="112" t="str">
        <f>IF('TKB theo lop'!AH8="","",'TKB theo lop'!AH8)</f>
        <v/>
      </c>
      <c r="K86" s="112" t="str">
        <f>IF('TKB theo lop'!AH19="","",'TKB theo lop'!AH19)</f>
        <v/>
      </c>
      <c r="L86" s="112" t="str">
        <f>IF('TKB theo lop'!AH29="","",'TKB theo lop'!AH29)</f>
        <v/>
      </c>
      <c r="M86" s="112" t="str">
        <f>IF('TKB theo lop'!AH39="","",'TKB theo lop'!AH39)</f>
        <v/>
      </c>
      <c r="N86" s="112" t="str">
        <f>IF('TKB theo lop'!AH49="","",'TKB theo lop'!AH49)</f>
        <v/>
      </c>
      <c r="O86" s="112" t="str">
        <f>IF('TKB theo lop'!AH59="","",'TKB theo lop'!AH59)</f>
        <v/>
      </c>
    </row>
    <row r="87" spans="1:15" ht="13.2" customHeight="1" x14ac:dyDescent="0.3">
      <c r="A87" s="321" t="s">
        <v>10</v>
      </c>
      <c r="B87" s="112" t="str">
        <f>IF('TKB theo lop'!AF9="","",'TKB theo lop'!AF9)</f>
        <v/>
      </c>
      <c r="C87" s="115" t="str">
        <f>IF('TKB theo lop'!AF20="","",'TKB theo lop'!AF20)</f>
        <v/>
      </c>
      <c r="D87" s="115" t="str">
        <f>IF('TKB theo lop'!AF30="","",'TKB theo lop'!AF30)</f>
        <v/>
      </c>
      <c r="E87" s="115" t="str">
        <f>IF('TKB theo lop'!AF40="","",'TKB theo lop'!AF40)</f>
        <v/>
      </c>
      <c r="F87" s="115" t="str">
        <f>IF('TKB theo lop'!AF50="","",'TKB theo lop'!AF50)</f>
        <v/>
      </c>
      <c r="G87" s="115" t="str">
        <f>IF('TKB theo lop'!AF60="","",'TKB theo lop'!AF60)</f>
        <v/>
      </c>
      <c r="I87" s="321" t="s">
        <v>10</v>
      </c>
      <c r="J87" s="112" t="str">
        <f>IF('TKB theo lop'!AH9="","",'TKB theo lop'!AH9)</f>
        <v/>
      </c>
      <c r="K87" s="112" t="str">
        <f>IF('TKB theo lop'!AH20="","",'TKB theo lop'!AH20)</f>
        <v/>
      </c>
      <c r="L87" s="112" t="str">
        <f>IF('TKB theo lop'!AH30="","",'TKB theo lop'!AH30)</f>
        <v/>
      </c>
      <c r="M87" s="112" t="str">
        <f>IF('TKB theo lop'!AH40="","",'TKB theo lop'!AH40)</f>
        <v/>
      </c>
      <c r="N87" s="112" t="str">
        <f>IF('TKB theo lop'!AH50="","",'TKB theo lop'!AH50)</f>
        <v/>
      </c>
      <c r="O87" s="112" t="str">
        <f>IF('TKB theo lop'!AH60="","",'TKB theo lop'!AH60)</f>
        <v/>
      </c>
    </row>
    <row r="88" spans="1:15" ht="13.2" customHeight="1" x14ac:dyDescent="0.3">
      <c r="A88" s="321"/>
      <c r="B88" s="112" t="str">
        <f>IF('TKB theo lop'!AF10="","",'TKB theo lop'!AF10)</f>
        <v/>
      </c>
      <c r="C88" s="115" t="str">
        <f>IF('TKB theo lop'!AF21="","",'TKB theo lop'!AF21)</f>
        <v/>
      </c>
      <c r="D88" s="115" t="str">
        <f>IF('TKB theo lop'!AF31="","",'TKB theo lop'!AF31)</f>
        <v/>
      </c>
      <c r="E88" s="115" t="str">
        <f>IF('TKB theo lop'!AF41="","",'TKB theo lop'!AF41)</f>
        <v/>
      </c>
      <c r="F88" s="115" t="str">
        <f>IF('TKB theo lop'!AF51="","",'TKB theo lop'!AF51)</f>
        <v/>
      </c>
      <c r="G88" s="115" t="str">
        <f>IF('TKB theo lop'!AF61="","",'TKB theo lop'!AF61)</f>
        <v/>
      </c>
      <c r="I88" s="321"/>
      <c r="J88" s="112" t="str">
        <f>IF('TKB theo lop'!AH10="","",'TKB theo lop'!AH10)</f>
        <v/>
      </c>
      <c r="K88" s="112" t="str">
        <f>IF('TKB theo lop'!AH21="","",'TKB theo lop'!AH21)</f>
        <v/>
      </c>
      <c r="L88" s="112" t="str">
        <f>IF('TKB theo lop'!AH31="","",'TKB theo lop'!AH31)</f>
        <v/>
      </c>
      <c r="M88" s="112" t="str">
        <f>IF('TKB theo lop'!AH41="","",'TKB theo lop'!AH41)</f>
        <v/>
      </c>
      <c r="N88" s="112" t="str">
        <f>IF('TKB theo lop'!AH51="","",'TKB theo lop'!AH51)</f>
        <v/>
      </c>
      <c r="O88" s="112" t="str">
        <f>IF('TKB theo lop'!AH61="","",'TKB theo lop'!AH61)</f>
        <v/>
      </c>
    </row>
    <row r="89" spans="1:15" ht="13.2" customHeight="1" x14ac:dyDescent="0.3">
      <c r="A89" s="321"/>
      <c r="B89" s="112" t="str">
        <f>IF('TKB theo lop'!AF11="","",'TKB theo lop'!AF11)</f>
        <v/>
      </c>
      <c r="C89" s="115" t="str">
        <f>IF('TKB theo lop'!AF22="","",'TKB theo lop'!AF22)</f>
        <v/>
      </c>
      <c r="D89" s="115" t="str">
        <f>IF('TKB theo lop'!AF32="","",'TKB theo lop'!AF32)</f>
        <v/>
      </c>
      <c r="E89" s="115" t="str">
        <f>IF('TKB theo lop'!AF42="","",'TKB theo lop'!AF42)</f>
        <v/>
      </c>
      <c r="F89" s="115" t="str">
        <f>IF('TKB theo lop'!AF52="","",'TKB theo lop'!AF52)</f>
        <v/>
      </c>
      <c r="G89" s="115" t="str">
        <f>IF('TKB theo lop'!AF62="","",'TKB theo lop'!AF62)</f>
        <v/>
      </c>
      <c r="I89" s="321"/>
      <c r="J89" s="112" t="str">
        <f>IF('TKB theo lop'!AH11="","",'TKB theo lop'!AH11)</f>
        <v/>
      </c>
      <c r="K89" s="112" t="str">
        <f>IF('TKB theo lop'!AH22="","",'TKB theo lop'!AH22)</f>
        <v/>
      </c>
      <c r="L89" s="112" t="str">
        <f>IF('TKB theo lop'!AH32="","",'TKB theo lop'!AH32)</f>
        <v/>
      </c>
      <c r="M89" s="112" t="str">
        <f>IF('TKB theo lop'!AH42="","",'TKB theo lop'!AH42)</f>
        <v/>
      </c>
      <c r="N89" s="112" t="str">
        <f>IF('TKB theo lop'!AH52="","",'TKB theo lop'!AH52)</f>
        <v/>
      </c>
      <c r="O89" s="112" t="str">
        <f>IF('TKB theo lop'!AH62="","",'TKB theo lop'!AH62)</f>
        <v/>
      </c>
    </row>
    <row r="90" spans="1:15" ht="13.2" customHeight="1" x14ac:dyDescent="0.3">
      <c r="A90" s="108" t="str">
        <f>30-COUNTIF(B86:G90,"")&amp; "tiết"</f>
        <v>0tiết</v>
      </c>
      <c r="B90" s="115" t="str">
        <f>IF('TKB theo lop'!AF12="","",'TKB theo lop'!AF12)</f>
        <v/>
      </c>
      <c r="C90" s="115" t="str">
        <f>IF('TKB theo lop'!AF23="","",'TKB theo lop'!AF23)</f>
        <v/>
      </c>
      <c r="D90" s="115" t="str">
        <f>IF('TKB theo lop'!AF33="","",'TKB theo lop'!AF33)</f>
        <v/>
      </c>
      <c r="E90" s="115" t="str">
        <f>IF('TKB theo lop'!AF43="","",'TKB theo lop'!AF43)</f>
        <v/>
      </c>
      <c r="F90" s="115" t="str">
        <f>IF('TKB theo lop'!AF53="","",'TKB theo lop'!AF53)</f>
        <v/>
      </c>
      <c r="G90" s="115" t="str">
        <f>IF('TKB theo lop'!AF63="","",'TKB theo lop'!AF63)</f>
        <v/>
      </c>
      <c r="I90" s="108" t="str">
        <f>30-COUNTIF(J86:O90,"")&amp; "tiết"</f>
        <v>0tiết</v>
      </c>
      <c r="J90" s="115" t="str">
        <f>IF('TKB theo lop'!AH12="","",'TKB theo lop'!AH12)</f>
        <v/>
      </c>
      <c r="K90" s="115" t="str">
        <f>IF('TKB theo lop'!AH23="","",'TKB theo lop'!AH23)</f>
        <v/>
      </c>
      <c r="L90" s="115" t="str">
        <f>IF('TKB theo lop'!AH33="","",'TKB theo lop'!AH33)</f>
        <v/>
      </c>
      <c r="M90" s="115" t="str">
        <f>IF('TKB theo lop'!AH43="","",'TKB theo lop'!AH43)</f>
        <v/>
      </c>
      <c r="N90" s="115" t="str">
        <f>IF('TKB theo lop'!AH53="","",'TKB theo lop'!AH53)</f>
        <v/>
      </c>
      <c r="O90" s="115" t="str">
        <f>IF('TKB theo lop'!AH63="","",'TKB theo lop'!AH63)</f>
        <v/>
      </c>
    </row>
    <row r="91" spans="1:15" ht="13.2" customHeight="1" x14ac:dyDescent="0.3">
      <c r="A91" s="322" t="s">
        <v>11</v>
      </c>
      <c r="B91" s="120" t="str">
        <f>IF('TKB theo lop'!AF14="","",'TKB theo lop'!AF14)</f>
        <v/>
      </c>
      <c r="C91" s="124" t="str">
        <f>IF('TKB theo lop'!AF24="","",'TKB theo lop'!AF24)</f>
        <v/>
      </c>
      <c r="D91" s="124" t="str">
        <f>IF('TKB theo lop'!AF34="","",'TKB theo lop'!AF34)</f>
        <v/>
      </c>
      <c r="E91" s="124" t="str">
        <f>IF('TKB theo lop'!AF44="","",'TKB theo lop'!AF44)</f>
        <v/>
      </c>
      <c r="F91" s="124" t="str">
        <f>IF('TKB theo lop'!AF54="","",'TKB theo lop'!AF54)</f>
        <v/>
      </c>
      <c r="G91" s="124" t="str">
        <f>IF('TKB theo lop'!AF64="","",'TKB theo lop'!AF64)</f>
        <v/>
      </c>
      <c r="I91" s="322" t="s">
        <v>11</v>
      </c>
      <c r="J91" s="120" t="str">
        <f>IF('TKB theo lop'!AH14="","",'TKB theo lop'!AH14)</f>
        <v/>
      </c>
      <c r="K91" s="120" t="str">
        <f>IF('TKB theo lop'!AH24="","",'TKB theo lop'!AH24)</f>
        <v/>
      </c>
      <c r="L91" s="120" t="str">
        <f>IF('TKB theo lop'!AH34="","",'TKB theo lop'!AH34)</f>
        <v/>
      </c>
      <c r="M91" s="120" t="str">
        <f>IF('TKB theo lop'!AH44="","",'TKB theo lop'!AH44)</f>
        <v/>
      </c>
      <c r="N91" s="120" t="str">
        <f>IF('TKB theo lop'!AH54="","",'TKB theo lop'!AH54)</f>
        <v/>
      </c>
      <c r="O91" s="120" t="str">
        <f>IF('TKB theo lop'!AH64="","",'TKB theo lop'!AH64)</f>
        <v/>
      </c>
    </row>
    <row r="92" spans="1:15" ht="13.2" customHeight="1" x14ac:dyDescent="0.3">
      <c r="A92" s="323"/>
      <c r="B92" s="112" t="str">
        <f>IF('TKB theo lop'!AF15="","",'TKB theo lop'!AF15)</f>
        <v/>
      </c>
      <c r="C92" s="115" t="str">
        <f>IF('TKB theo lop'!AF25="","",'TKB theo lop'!AF25)</f>
        <v/>
      </c>
      <c r="D92" s="115" t="str">
        <f>IF('TKB theo lop'!AF35="","",'TKB theo lop'!AF35)</f>
        <v/>
      </c>
      <c r="E92" s="115" t="str">
        <f>IF('TKB theo lop'!AF45="","",'TKB theo lop'!AF45)</f>
        <v/>
      </c>
      <c r="F92" s="115" t="str">
        <f>IF('TKB theo lop'!AF55="","",'TKB theo lop'!AF55)</f>
        <v/>
      </c>
      <c r="G92" s="115" t="str">
        <f>IF('TKB theo lop'!AF65="","",'TKB theo lop'!AF65)</f>
        <v/>
      </c>
      <c r="I92" s="323"/>
      <c r="J92" s="112" t="str">
        <f>IF('TKB theo lop'!AH15="","",'TKB theo lop'!AH15)</f>
        <v/>
      </c>
      <c r="K92" s="112" t="str">
        <f>IF('TKB theo lop'!AH25="","",'TKB theo lop'!AH25)</f>
        <v/>
      </c>
      <c r="L92" s="112" t="str">
        <f>IF('TKB theo lop'!AH35="","",'TKB theo lop'!AH35)</f>
        <v/>
      </c>
      <c r="M92" s="112" t="str">
        <f>IF('TKB theo lop'!AH45="","",'TKB theo lop'!AH45)</f>
        <v/>
      </c>
      <c r="N92" s="112" t="str">
        <f>IF('TKB theo lop'!AH55="","",'TKB theo lop'!AH55)</f>
        <v/>
      </c>
      <c r="O92" s="112" t="str">
        <f>IF('TKB theo lop'!AH65="","",'TKB theo lop'!AH65)</f>
        <v/>
      </c>
    </row>
    <row r="93" spans="1:15" ht="13.2" customHeight="1" x14ac:dyDescent="0.3">
      <c r="A93" s="323"/>
      <c r="B93" s="112" t="str">
        <f>IF('TKB theo lop'!AF16="","",'TKB theo lop'!AF16)</f>
        <v/>
      </c>
      <c r="C93" s="115" t="str">
        <f>IF('TKB theo lop'!AF26="","",'TKB theo lop'!AF26)</f>
        <v/>
      </c>
      <c r="D93" s="115" t="str">
        <f>IF('TKB theo lop'!AF36="","",'TKB theo lop'!AF36)</f>
        <v/>
      </c>
      <c r="E93" s="115" t="str">
        <f>IF('TKB theo lop'!AF46="","",'TKB theo lop'!AF46)</f>
        <v/>
      </c>
      <c r="F93" s="115" t="str">
        <f>IF('TKB theo lop'!AF56="","",'TKB theo lop'!AF56)</f>
        <v/>
      </c>
      <c r="G93" s="115" t="str">
        <f>IF('TKB theo lop'!AF66="","",'TKB theo lop'!AF66)</f>
        <v/>
      </c>
      <c r="I93" s="323"/>
      <c r="J93" s="112" t="str">
        <f>IF('TKB theo lop'!AH16="","",'TKB theo lop'!AH16)</f>
        <v/>
      </c>
      <c r="K93" s="112" t="str">
        <f>IF('TKB theo lop'!AH26="","",'TKB theo lop'!AH26)</f>
        <v/>
      </c>
      <c r="L93" s="112" t="str">
        <f>IF('TKB theo lop'!AH36="","",'TKB theo lop'!AH36)</f>
        <v/>
      </c>
      <c r="M93" s="112" t="str">
        <f>IF('TKB theo lop'!AH46="","",'TKB theo lop'!AH46)</f>
        <v/>
      </c>
      <c r="N93" s="112" t="str">
        <f>IF('TKB theo lop'!AH56="","",'TKB theo lop'!AH56)</f>
        <v/>
      </c>
      <c r="O93" s="112" t="str">
        <f>IF('TKB theo lop'!AH66="","",'TKB theo lop'!AH66)</f>
        <v/>
      </c>
    </row>
    <row r="94" spans="1:15" ht="13.2" customHeight="1" x14ac:dyDescent="0.3">
      <c r="A94" s="324"/>
      <c r="B94" s="115" t="str">
        <f>IF('TKB theo lop'!AF17="","",'TKB theo lop'!AF17)</f>
        <v/>
      </c>
      <c r="C94" s="115" t="str">
        <f>IF('TKB theo lop'!AF27="","",'TKB theo lop'!AF27)</f>
        <v/>
      </c>
      <c r="D94" s="115" t="str">
        <f>IF('TKB theo lop'!AF37="","",'TKB theo lop'!AF37)</f>
        <v/>
      </c>
      <c r="E94" s="115" t="str">
        <f>IF('TKB theo lop'!AF47="","",'TKB theo lop'!AF47)</f>
        <v/>
      </c>
      <c r="F94" s="115" t="str">
        <f>IF('TKB theo lop'!AF57="","",'TKB theo lop'!AF57)</f>
        <v/>
      </c>
      <c r="G94" s="115" t="str">
        <f>IF('TKB theo lop'!AF67="","",'TKB theo lop'!AF67)</f>
        <v/>
      </c>
      <c r="I94" s="324"/>
      <c r="J94" s="112" t="str">
        <f>IF('TKB theo lop'!AH17="","",'TKB theo lop'!AH17)</f>
        <v/>
      </c>
      <c r="K94" s="112" t="str">
        <f>IF('TKB theo lop'!AH27="","",'TKB theo lop'!AH27)</f>
        <v/>
      </c>
      <c r="L94" s="112" t="str">
        <f>IF('TKB theo lop'!AH37="","",'TKB theo lop'!AH37)</f>
        <v/>
      </c>
      <c r="M94" s="112" t="str">
        <f>IF('TKB theo lop'!AH47="","",'TKB theo lop'!AH47)</f>
        <v/>
      </c>
      <c r="N94" s="112" t="str">
        <f>IF('TKB theo lop'!AH57="","",'TKB theo lop'!AH57)</f>
        <v/>
      </c>
      <c r="O94" s="112" t="str">
        <f>IF('TKB theo lop'!AH67="","",'TKB theo lop'!AH67)</f>
        <v/>
      </c>
    </row>
    <row r="95" spans="1:15" ht="13.2" customHeight="1" x14ac:dyDescent="0.3">
      <c r="A95" s="104" t="str">
        <f>30-COUNTIF(B91:G95,"")&amp; "tiết"</f>
        <v>0tiết</v>
      </c>
      <c r="B95" s="121" t="str">
        <f>IF('TKB theo lop'!AF18="","",'TKB theo lop'!AF18)</f>
        <v/>
      </c>
      <c r="C95" s="121" t="str">
        <f>IF('TKB theo lop'!AF28="","",'TKB theo lop'!AF28)</f>
        <v/>
      </c>
      <c r="D95" s="121" t="str">
        <f>IF('TKB theo lop'!AF38="","",'TKB theo lop'!AF38)</f>
        <v/>
      </c>
      <c r="E95" s="121" t="str">
        <f>IF('TKB theo lop'!AF48="","",'TKB theo lop'!AF48)</f>
        <v/>
      </c>
      <c r="F95" s="121" t="str">
        <f>IF('TKB theo lop'!AF58="","",'TKB theo lop'!AF58)</f>
        <v/>
      </c>
      <c r="G95" s="121" t="str">
        <f>IF('TKB theo lop'!AF68="","",'TKB theo lop'!AF68)</f>
        <v/>
      </c>
      <c r="I95" s="104" t="str">
        <f>30-COUNTIF(J91:O95,"")&amp; "tiết"</f>
        <v>0tiết</v>
      </c>
      <c r="J95" s="121" t="str">
        <f>IF('TKB theo lop'!AH18="","",'TKB theo lop'!AH18)</f>
        <v/>
      </c>
      <c r="K95" s="121" t="str">
        <f>IF('TKB theo lop'!AH28="","",'TKB theo lop'!AH28)</f>
        <v/>
      </c>
      <c r="L95" s="121" t="str">
        <f>IF('TKB theo lop'!AH38="","",'TKB theo lop'!AH38)</f>
        <v/>
      </c>
      <c r="M95" s="121" t="str">
        <f>IF('TKB theo lop'!AH48="","",'TKB theo lop'!AH48)</f>
        <v/>
      </c>
      <c r="N95" s="121" t="str">
        <f>IF('TKB theo lop'!AH58="","",'TKB theo lop'!AH58)</f>
        <v/>
      </c>
      <c r="O95" s="121" t="str">
        <f>IF('TKB theo lop'!AH68="","",'TKB theo lop'!AH68)</f>
        <v/>
      </c>
    </row>
    <row r="96" spans="1:15" ht="13.2" customHeight="1" x14ac:dyDescent="0.3">
      <c r="A96" s="109"/>
      <c r="G96" s="116"/>
      <c r="H96" s="117"/>
      <c r="I96" s="109"/>
      <c r="O96" s="118"/>
    </row>
    <row r="97" spans="1:15" ht="13.2" customHeight="1" x14ac:dyDescent="0.3">
      <c r="A97" s="110" t="str">
        <f>"Lớp"&amp;'TKB theo lop'!AJ5</f>
        <v>Lớp92</v>
      </c>
      <c r="B97" s="104">
        <v>2</v>
      </c>
      <c r="C97" s="104">
        <v>3</v>
      </c>
      <c r="D97" s="104">
        <v>4</v>
      </c>
      <c r="E97" s="104">
        <v>5</v>
      </c>
      <c r="F97" s="104">
        <v>6</v>
      </c>
      <c r="G97" s="104">
        <v>7</v>
      </c>
      <c r="I97" s="110" t="str">
        <f>"Lớp"&amp;'TKB theo lop'!AL5</f>
        <v>Lớp93</v>
      </c>
      <c r="J97" s="104">
        <v>2</v>
      </c>
      <c r="K97" s="104">
        <v>3</v>
      </c>
      <c r="L97" s="104">
        <v>4</v>
      </c>
      <c r="M97" s="104">
        <v>5</v>
      </c>
      <c r="N97" s="104">
        <v>6</v>
      </c>
      <c r="O97" s="104">
        <v>7</v>
      </c>
    </row>
    <row r="98" spans="1:15" ht="13.2" customHeight="1" x14ac:dyDescent="0.3">
      <c r="A98" s="105">
        <f>'TKB theo lop'!$O$2</f>
        <v>45174</v>
      </c>
      <c r="B98" s="112" t="str">
        <f>IF('TKB theo lop'!AJ8="","",'TKB theo lop'!AJ8)</f>
        <v/>
      </c>
      <c r="C98" s="112" t="str">
        <f>IF('TKB theo lop'!AJ19="","",'TKB theo lop'!AJ19)</f>
        <v/>
      </c>
      <c r="D98" s="112" t="str">
        <f>IF('TKB theo lop'!AJ29="","",'TKB theo lop'!AJ29)</f>
        <v/>
      </c>
      <c r="E98" s="112" t="str">
        <f>IF('TKB theo lop'!AJ39="","",'TKB theo lop'!AJ39)</f>
        <v/>
      </c>
      <c r="F98" s="112" t="str">
        <f>IF('TKB theo lop'!AJ49="","",'TKB theo lop'!AJ49)</f>
        <v/>
      </c>
      <c r="G98" s="112" t="str">
        <f>IF('TKB theo lop'!AJ59="","",'TKB theo lop'!AJ59)</f>
        <v/>
      </c>
      <c r="I98" s="105">
        <f>'TKB theo lop'!$O$2</f>
        <v>45174</v>
      </c>
      <c r="J98" s="112" t="str">
        <f>IF('TKB theo lop'!AL8="","",'TKB theo lop'!AL8)</f>
        <v/>
      </c>
      <c r="K98" s="112" t="str">
        <f>IF('TKB theo lop'!AL19="","",'TKB theo lop'!AL19)</f>
        <v/>
      </c>
      <c r="L98" s="112" t="str">
        <f>IF('TKB theo lop'!AL29="","",'TKB theo lop'!AL29)</f>
        <v/>
      </c>
      <c r="M98" s="112" t="str">
        <f>IF('TKB theo lop'!AL39="","",'TKB theo lop'!AL39)</f>
        <v/>
      </c>
      <c r="N98" s="112" t="str">
        <f>IF('TKB theo lop'!AL49="","",'TKB theo lop'!AL49)</f>
        <v/>
      </c>
      <c r="O98" s="112" t="str">
        <f>IF('TKB theo lop'!AL59="","",'TKB theo lop'!AL59)</f>
        <v/>
      </c>
    </row>
    <row r="99" spans="1:15" ht="13.2" customHeight="1" x14ac:dyDescent="0.3">
      <c r="A99" s="321" t="s">
        <v>10</v>
      </c>
      <c r="B99" s="112" t="str">
        <f>IF('TKB theo lop'!AJ9="","",'TKB theo lop'!AJ9)</f>
        <v/>
      </c>
      <c r="C99" s="112" t="str">
        <f>IF('TKB theo lop'!AJ20="","",'TKB theo lop'!AJ20)</f>
        <v/>
      </c>
      <c r="D99" s="112" t="str">
        <f>IF('TKB theo lop'!AJ30="","",'TKB theo lop'!AJ30)</f>
        <v/>
      </c>
      <c r="E99" s="112" t="str">
        <f>IF('TKB theo lop'!AJ40="","",'TKB theo lop'!AJ40)</f>
        <v/>
      </c>
      <c r="F99" s="112" t="str">
        <f>IF('TKB theo lop'!AJ50="","",'TKB theo lop'!AJ50)</f>
        <v/>
      </c>
      <c r="G99" s="112" t="str">
        <f>IF('TKB theo lop'!AJ60="","",'TKB theo lop'!AJ60)</f>
        <v/>
      </c>
      <c r="I99" s="321" t="s">
        <v>10</v>
      </c>
      <c r="J99" s="112" t="str">
        <f>IF('TKB theo lop'!AL9="","",'TKB theo lop'!AL9)</f>
        <v/>
      </c>
      <c r="K99" s="112" t="str">
        <f>IF('TKB theo lop'!AL20="","",'TKB theo lop'!AL20)</f>
        <v/>
      </c>
      <c r="L99" s="112" t="str">
        <f>IF('TKB theo lop'!AL30="","",'TKB theo lop'!AL30)</f>
        <v/>
      </c>
      <c r="M99" s="112" t="str">
        <f>IF('TKB theo lop'!AL40="","",'TKB theo lop'!AL40)</f>
        <v/>
      </c>
      <c r="N99" s="112" t="str">
        <f>IF('TKB theo lop'!AL50="","",'TKB theo lop'!AL50)</f>
        <v/>
      </c>
      <c r="O99" s="112" t="str">
        <f>IF('TKB theo lop'!AL60="","",'TKB theo lop'!AL60)</f>
        <v/>
      </c>
    </row>
    <row r="100" spans="1:15" ht="13.2" customHeight="1" x14ac:dyDescent="0.3">
      <c r="A100" s="321"/>
      <c r="B100" s="112" t="str">
        <f>IF('TKB theo lop'!AJ10="","",'TKB theo lop'!AJ10)</f>
        <v/>
      </c>
      <c r="C100" s="112" t="str">
        <f>IF('TKB theo lop'!AJ21="","",'TKB theo lop'!AJ21)</f>
        <v/>
      </c>
      <c r="D100" s="112" t="str">
        <f>IF('TKB theo lop'!AJ31="","",'TKB theo lop'!AJ31)</f>
        <v/>
      </c>
      <c r="E100" s="112" t="str">
        <f>IF('TKB theo lop'!AJ41="","",'TKB theo lop'!AJ41)</f>
        <v/>
      </c>
      <c r="F100" s="112" t="str">
        <f>IF('TKB theo lop'!AJ51="","",'TKB theo lop'!AJ51)</f>
        <v/>
      </c>
      <c r="G100" s="112" t="str">
        <f>IF('TKB theo lop'!AJ61="","",'TKB theo lop'!AJ61)</f>
        <v/>
      </c>
      <c r="I100" s="321"/>
      <c r="J100" s="112" t="str">
        <f>IF('TKB theo lop'!AL10="","",'TKB theo lop'!AL10)</f>
        <v/>
      </c>
      <c r="K100" s="112" t="str">
        <f>IF('TKB theo lop'!AL21="","",'TKB theo lop'!AL21)</f>
        <v/>
      </c>
      <c r="L100" s="112" t="str">
        <f>IF('TKB theo lop'!AL31="","",'TKB theo lop'!AL31)</f>
        <v/>
      </c>
      <c r="M100" s="112" t="str">
        <f>IF('TKB theo lop'!AL41="","",'TKB theo lop'!AL41)</f>
        <v/>
      </c>
      <c r="N100" s="112" t="str">
        <f>IF('TKB theo lop'!AL51="","",'TKB theo lop'!AL51)</f>
        <v/>
      </c>
      <c r="O100" s="112" t="str">
        <f>IF('TKB theo lop'!AL61="","",'TKB theo lop'!AL61)</f>
        <v/>
      </c>
    </row>
    <row r="101" spans="1:15" ht="13.2" customHeight="1" x14ac:dyDescent="0.3">
      <c r="A101" s="321"/>
      <c r="B101" s="112" t="str">
        <f>IF('TKB theo lop'!AJ11="","",'TKB theo lop'!AJ11)</f>
        <v/>
      </c>
      <c r="C101" s="112" t="str">
        <f>IF('TKB theo lop'!AJ22="","",'TKB theo lop'!AJ22)</f>
        <v/>
      </c>
      <c r="D101" s="112" t="str">
        <f>IF('TKB theo lop'!AJ32="","",'TKB theo lop'!AJ32)</f>
        <v/>
      </c>
      <c r="E101" s="112" t="str">
        <f>IF('TKB theo lop'!AJ42="","",'TKB theo lop'!AJ42)</f>
        <v/>
      </c>
      <c r="F101" s="112" t="str">
        <f>IF('TKB theo lop'!AJ52="","",'TKB theo lop'!AJ52)</f>
        <v/>
      </c>
      <c r="G101" s="112" t="str">
        <f>IF('TKB theo lop'!AJ62="","",'TKB theo lop'!AJ62)</f>
        <v/>
      </c>
      <c r="I101" s="321"/>
      <c r="J101" s="112" t="str">
        <f>IF('TKB theo lop'!AL11="","",'TKB theo lop'!AL11)</f>
        <v/>
      </c>
      <c r="K101" s="112" t="str">
        <f>IF('TKB theo lop'!AL22="","",'TKB theo lop'!AL22)</f>
        <v/>
      </c>
      <c r="L101" s="112" t="str">
        <f>IF('TKB theo lop'!AL32="","",'TKB theo lop'!AL32)</f>
        <v/>
      </c>
      <c r="M101" s="112" t="str">
        <f>IF('TKB theo lop'!AL42="","",'TKB theo lop'!AL42)</f>
        <v/>
      </c>
      <c r="N101" s="112" t="str">
        <f>IF('TKB theo lop'!AL52="","",'TKB theo lop'!AL52)</f>
        <v/>
      </c>
      <c r="O101" s="112" t="str">
        <f>IF('TKB theo lop'!AL62="","",'TKB theo lop'!AL62)</f>
        <v/>
      </c>
    </row>
    <row r="102" spans="1:15" ht="13.2" customHeight="1" x14ac:dyDescent="0.3">
      <c r="A102" s="108" t="s">
        <v>189</v>
      </c>
      <c r="B102" s="115" t="str">
        <f>IF('TKB theo lop'!AJ12="","",'TKB theo lop'!AJ12)</f>
        <v/>
      </c>
      <c r="C102" s="115" t="str">
        <f>IF('TKB theo lop'!AJ23="","",'TKB theo lop'!AJ23)</f>
        <v/>
      </c>
      <c r="D102" s="115" t="str">
        <f>IF('TKB theo lop'!AJ33="","",'TKB theo lop'!AJ33)</f>
        <v/>
      </c>
      <c r="E102" s="115" t="str">
        <f>IF('TKB theo lop'!AJ43="","",'TKB theo lop'!AJ43)</f>
        <v/>
      </c>
      <c r="F102" s="115" t="str">
        <f>IF('TKB theo lop'!AJ53="","",'TKB theo lop'!AJ53)</f>
        <v/>
      </c>
      <c r="G102" s="115" t="str">
        <f>IF('TKB theo lop'!AJ63="","",'TKB theo lop'!AJ63)</f>
        <v/>
      </c>
      <c r="I102" s="108" t="s">
        <v>190</v>
      </c>
      <c r="J102" s="115" t="str">
        <f>IF('TKB theo lop'!AL12="","",'TKB theo lop'!AL12)</f>
        <v/>
      </c>
      <c r="K102" s="115" t="str">
        <f>IF('TKB theo lop'!AL23="","",'TKB theo lop'!AL23)</f>
        <v/>
      </c>
      <c r="L102" s="115" t="str">
        <f>IF('TKB theo lop'!AL33="","",'TKB theo lop'!AL33)</f>
        <v/>
      </c>
      <c r="M102" s="115" t="str">
        <f>IF('TKB theo lop'!AL43="","",'TKB theo lop'!AL43)</f>
        <v/>
      </c>
      <c r="N102" s="115" t="str">
        <f>IF('TKB theo lop'!AL53="","",'TKB theo lop'!AL53)</f>
        <v/>
      </c>
      <c r="O102" s="115" t="str">
        <f>IF('TKB theo lop'!AL63="","",'TKB theo lop'!AL63)</f>
        <v/>
      </c>
    </row>
    <row r="103" spans="1:15" ht="13.2" customHeight="1" x14ac:dyDescent="0.3">
      <c r="A103" s="322" t="s">
        <v>11</v>
      </c>
      <c r="B103" s="120" t="str">
        <f>IF('TKB theo lop'!AJ14="","",'TKB theo lop'!AJ14)</f>
        <v/>
      </c>
      <c r="C103" s="120" t="str">
        <f>IF('TKB theo lop'!AJ24="","",'TKB theo lop'!AJ24)</f>
        <v/>
      </c>
      <c r="D103" s="120" t="str">
        <f>IF('TKB theo lop'!AJ34="","",'TKB theo lop'!AJ34)</f>
        <v/>
      </c>
      <c r="E103" s="120" t="str">
        <f>IF('TKB theo lop'!AJ44="","",'TKB theo lop'!AJ44)</f>
        <v/>
      </c>
      <c r="F103" s="120" t="str">
        <f>IF('TKB theo lop'!AJ54="","",'TKB theo lop'!AJ54)</f>
        <v/>
      </c>
      <c r="G103" s="120" t="str">
        <f>IF('TKB theo lop'!AJ64="","",'TKB theo lop'!AJ64)</f>
        <v/>
      </c>
      <c r="I103" s="322" t="s">
        <v>11</v>
      </c>
      <c r="J103" s="120" t="str">
        <f>IF('TKB theo lop'!AL14="","",'TKB theo lop'!AL14)</f>
        <v/>
      </c>
      <c r="K103" s="120" t="str">
        <f>IF('TKB theo lop'!AL24="","",'TKB theo lop'!AL24)</f>
        <v/>
      </c>
      <c r="L103" s="120" t="str">
        <f>IF('TKB theo lop'!AL34="","",'TKB theo lop'!AL34)</f>
        <v/>
      </c>
      <c r="M103" s="120" t="str">
        <f>IF('TKB theo lop'!AL44="","",'TKB theo lop'!AL44)</f>
        <v/>
      </c>
      <c r="N103" s="120" t="str">
        <f>IF('TKB theo lop'!AL54="","",'TKB theo lop'!AL54)</f>
        <v/>
      </c>
      <c r="O103" s="120" t="str">
        <f>IF('TKB theo lop'!AL64="","",'TKB theo lop'!AL64)</f>
        <v/>
      </c>
    </row>
    <row r="104" spans="1:15" ht="13.2" customHeight="1" x14ac:dyDescent="0.3">
      <c r="A104" s="323"/>
      <c r="B104" s="112" t="str">
        <f>IF('TKB theo lop'!AJ15="","",'TKB theo lop'!AJ15)</f>
        <v/>
      </c>
      <c r="C104" s="112" t="str">
        <f>IF('TKB theo lop'!AJ25="","",'TKB theo lop'!AJ25)</f>
        <v/>
      </c>
      <c r="D104" s="112" t="str">
        <f>IF('TKB theo lop'!AJ35="","",'TKB theo lop'!AJ35)</f>
        <v/>
      </c>
      <c r="E104" s="112" t="str">
        <f>IF('TKB theo lop'!AJ45="","",'TKB theo lop'!AJ45)</f>
        <v/>
      </c>
      <c r="F104" s="112" t="str">
        <f>IF('TKB theo lop'!AJ55="","",'TKB theo lop'!AJ55)</f>
        <v/>
      </c>
      <c r="G104" s="112" t="str">
        <f>IF('TKB theo lop'!AJ65="","",'TKB theo lop'!AJ65)</f>
        <v/>
      </c>
      <c r="I104" s="323"/>
      <c r="J104" s="112" t="str">
        <f>IF('TKB theo lop'!AL15="","",'TKB theo lop'!AL15)</f>
        <v/>
      </c>
      <c r="K104" s="112" t="str">
        <f>IF('TKB theo lop'!AL25="","",'TKB theo lop'!AL25)</f>
        <v/>
      </c>
      <c r="L104" s="112" t="str">
        <f>IF('TKB theo lop'!AL35="","",'TKB theo lop'!AL35)</f>
        <v/>
      </c>
      <c r="M104" s="112" t="str">
        <f>IF('TKB theo lop'!AL45="","",'TKB theo lop'!AL45)</f>
        <v/>
      </c>
      <c r="N104" s="112" t="str">
        <f>IF('TKB theo lop'!AL55="","",'TKB theo lop'!AL55)</f>
        <v/>
      </c>
      <c r="O104" s="112" t="str">
        <f>IF('TKB theo lop'!AL65="","",'TKB theo lop'!AL65)</f>
        <v/>
      </c>
    </row>
    <row r="105" spans="1:15" ht="13.2" customHeight="1" x14ac:dyDescent="0.3">
      <c r="A105" s="323"/>
      <c r="B105" s="112" t="str">
        <f>IF('TKB theo lop'!AJ16="","",'TKB theo lop'!AJ16)</f>
        <v/>
      </c>
      <c r="C105" s="112" t="str">
        <f>IF('TKB theo lop'!AJ26="","",'TKB theo lop'!AJ26)</f>
        <v/>
      </c>
      <c r="D105" s="112" t="str">
        <f>IF('TKB theo lop'!AJ36="","",'TKB theo lop'!AJ36)</f>
        <v/>
      </c>
      <c r="E105" s="112" t="str">
        <f>IF('TKB theo lop'!AJ46="","",'TKB theo lop'!AJ46)</f>
        <v/>
      </c>
      <c r="F105" s="112" t="str">
        <f>IF('TKB theo lop'!AJ56="","",'TKB theo lop'!AJ56)</f>
        <v/>
      </c>
      <c r="G105" s="112" t="str">
        <f>IF('TKB theo lop'!AJ66="","",'TKB theo lop'!AJ66)</f>
        <v/>
      </c>
      <c r="I105" s="323"/>
      <c r="J105" s="112" t="str">
        <f>IF('TKB theo lop'!AL16="","",'TKB theo lop'!AL16)</f>
        <v/>
      </c>
      <c r="K105" s="112" t="str">
        <f>IF('TKB theo lop'!AL26="","",'TKB theo lop'!AL26)</f>
        <v/>
      </c>
      <c r="L105" s="112" t="str">
        <f>IF('TKB theo lop'!AL36="","",'TKB theo lop'!AL36)</f>
        <v/>
      </c>
      <c r="M105" s="112" t="str">
        <f>IF('TKB theo lop'!AL46="","",'TKB theo lop'!AL46)</f>
        <v/>
      </c>
      <c r="N105" s="112" t="str">
        <f>IF('TKB theo lop'!AL56="","",'TKB theo lop'!AL56)</f>
        <v/>
      </c>
      <c r="O105" s="112" t="str">
        <f>IF('TKB theo lop'!AL66="","",'TKB theo lop'!AL66)</f>
        <v/>
      </c>
    </row>
    <row r="106" spans="1:15" x14ac:dyDescent="0.3">
      <c r="A106" s="323"/>
      <c r="B106" s="112" t="str">
        <f>IF('TKB theo lop'!AJ17="","",'TKB theo lop'!AJ17)</f>
        <v/>
      </c>
      <c r="C106" s="112" t="str">
        <f>IF('TKB theo lop'!AJ27="","",'TKB theo lop'!AJ27)</f>
        <v/>
      </c>
      <c r="D106" s="112" t="str">
        <f>IF('TKB theo lop'!AJ37="","",'TKB theo lop'!AJ37)</f>
        <v/>
      </c>
      <c r="E106" s="112" t="str">
        <f>IF('TKB theo lop'!AJ47="","",'TKB theo lop'!AJ47)</f>
        <v/>
      </c>
      <c r="F106" s="112" t="str">
        <f>IF('TKB theo lop'!AJ57="","",'TKB theo lop'!AJ57)</f>
        <v/>
      </c>
      <c r="G106" s="112" t="str">
        <f>IF('TKB theo lop'!AJ67="","",'TKB theo lop'!AJ67)</f>
        <v/>
      </c>
      <c r="I106" s="323"/>
      <c r="J106" s="112" t="str">
        <f>IF('TKB theo lop'!AL17="","",'TKB theo lop'!AL17)</f>
        <v/>
      </c>
      <c r="K106" s="112" t="str">
        <f>IF('TKB theo lop'!AL27="","",'TKB theo lop'!AL27)</f>
        <v/>
      </c>
      <c r="L106" s="112" t="str">
        <f>IF('TKB theo lop'!AL37="","",'TKB theo lop'!AL37)</f>
        <v/>
      </c>
      <c r="M106" s="112" t="str">
        <f>IF('TKB theo lop'!AL47="","",'TKB theo lop'!AL47)</f>
        <v/>
      </c>
      <c r="N106" s="112" t="str">
        <f>IF('TKB theo lop'!AL57="","",'TKB theo lop'!AL57)</f>
        <v/>
      </c>
      <c r="O106" s="112" t="str">
        <f>IF('TKB theo lop'!AL67="","",'TKB theo lop'!AL67)</f>
        <v/>
      </c>
    </row>
    <row r="107" spans="1:15" ht="10.8" x14ac:dyDescent="0.3">
      <c r="A107" s="106" t="s">
        <v>191</v>
      </c>
      <c r="B107" s="121" t="str">
        <f>IF('TKB theo lop'!AJ18="","",'TKB theo lop'!AJ18)</f>
        <v/>
      </c>
      <c r="C107" s="121" t="str">
        <f>IF('TKB theo lop'!AJ28="","",'TKB theo lop'!AJ28)</f>
        <v/>
      </c>
      <c r="D107" s="121" t="str">
        <f>IF('TKB theo lop'!AJ38="","",'TKB theo lop'!AJ38)</f>
        <v/>
      </c>
      <c r="E107" s="121" t="str">
        <f>IF('TKB theo lop'!AJ48="","",'TKB theo lop'!AJ48)</f>
        <v/>
      </c>
      <c r="F107" s="121" t="str">
        <f>IF('TKB theo lop'!AJ58="","",'TKB theo lop'!AJ58)</f>
        <v/>
      </c>
      <c r="G107" s="121" t="str">
        <f>IF('TKB theo lop'!AJ68="","",'TKB theo lop'!AJ68)</f>
        <v/>
      </c>
      <c r="I107" s="106" t="s">
        <v>188</v>
      </c>
      <c r="J107" s="121" t="str">
        <f>IF('TKB theo lop'!AL18="","",'TKB theo lop'!AL18)</f>
        <v/>
      </c>
      <c r="K107" s="121" t="str">
        <f>IF('TKB theo lop'!AL28="","",'TKB theo lop'!AL28)</f>
        <v/>
      </c>
      <c r="L107" s="121" t="str">
        <f>IF('TKB theo lop'!AL38="","",'TKB theo lop'!AL38)</f>
        <v/>
      </c>
      <c r="M107" s="121" t="str">
        <f>IF('TKB theo lop'!AL48="","",'TKB theo lop'!AL48)</f>
        <v/>
      </c>
      <c r="N107" s="121" t="str">
        <f>IF('TKB theo lop'!AL58="","",'TKB theo lop'!AL58)</f>
        <v/>
      </c>
      <c r="O107" s="121" t="str">
        <f>IF('TKB theo lop'!AL68="","",'TKB theo lop'!AL68)</f>
        <v/>
      </c>
    </row>
    <row r="109" spans="1:15" ht="10.8" x14ac:dyDescent="0.3">
      <c r="A109" s="110" t="str">
        <f>"Lớp"&amp;'TKB theo lop'!AN5</f>
        <v>Lớp94</v>
      </c>
      <c r="B109" s="104">
        <v>2</v>
      </c>
      <c r="C109" s="104">
        <v>3</v>
      </c>
      <c r="D109" s="104">
        <v>4</v>
      </c>
      <c r="E109" s="104">
        <v>5</v>
      </c>
      <c r="F109" s="104">
        <v>6</v>
      </c>
      <c r="G109" s="104">
        <v>7</v>
      </c>
      <c r="I109" s="110" t="str">
        <f>"Lớp"&amp;'TKB theo lop'!AP5</f>
        <v>Lớp</v>
      </c>
      <c r="J109" s="104">
        <v>2</v>
      </c>
      <c r="K109" s="104">
        <v>3</v>
      </c>
      <c r="L109" s="104">
        <v>4</v>
      </c>
      <c r="M109" s="104">
        <v>5</v>
      </c>
      <c r="N109" s="104">
        <v>6</v>
      </c>
      <c r="O109" s="104">
        <v>7</v>
      </c>
    </row>
    <row r="110" spans="1:15" ht="10.8" x14ac:dyDescent="0.3">
      <c r="A110" s="105">
        <f>'TKB theo lop'!$O$2</f>
        <v>45174</v>
      </c>
      <c r="B110" s="112" t="str">
        <f>IF('TKB theo lop'!AN8="","",'TKB theo lop'!AN8)</f>
        <v/>
      </c>
      <c r="C110" s="112" t="str">
        <f>IF('TKB theo lop'!AN19="","",'TKB theo lop'!AN19)</f>
        <v/>
      </c>
      <c r="D110" s="112" t="str">
        <f>IF('TKB theo lop'!AN29="","",'TKB theo lop'!AN29)</f>
        <v/>
      </c>
      <c r="E110" s="112" t="str">
        <f>IF('TKB theo lop'!AN39="","",'TKB theo lop'!AN39)</f>
        <v/>
      </c>
      <c r="F110" s="112" t="str">
        <f>IF('TKB theo lop'!AN49="","",'TKB theo lop'!AN49)</f>
        <v/>
      </c>
      <c r="G110" s="112" t="str">
        <f>IF('TKB theo lop'!AN59="","",'TKB theo lop'!AN59)</f>
        <v/>
      </c>
      <c r="I110" s="105">
        <f>'TKB theo lop'!$O$2</f>
        <v>45174</v>
      </c>
      <c r="J110" s="119"/>
      <c r="K110" s="120"/>
      <c r="L110" s="120"/>
      <c r="M110" s="120"/>
      <c r="N110" s="120"/>
      <c r="O110" s="120"/>
    </row>
    <row r="111" spans="1:15" x14ac:dyDescent="0.3">
      <c r="A111" s="321" t="s">
        <v>10</v>
      </c>
      <c r="B111" s="112" t="str">
        <f>IF('TKB theo lop'!AN9="","",'TKB theo lop'!AN9)</f>
        <v/>
      </c>
      <c r="C111" s="112" t="str">
        <f>IF('TKB theo lop'!AN20="","",'TKB theo lop'!AN20)</f>
        <v/>
      </c>
      <c r="D111" s="112" t="str">
        <f>IF('TKB theo lop'!AN30="","",'TKB theo lop'!AN30)</f>
        <v/>
      </c>
      <c r="E111" s="112" t="str">
        <f>IF('TKB theo lop'!AN40="","",'TKB theo lop'!AN40)</f>
        <v/>
      </c>
      <c r="F111" s="112" t="str">
        <f>IF('TKB theo lop'!AN50="","",'TKB theo lop'!AN50)</f>
        <v/>
      </c>
      <c r="G111" s="112" t="str">
        <f>IF('TKB theo lop'!AN60="","",'TKB theo lop'!AN60)</f>
        <v/>
      </c>
      <c r="I111" s="321" t="s">
        <v>10</v>
      </c>
      <c r="J111" s="112"/>
      <c r="K111" s="112"/>
      <c r="L111" s="112"/>
      <c r="M111" s="112"/>
      <c r="N111" s="112"/>
      <c r="O111" s="112"/>
    </row>
    <row r="112" spans="1:15" x14ac:dyDescent="0.3">
      <c r="A112" s="321"/>
      <c r="B112" s="112" t="str">
        <f>IF('TKB theo lop'!AN10="","",'TKB theo lop'!AN10)</f>
        <v/>
      </c>
      <c r="C112" s="112" t="str">
        <f>IF('TKB theo lop'!AN21="","",'TKB theo lop'!AN21)</f>
        <v/>
      </c>
      <c r="D112" s="112" t="str">
        <f>IF('TKB theo lop'!AN31="","",'TKB theo lop'!AN31)</f>
        <v/>
      </c>
      <c r="E112" s="112" t="str">
        <f>IF('TKB theo lop'!AN41="","",'TKB theo lop'!AN41)</f>
        <v/>
      </c>
      <c r="F112" s="112" t="str">
        <f>IF('TKB theo lop'!AN51="","",'TKB theo lop'!AN51)</f>
        <v/>
      </c>
      <c r="G112" s="112" t="str">
        <f>IF('TKB theo lop'!AN61="","",'TKB theo lop'!AN61)</f>
        <v/>
      </c>
      <c r="I112" s="321"/>
      <c r="J112" s="112"/>
      <c r="K112" s="112"/>
      <c r="L112" s="112"/>
      <c r="M112" s="112"/>
      <c r="N112" s="112"/>
      <c r="O112" s="112"/>
    </row>
    <row r="113" spans="1:15" x14ac:dyDescent="0.3">
      <c r="A113" s="321"/>
      <c r="B113" s="112" t="str">
        <f>IF('TKB theo lop'!AN11="","",'TKB theo lop'!AN11)</f>
        <v/>
      </c>
      <c r="C113" s="112" t="str">
        <f>IF('TKB theo lop'!AN22="","",'TKB theo lop'!AN22)</f>
        <v/>
      </c>
      <c r="D113" s="112" t="str">
        <f>IF('TKB theo lop'!AN32="","",'TKB theo lop'!AN32)</f>
        <v/>
      </c>
      <c r="E113" s="112" t="str">
        <f>IF('TKB theo lop'!AN42="","",'TKB theo lop'!AN42)</f>
        <v/>
      </c>
      <c r="F113" s="112" t="str">
        <f>IF('TKB theo lop'!AN52="","",'TKB theo lop'!AN52)</f>
        <v/>
      </c>
      <c r="G113" s="112" t="str">
        <f>IF('TKB theo lop'!AN62="","",'TKB theo lop'!AN62)</f>
        <v/>
      </c>
      <c r="I113" s="321"/>
      <c r="J113" s="112"/>
      <c r="K113" s="112"/>
      <c r="L113" s="112"/>
      <c r="M113" s="112"/>
      <c r="N113" s="112"/>
      <c r="O113" s="112"/>
    </row>
    <row r="114" spans="1:15" ht="10.8" x14ac:dyDescent="0.3">
      <c r="A114" s="108" t="s">
        <v>192</v>
      </c>
      <c r="B114" s="115" t="str">
        <f>IF('TKB theo lop'!AN12="","",'TKB theo lop'!AN12)</f>
        <v/>
      </c>
      <c r="C114" s="115" t="str">
        <f>IF('TKB theo lop'!AN23="","",'TKB theo lop'!AN23)</f>
        <v/>
      </c>
      <c r="D114" s="115" t="str">
        <f>IF('TKB theo lop'!AN33="","",'TKB theo lop'!AN33)</f>
        <v/>
      </c>
      <c r="E114" s="115" t="str">
        <f>IF('TKB theo lop'!AN43="","",'TKB theo lop'!AN43)</f>
        <v/>
      </c>
      <c r="F114" s="115" t="str">
        <f>IF('TKB theo lop'!AN53="","",'TKB theo lop'!AN53)</f>
        <v/>
      </c>
      <c r="G114" s="115" t="str">
        <f>IF('TKB theo lop'!AN63="","",'TKB theo lop'!AN63)</f>
        <v/>
      </c>
      <c r="I114" s="106" t="s">
        <v>193</v>
      </c>
      <c r="J114" s="121"/>
      <c r="K114" s="121"/>
      <c r="L114" s="121"/>
      <c r="M114" s="121"/>
      <c r="N114" s="121"/>
      <c r="O114" s="121"/>
    </row>
    <row r="115" spans="1:15" x14ac:dyDescent="0.3">
      <c r="A115" s="322" t="s">
        <v>11</v>
      </c>
      <c r="B115" s="120" t="str">
        <f>IF('TKB theo lop'!AN14="","",'TKB theo lop'!AN14)</f>
        <v/>
      </c>
      <c r="C115" s="120" t="str">
        <f>IF('TKB theo lop'!AN24="","",'TKB theo lop'!AN24)</f>
        <v/>
      </c>
      <c r="D115" s="120" t="str">
        <f>IF('TKB theo lop'!AN34="","",'TKB theo lop'!AN34)</f>
        <v/>
      </c>
      <c r="E115" s="120" t="str">
        <f>IF('TKB theo lop'!AN44="","",'TKB theo lop'!AN44)</f>
        <v/>
      </c>
      <c r="F115" s="120" t="str">
        <f>IF('TKB theo lop'!AN54="","",'TKB theo lop'!AN54)</f>
        <v/>
      </c>
      <c r="G115" s="120" t="str">
        <f>IF('TKB theo lop'!AN64="","",'TKB theo lop'!AN64)</f>
        <v/>
      </c>
      <c r="I115" s="322" t="s">
        <v>11</v>
      </c>
      <c r="J115" s="120"/>
      <c r="K115" s="120"/>
      <c r="L115" s="120"/>
      <c r="M115" s="120"/>
      <c r="N115" s="120"/>
      <c r="O115" s="120"/>
    </row>
    <row r="116" spans="1:15" x14ac:dyDescent="0.3">
      <c r="A116" s="323"/>
      <c r="B116" s="112" t="str">
        <f>IF('TKB theo lop'!AN15="","",'TKB theo lop'!AN15)</f>
        <v/>
      </c>
      <c r="C116" s="112" t="str">
        <f>IF('TKB theo lop'!AN25="","",'TKB theo lop'!AN25)</f>
        <v/>
      </c>
      <c r="D116" s="112" t="str">
        <f>IF('TKB theo lop'!AN35="","",'TKB theo lop'!AN35)</f>
        <v/>
      </c>
      <c r="E116" s="112" t="str">
        <f>IF('TKB theo lop'!AN45="","",'TKB theo lop'!AN45)</f>
        <v/>
      </c>
      <c r="F116" s="112" t="str">
        <f>IF('TKB theo lop'!AN55="","",'TKB theo lop'!AN55)</f>
        <v/>
      </c>
      <c r="G116" s="112" t="str">
        <f>IF('TKB theo lop'!AN65="","",'TKB theo lop'!AN65)</f>
        <v/>
      </c>
      <c r="I116" s="323"/>
      <c r="J116" s="112"/>
      <c r="K116" s="112"/>
      <c r="L116" s="112"/>
      <c r="M116" s="112"/>
      <c r="N116" s="112"/>
      <c r="O116" s="112"/>
    </row>
    <row r="117" spans="1:15" x14ac:dyDescent="0.3">
      <c r="A117" s="323"/>
      <c r="B117" s="112" t="str">
        <f>IF('TKB theo lop'!AN16="","",'TKB theo lop'!AN16)</f>
        <v/>
      </c>
      <c r="C117" s="112" t="str">
        <f>IF('TKB theo lop'!AN26="","",'TKB theo lop'!AN26)</f>
        <v/>
      </c>
      <c r="D117" s="112" t="str">
        <f>IF('TKB theo lop'!AN36="","",'TKB theo lop'!AN36)</f>
        <v/>
      </c>
      <c r="E117" s="112" t="str">
        <f>IF('TKB theo lop'!AN46="","",'TKB theo lop'!AN46)</f>
        <v/>
      </c>
      <c r="F117" s="112" t="str">
        <f>IF('TKB theo lop'!AN56="","",'TKB theo lop'!AN56)</f>
        <v/>
      </c>
      <c r="G117" s="112" t="str">
        <f>IF('TKB theo lop'!AN66="","",'TKB theo lop'!AN66)</f>
        <v/>
      </c>
      <c r="I117" s="323"/>
      <c r="J117" s="112"/>
      <c r="K117" s="112"/>
      <c r="L117" s="112"/>
      <c r="M117" s="112"/>
      <c r="N117" s="112"/>
      <c r="O117" s="112"/>
    </row>
    <row r="118" spans="1:15" x14ac:dyDescent="0.3">
      <c r="A118" s="323"/>
      <c r="B118" s="112" t="str">
        <f>IF('TKB theo lop'!AN17="","",'TKB theo lop'!AN17)</f>
        <v/>
      </c>
      <c r="C118" s="112" t="str">
        <f>IF('TKB theo lop'!AN27="","",'TKB theo lop'!AN27)</f>
        <v/>
      </c>
      <c r="D118" s="112" t="str">
        <f>IF('TKB theo lop'!AN37="","",'TKB theo lop'!AN37)</f>
        <v/>
      </c>
      <c r="E118" s="112" t="str">
        <f>IF('TKB theo lop'!AN47="","",'TKB theo lop'!AN47)</f>
        <v/>
      </c>
      <c r="F118" s="112" t="str">
        <f>IF('TKB theo lop'!AN57="","",'TKB theo lop'!AN57)</f>
        <v/>
      </c>
      <c r="G118" s="112" t="str">
        <f>IF('TKB theo lop'!AN67="","",'TKB theo lop'!AN67)</f>
        <v/>
      </c>
      <c r="I118" s="323"/>
      <c r="J118" s="112"/>
      <c r="K118" s="112"/>
      <c r="L118" s="112"/>
      <c r="M118" s="112"/>
      <c r="N118" s="112"/>
      <c r="O118" s="112"/>
    </row>
    <row r="119" spans="1:15" ht="10.8" x14ac:dyDescent="0.3">
      <c r="A119" s="106" t="s">
        <v>194</v>
      </c>
      <c r="B119" s="121" t="str">
        <f>IF('TKB theo lop'!AN18="","",'TKB theo lop'!AN18)</f>
        <v/>
      </c>
      <c r="C119" s="121" t="str">
        <f>IF('TKB theo lop'!AN28="","",'TKB theo lop'!AN28)</f>
        <v/>
      </c>
      <c r="D119" s="121" t="str">
        <f>IF('TKB theo lop'!AN38="","",'TKB theo lop'!AN38)</f>
        <v/>
      </c>
      <c r="E119" s="121" t="str">
        <f>IF('TKB theo lop'!AN48="","",'TKB theo lop'!AN48)</f>
        <v/>
      </c>
      <c r="F119" s="121" t="str">
        <f>IF('TKB theo lop'!AN58="","",'TKB theo lop'!AN58)</f>
        <v/>
      </c>
      <c r="G119" s="121" t="str">
        <f>IF('TKB theo lop'!AN68="","",'TKB theo lop'!AN68)</f>
        <v/>
      </c>
      <c r="I119" s="106" t="s">
        <v>195</v>
      </c>
      <c r="J119" s="121" t="s">
        <v>187</v>
      </c>
      <c r="K119" s="121" t="s">
        <v>187</v>
      </c>
      <c r="L119" s="121" t="s">
        <v>187</v>
      </c>
      <c r="M119" s="121" t="s">
        <v>187</v>
      </c>
      <c r="N119" s="121" t="s">
        <v>187</v>
      </c>
      <c r="O119" s="121" t="s">
        <v>187</v>
      </c>
    </row>
    <row r="120" spans="1:15" ht="10.8" x14ac:dyDescent="0.3">
      <c r="A120" s="109"/>
      <c r="B120" s="117"/>
      <c r="C120" s="117"/>
      <c r="D120" s="117"/>
      <c r="E120" s="117"/>
      <c r="F120" s="117"/>
      <c r="G120" s="122"/>
      <c r="H120" s="117"/>
      <c r="I120" s="109"/>
      <c r="J120" s="122"/>
      <c r="K120" s="122"/>
      <c r="L120" s="122"/>
      <c r="M120" s="122"/>
      <c r="N120" s="122"/>
      <c r="O120" s="122"/>
    </row>
    <row r="121" spans="1:15" ht="10.8" x14ac:dyDescent="0.3">
      <c r="A121" s="109"/>
      <c r="B121" s="117"/>
      <c r="C121" s="117"/>
      <c r="D121" s="117"/>
      <c r="E121" s="117"/>
      <c r="F121" s="117"/>
      <c r="G121" s="122"/>
      <c r="H121" s="117"/>
      <c r="I121" s="109"/>
      <c r="J121" s="122"/>
      <c r="K121" s="122"/>
      <c r="L121" s="122"/>
      <c r="M121" s="122"/>
      <c r="N121" s="122"/>
      <c r="O121" s="122"/>
    </row>
    <row r="122" spans="1:15" ht="10.8" x14ac:dyDescent="0.3">
      <c r="A122" s="109"/>
      <c r="B122" s="117"/>
      <c r="C122" s="117"/>
      <c r="D122" s="117"/>
      <c r="E122" s="117"/>
      <c r="F122" s="117"/>
      <c r="G122" s="122"/>
      <c r="H122" s="117"/>
      <c r="I122" s="109"/>
      <c r="J122" s="122"/>
      <c r="K122" s="122"/>
      <c r="L122" s="122"/>
      <c r="M122" s="122"/>
      <c r="N122" s="122"/>
      <c r="O122" s="122"/>
    </row>
    <row r="123" spans="1:15" ht="10.8" x14ac:dyDescent="0.3">
      <c r="A123" s="109"/>
      <c r="B123" s="117"/>
      <c r="C123" s="117"/>
      <c r="D123" s="117"/>
      <c r="E123" s="117"/>
      <c r="F123" s="117"/>
      <c r="G123" s="122"/>
      <c r="H123" s="117"/>
      <c r="I123" s="109"/>
      <c r="J123" s="122"/>
      <c r="K123" s="122"/>
      <c r="L123" s="122"/>
      <c r="M123" s="122"/>
      <c r="N123" s="122"/>
      <c r="O123" s="122"/>
    </row>
    <row r="124" spans="1:15" ht="10.8" x14ac:dyDescent="0.3">
      <c r="A124" s="109"/>
      <c r="B124" s="117"/>
      <c r="C124" s="117"/>
      <c r="D124" s="117"/>
      <c r="E124" s="117"/>
      <c r="F124" s="117"/>
      <c r="G124" s="122"/>
      <c r="H124" s="117"/>
      <c r="I124" s="109"/>
      <c r="J124" s="122"/>
      <c r="K124" s="122"/>
      <c r="L124" s="122"/>
      <c r="M124" s="122"/>
      <c r="N124" s="122"/>
      <c r="O124" s="122"/>
    </row>
    <row r="125" spans="1:15" ht="10.8" x14ac:dyDescent="0.3">
      <c r="A125" s="109"/>
      <c r="B125" s="117"/>
      <c r="C125" s="117"/>
      <c r="D125" s="117"/>
      <c r="E125" s="117"/>
      <c r="F125" s="117"/>
      <c r="G125" s="122"/>
      <c r="H125" s="117"/>
      <c r="I125" s="109"/>
      <c r="J125" s="122"/>
      <c r="K125" s="122"/>
      <c r="L125" s="122"/>
      <c r="M125" s="122"/>
      <c r="N125" s="122"/>
      <c r="O125" s="122"/>
    </row>
    <row r="126" spans="1:15" ht="10.8" x14ac:dyDescent="0.3">
      <c r="A126" s="110" t="s">
        <v>172</v>
      </c>
      <c r="B126" s="104">
        <v>2</v>
      </c>
      <c r="C126" s="104">
        <v>3</v>
      </c>
      <c r="D126" s="104">
        <v>4</v>
      </c>
      <c r="E126" s="104">
        <v>5</v>
      </c>
      <c r="F126" s="104">
        <v>6</v>
      </c>
      <c r="G126" s="104">
        <v>7</v>
      </c>
      <c r="I126" s="110" t="s">
        <v>196</v>
      </c>
      <c r="J126" s="104">
        <v>2</v>
      </c>
      <c r="K126" s="104">
        <v>3</v>
      </c>
      <c r="L126" s="104">
        <v>4</v>
      </c>
      <c r="M126" s="104">
        <v>5</v>
      </c>
      <c r="N126" s="104">
        <v>6</v>
      </c>
      <c r="O126" s="104">
        <v>7</v>
      </c>
    </row>
    <row r="127" spans="1:15" ht="10.8" x14ac:dyDescent="0.3">
      <c r="A127" s="105">
        <f>'TKB theo lop'!$O$2</f>
        <v>45174</v>
      </c>
      <c r="B127" s="119" t="s">
        <v>187</v>
      </c>
      <c r="C127" s="120" t="s">
        <v>187</v>
      </c>
      <c r="D127" s="120" t="s">
        <v>187</v>
      </c>
      <c r="E127" s="120" t="s">
        <v>187</v>
      </c>
      <c r="F127" s="120" t="s">
        <v>187</v>
      </c>
      <c r="G127" s="120" t="s">
        <v>187</v>
      </c>
      <c r="I127" s="105">
        <f>'TKB theo lop'!$O$2</f>
        <v>45174</v>
      </c>
      <c r="J127" s="119" t="s">
        <v>187</v>
      </c>
      <c r="K127" s="120" t="s">
        <v>187</v>
      </c>
      <c r="L127" s="120" t="s">
        <v>187</v>
      </c>
      <c r="M127" s="120" t="s">
        <v>187</v>
      </c>
      <c r="N127" s="120" t="s">
        <v>187</v>
      </c>
      <c r="O127" s="120" t="s">
        <v>187</v>
      </c>
    </row>
    <row r="128" spans="1:15" x14ac:dyDescent="0.3">
      <c r="A128" s="321" t="s">
        <v>10</v>
      </c>
      <c r="B128" s="112" t="s">
        <v>187</v>
      </c>
      <c r="C128" s="112" t="s">
        <v>187</v>
      </c>
      <c r="D128" s="112" t="s">
        <v>187</v>
      </c>
      <c r="E128" s="112" t="s">
        <v>187</v>
      </c>
      <c r="F128" s="112" t="s">
        <v>187</v>
      </c>
      <c r="G128" s="112" t="s">
        <v>187</v>
      </c>
      <c r="I128" s="321" t="s">
        <v>10</v>
      </c>
      <c r="J128" s="112" t="s">
        <v>187</v>
      </c>
      <c r="K128" s="112" t="s">
        <v>187</v>
      </c>
      <c r="L128" s="112" t="s">
        <v>187</v>
      </c>
      <c r="M128" s="112" t="s">
        <v>187</v>
      </c>
      <c r="N128" s="112" t="s">
        <v>187</v>
      </c>
      <c r="O128" s="112" t="s">
        <v>187</v>
      </c>
    </row>
    <row r="129" spans="1:15" x14ac:dyDescent="0.3">
      <c r="A129" s="321"/>
      <c r="B129" s="112" t="s">
        <v>187</v>
      </c>
      <c r="C129" s="112" t="s">
        <v>187</v>
      </c>
      <c r="D129" s="112" t="s">
        <v>187</v>
      </c>
      <c r="E129" s="112" t="s">
        <v>187</v>
      </c>
      <c r="F129" s="112" t="s">
        <v>187</v>
      </c>
      <c r="G129" s="112" t="s">
        <v>187</v>
      </c>
      <c r="I129" s="321"/>
      <c r="J129" s="112" t="s">
        <v>187</v>
      </c>
      <c r="K129" s="112" t="s">
        <v>187</v>
      </c>
      <c r="L129" s="112" t="s">
        <v>187</v>
      </c>
      <c r="M129" s="112" t="s">
        <v>187</v>
      </c>
      <c r="N129" s="112" t="s">
        <v>187</v>
      </c>
      <c r="O129" s="112" t="s">
        <v>187</v>
      </c>
    </row>
    <row r="130" spans="1:15" x14ac:dyDescent="0.3">
      <c r="A130" s="321"/>
      <c r="B130" s="112" t="s">
        <v>187</v>
      </c>
      <c r="C130" s="112" t="s">
        <v>187</v>
      </c>
      <c r="D130" s="112" t="s">
        <v>187</v>
      </c>
      <c r="E130" s="112" t="s">
        <v>187</v>
      </c>
      <c r="F130" s="112" t="s">
        <v>197</v>
      </c>
      <c r="G130" s="112" t="s">
        <v>187</v>
      </c>
      <c r="I130" s="321"/>
      <c r="J130" s="112" t="s">
        <v>187</v>
      </c>
      <c r="K130" s="112" t="s">
        <v>187</v>
      </c>
      <c r="L130" s="112" t="s">
        <v>187</v>
      </c>
      <c r="M130" s="112" t="s">
        <v>187</v>
      </c>
      <c r="N130" s="112" t="s">
        <v>187</v>
      </c>
      <c r="O130" s="112" t="s">
        <v>187</v>
      </c>
    </row>
    <row r="131" spans="1:15" ht="10.8" x14ac:dyDescent="0.3">
      <c r="A131" s="106" t="s">
        <v>192</v>
      </c>
      <c r="B131" s="121" t="s">
        <v>187</v>
      </c>
      <c r="C131" s="121" t="s">
        <v>187</v>
      </c>
      <c r="D131" s="121" t="s">
        <v>187</v>
      </c>
      <c r="E131" s="121" t="s">
        <v>187</v>
      </c>
      <c r="F131" s="121" t="s">
        <v>187</v>
      </c>
      <c r="G131" s="121" t="s">
        <v>187</v>
      </c>
      <c r="I131" s="106" t="s">
        <v>198</v>
      </c>
      <c r="J131" s="121" t="s">
        <v>187</v>
      </c>
      <c r="K131" s="121" t="s">
        <v>187</v>
      </c>
      <c r="L131" s="121" t="s">
        <v>187</v>
      </c>
      <c r="M131" s="121" t="s">
        <v>187</v>
      </c>
      <c r="N131" s="121" t="s">
        <v>187</v>
      </c>
      <c r="O131" s="121" t="s">
        <v>187</v>
      </c>
    </row>
    <row r="132" spans="1:15" x14ac:dyDescent="0.3">
      <c r="A132" s="322" t="s">
        <v>11</v>
      </c>
      <c r="B132" s="120" t="s">
        <v>187</v>
      </c>
      <c r="C132" s="120" t="s">
        <v>187</v>
      </c>
      <c r="D132" s="120" t="s">
        <v>187</v>
      </c>
      <c r="E132" s="120" t="s">
        <v>187</v>
      </c>
      <c r="F132" s="120" t="s">
        <v>187</v>
      </c>
      <c r="G132" s="120" t="s">
        <v>187</v>
      </c>
      <c r="I132" s="322" t="s">
        <v>11</v>
      </c>
      <c r="J132" s="120" t="s">
        <v>187</v>
      </c>
      <c r="K132" s="120" t="s">
        <v>187</v>
      </c>
      <c r="L132" s="120" t="s">
        <v>187</v>
      </c>
      <c r="M132" s="120" t="s">
        <v>187</v>
      </c>
      <c r="N132" s="120" t="s">
        <v>187</v>
      </c>
      <c r="O132" s="120" t="s">
        <v>187</v>
      </c>
    </row>
    <row r="133" spans="1:15" x14ac:dyDescent="0.3">
      <c r="A133" s="323"/>
      <c r="B133" s="112" t="s">
        <v>187</v>
      </c>
      <c r="C133" s="112" t="s">
        <v>187</v>
      </c>
      <c r="D133" s="112" t="s">
        <v>187</v>
      </c>
      <c r="E133" s="112" t="s">
        <v>187</v>
      </c>
      <c r="F133" s="112" t="s">
        <v>187</v>
      </c>
      <c r="G133" s="112" t="s">
        <v>187</v>
      </c>
      <c r="I133" s="323"/>
      <c r="J133" s="112" t="s">
        <v>187</v>
      </c>
      <c r="K133" s="112" t="s">
        <v>187</v>
      </c>
      <c r="L133" s="112" t="s">
        <v>187</v>
      </c>
      <c r="M133" s="112" t="s">
        <v>187</v>
      </c>
      <c r="N133" s="112" t="s">
        <v>187</v>
      </c>
      <c r="O133" s="112" t="s">
        <v>187</v>
      </c>
    </row>
    <row r="134" spans="1:15" x14ac:dyDescent="0.3">
      <c r="A134" s="323"/>
      <c r="B134" s="112" t="s">
        <v>187</v>
      </c>
      <c r="C134" s="112" t="s">
        <v>187</v>
      </c>
      <c r="D134" s="112" t="s">
        <v>187</v>
      </c>
      <c r="E134" s="112" t="s">
        <v>187</v>
      </c>
      <c r="F134" s="112" t="s">
        <v>187</v>
      </c>
      <c r="G134" s="112" t="s">
        <v>187</v>
      </c>
      <c r="I134" s="323"/>
      <c r="J134" s="112" t="s">
        <v>187</v>
      </c>
      <c r="K134" s="112" t="s">
        <v>187</v>
      </c>
      <c r="L134" s="112" t="s">
        <v>187</v>
      </c>
      <c r="M134" s="112" t="s">
        <v>187</v>
      </c>
      <c r="N134" s="112" t="s">
        <v>187</v>
      </c>
      <c r="O134" s="112" t="s">
        <v>187</v>
      </c>
    </row>
    <row r="135" spans="1:15" x14ac:dyDescent="0.3">
      <c r="A135" s="323"/>
      <c r="B135" s="112" t="s">
        <v>187</v>
      </c>
      <c r="C135" s="112" t="s">
        <v>187</v>
      </c>
      <c r="D135" s="112" t="s">
        <v>187</v>
      </c>
      <c r="E135" s="112" t="s">
        <v>187</v>
      </c>
      <c r="F135" s="112" t="s">
        <v>187</v>
      </c>
      <c r="G135" s="112" t="s">
        <v>187</v>
      </c>
      <c r="I135" s="323"/>
      <c r="J135" s="112" t="s">
        <v>187</v>
      </c>
      <c r="K135" s="112" t="s">
        <v>187</v>
      </c>
      <c r="L135" s="112" t="s">
        <v>187</v>
      </c>
      <c r="M135" s="112" t="s">
        <v>187</v>
      </c>
      <c r="N135" s="112" t="s">
        <v>187</v>
      </c>
      <c r="O135" s="112" t="s">
        <v>187</v>
      </c>
    </row>
    <row r="136" spans="1:15" ht="10.8" x14ac:dyDescent="0.3">
      <c r="A136" s="106" t="s">
        <v>198</v>
      </c>
      <c r="B136" s="121" t="s">
        <v>187</v>
      </c>
      <c r="C136" s="121" t="s">
        <v>187</v>
      </c>
      <c r="D136" s="121" t="s">
        <v>187</v>
      </c>
      <c r="E136" s="121" t="s">
        <v>187</v>
      </c>
      <c r="F136" s="121" t="s">
        <v>187</v>
      </c>
      <c r="G136" s="121" t="s">
        <v>187</v>
      </c>
      <c r="I136" s="106" t="s">
        <v>198</v>
      </c>
      <c r="J136" s="121" t="s">
        <v>187</v>
      </c>
      <c r="K136" s="121" t="s">
        <v>187</v>
      </c>
      <c r="L136" s="121" t="s">
        <v>187</v>
      </c>
      <c r="M136" s="121" t="s">
        <v>187</v>
      </c>
      <c r="N136" s="121" t="s">
        <v>187</v>
      </c>
      <c r="O136" s="121" t="s">
        <v>187</v>
      </c>
    </row>
    <row r="137" spans="1:15" x14ac:dyDescent="0.3">
      <c r="O137" s="123"/>
    </row>
    <row r="138" spans="1:15" ht="10.8" x14ac:dyDescent="0.3">
      <c r="I138" s="110" t="s">
        <v>199</v>
      </c>
      <c r="J138" s="104">
        <v>2</v>
      </c>
      <c r="K138" s="104">
        <v>3</v>
      </c>
      <c r="L138" s="104">
        <v>4</v>
      </c>
      <c r="M138" s="104">
        <v>5</v>
      </c>
      <c r="N138" s="104">
        <v>6</v>
      </c>
      <c r="O138" s="104">
        <v>7</v>
      </c>
    </row>
    <row r="139" spans="1:15" ht="10.8" x14ac:dyDescent="0.3">
      <c r="I139" s="105" t="e">
        <v>#REF!</v>
      </c>
      <c r="J139" s="119" t="s">
        <v>187</v>
      </c>
      <c r="K139" s="120" t="s">
        <v>187</v>
      </c>
      <c r="L139" s="120" t="s">
        <v>200</v>
      </c>
      <c r="M139" s="120" t="s">
        <v>201</v>
      </c>
      <c r="N139" s="120" t="s">
        <v>187</v>
      </c>
      <c r="O139" s="120" t="s">
        <v>187</v>
      </c>
    </row>
    <row r="140" spans="1:15" x14ac:dyDescent="0.3">
      <c r="I140" s="321" t="s">
        <v>10</v>
      </c>
      <c r="J140" s="112" t="s">
        <v>187</v>
      </c>
      <c r="K140" s="112" t="s">
        <v>187</v>
      </c>
      <c r="L140" s="112" t="s">
        <v>200</v>
      </c>
      <c r="M140" s="112" t="s">
        <v>200</v>
      </c>
      <c r="N140" s="112" t="s">
        <v>187</v>
      </c>
      <c r="O140" s="112" t="s">
        <v>187</v>
      </c>
    </row>
    <row r="141" spans="1:15" x14ac:dyDescent="0.3">
      <c r="I141" s="321"/>
      <c r="J141" s="112" t="s">
        <v>187</v>
      </c>
      <c r="K141" s="112" t="s">
        <v>202</v>
      </c>
      <c r="L141" s="112" t="s">
        <v>201</v>
      </c>
      <c r="M141" s="112" t="s">
        <v>202</v>
      </c>
      <c r="N141" s="112" t="s">
        <v>187</v>
      </c>
      <c r="O141" s="112" t="s">
        <v>187</v>
      </c>
    </row>
    <row r="142" spans="1:15" x14ac:dyDescent="0.3">
      <c r="I142" s="321"/>
      <c r="J142" s="112" t="s">
        <v>187</v>
      </c>
      <c r="K142" s="112" t="s">
        <v>187</v>
      </c>
      <c r="L142" s="112" t="s">
        <v>201</v>
      </c>
      <c r="M142" s="112" t="s">
        <v>202</v>
      </c>
      <c r="N142" s="112" t="s">
        <v>187</v>
      </c>
      <c r="O142" s="112" t="s">
        <v>187</v>
      </c>
    </row>
    <row r="143" spans="1:15" ht="10.8" x14ac:dyDescent="0.3">
      <c r="I143" s="106" t="s">
        <v>203</v>
      </c>
      <c r="J143" s="121" t="s">
        <v>187</v>
      </c>
      <c r="K143" s="121" t="s">
        <v>187</v>
      </c>
      <c r="L143" s="121" t="s">
        <v>187</v>
      </c>
      <c r="M143" s="121" t="s">
        <v>187</v>
      </c>
      <c r="N143" s="121" t="s">
        <v>187</v>
      </c>
      <c r="O143" s="121" t="s">
        <v>187</v>
      </c>
    </row>
    <row r="144" spans="1:15" x14ac:dyDescent="0.3">
      <c r="I144" s="322" t="s">
        <v>11</v>
      </c>
      <c r="J144" s="120" t="s">
        <v>204</v>
      </c>
      <c r="K144" s="120" t="s">
        <v>187</v>
      </c>
      <c r="L144" s="120" t="s">
        <v>187</v>
      </c>
      <c r="M144" s="120" t="s">
        <v>205</v>
      </c>
      <c r="N144" s="120" t="s">
        <v>187</v>
      </c>
      <c r="O144" s="120" t="s">
        <v>187</v>
      </c>
    </row>
    <row r="145" spans="1:15" x14ac:dyDescent="0.3">
      <c r="I145" s="323"/>
      <c r="J145" s="112" t="s">
        <v>204</v>
      </c>
      <c r="K145" s="112" t="s">
        <v>187</v>
      </c>
      <c r="L145" s="112" t="s">
        <v>187</v>
      </c>
      <c r="M145" s="112" t="s">
        <v>205</v>
      </c>
      <c r="N145" s="112" t="s">
        <v>187</v>
      </c>
      <c r="O145" s="112" t="s">
        <v>187</v>
      </c>
    </row>
    <row r="146" spans="1:15" x14ac:dyDescent="0.3">
      <c r="I146" s="323"/>
      <c r="J146" s="112" t="s">
        <v>206</v>
      </c>
      <c r="K146" s="112" t="s">
        <v>205</v>
      </c>
      <c r="L146" s="112" t="s">
        <v>187</v>
      </c>
      <c r="M146" s="112" t="s">
        <v>187</v>
      </c>
      <c r="N146" s="112" t="s">
        <v>187</v>
      </c>
      <c r="O146" s="112" t="s">
        <v>187</v>
      </c>
    </row>
    <row r="147" spans="1:15" x14ac:dyDescent="0.3">
      <c r="I147" s="323"/>
      <c r="J147" s="112" t="s">
        <v>206</v>
      </c>
      <c r="K147" s="112" t="s">
        <v>205</v>
      </c>
      <c r="L147" s="112" t="s">
        <v>187</v>
      </c>
      <c r="M147" s="112" t="s">
        <v>187</v>
      </c>
      <c r="N147" s="112" t="s">
        <v>187</v>
      </c>
      <c r="O147" s="112" t="s">
        <v>187</v>
      </c>
    </row>
    <row r="148" spans="1:15" ht="10.8" x14ac:dyDescent="0.3">
      <c r="I148" s="106" t="s">
        <v>207</v>
      </c>
      <c r="J148" s="121" t="s">
        <v>187</v>
      </c>
      <c r="K148" s="121" t="s">
        <v>187</v>
      </c>
      <c r="L148" s="121" t="s">
        <v>187</v>
      </c>
      <c r="M148" s="121" t="s">
        <v>187</v>
      </c>
      <c r="N148" s="121" t="s">
        <v>187</v>
      </c>
      <c r="O148" s="121" t="s">
        <v>187</v>
      </c>
    </row>
    <row r="150" spans="1:15" ht="10.8" x14ac:dyDescent="0.3">
      <c r="A150" s="110" t="s">
        <v>169</v>
      </c>
      <c r="B150" s="104">
        <v>2</v>
      </c>
      <c r="C150" s="104">
        <v>3</v>
      </c>
      <c r="D150" s="104">
        <v>4</v>
      </c>
      <c r="E150" s="104">
        <v>5</v>
      </c>
      <c r="F150" s="104">
        <v>6</v>
      </c>
      <c r="G150" s="104">
        <v>7</v>
      </c>
      <c r="I150" s="110" t="s">
        <v>208</v>
      </c>
      <c r="J150" s="104">
        <v>2</v>
      </c>
      <c r="K150" s="104">
        <v>3</v>
      </c>
      <c r="L150" s="104">
        <v>4</v>
      </c>
      <c r="M150" s="104">
        <v>5</v>
      </c>
      <c r="N150" s="104">
        <v>6</v>
      </c>
      <c r="O150" s="104">
        <v>7</v>
      </c>
    </row>
    <row r="151" spans="1:15" ht="10.8" x14ac:dyDescent="0.3">
      <c r="A151" s="105" t="e">
        <v>#REF!</v>
      </c>
      <c r="B151" s="119" t="s">
        <v>187</v>
      </c>
      <c r="C151" s="120" t="s">
        <v>187</v>
      </c>
      <c r="D151" s="120" t="s">
        <v>187</v>
      </c>
      <c r="E151" s="120" t="s">
        <v>187</v>
      </c>
      <c r="F151" s="120" t="s">
        <v>187</v>
      </c>
      <c r="G151" s="120" t="s">
        <v>187</v>
      </c>
      <c r="I151" s="105" t="e">
        <v>#REF!</v>
      </c>
      <c r="J151" s="119" t="s">
        <v>187</v>
      </c>
      <c r="K151" s="120" t="s">
        <v>187</v>
      </c>
      <c r="L151" s="120" t="s">
        <v>187</v>
      </c>
      <c r="M151" s="120" t="s">
        <v>187</v>
      </c>
      <c r="N151" s="120" t="s">
        <v>187</v>
      </c>
      <c r="O151" s="120" t="s">
        <v>187</v>
      </c>
    </row>
    <row r="152" spans="1:15" x14ac:dyDescent="0.3">
      <c r="A152" s="321" t="s">
        <v>10</v>
      </c>
      <c r="B152" s="112" t="s">
        <v>187</v>
      </c>
      <c r="C152" s="112" t="s">
        <v>187</v>
      </c>
      <c r="D152" s="112" t="s">
        <v>187</v>
      </c>
      <c r="E152" s="112" t="s">
        <v>187</v>
      </c>
      <c r="F152" s="112" t="s">
        <v>187</v>
      </c>
      <c r="G152" s="112" t="s">
        <v>187</v>
      </c>
      <c r="I152" s="321" t="s">
        <v>10</v>
      </c>
      <c r="J152" s="112" t="s">
        <v>187</v>
      </c>
      <c r="K152" s="112" t="s">
        <v>187</v>
      </c>
      <c r="L152" s="112" t="s">
        <v>187</v>
      </c>
      <c r="M152" s="112" t="s">
        <v>187</v>
      </c>
      <c r="N152" s="112" t="s">
        <v>187</v>
      </c>
      <c r="O152" s="112" t="s">
        <v>187</v>
      </c>
    </row>
    <row r="153" spans="1:15" x14ac:dyDescent="0.3">
      <c r="A153" s="321"/>
      <c r="B153" s="112" t="s">
        <v>187</v>
      </c>
      <c r="C153" s="112" t="s">
        <v>187</v>
      </c>
      <c r="D153" s="112" t="s">
        <v>187</v>
      </c>
      <c r="E153" s="112" t="s">
        <v>187</v>
      </c>
      <c r="F153" s="112" t="s">
        <v>187</v>
      </c>
      <c r="G153" s="112" t="s">
        <v>187</v>
      </c>
      <c r="I153" s="321"/>
      <c r="J153" s="112" t="s">
        <v>187</v>
      </c>
      <c r="K153" s="112" t="s">
        <v>187</v>
      </c>
      <c r="L153" s="112" t="s">
        <v>187</v>
      </c>
      <c r="M153" s="112" t="s">
        <v>187</v>
      </c>
      <c r="N153" s="112" t="s">
        <v>187</v>
      </c>
      <c r="O153" s="112" t="s">
        <v>187</v>
      </c>
    </row>
    <row r="154" spans="1:15" x14ac:dyDescent="0.3">
      <c r="A154" s="321"/>
      <c r="B154" s="112" t="s">
        <v>187</v>
      </c>
      <c r="C154" s="112" t="s">
        <v>187</v>
      </c>
      <c r="D154" s="112" t="s">
        <v>187</v>
      </c>
      <c r="E154" s="112" t="s">
        <v>187</v>
      </c>
      <c r="F154" s="112" t="s">
        <v>187</v>
      </c>
      <c r="G154" s="112" t="s">
        <v>187</v>
      </c>
      <c r="I154" s="321"/>
      <c r="J154" s="112" t="s">
        <v>187</v>
      </c>
      <c r="K154" s="112" t="s">
        <v>187</v>
      </c>
      <c r="L154" s="112" t="s">
        <v>187</v>
      </c>
      <c r="M154" s="112" t="s">
        <v>187</v>
      </c>
      <c r="N154" s="112" t="s">
        <v>187</v>
      </c>
      <c r="O154" s="112" t="s">
        <v>187</v>
      </c>
    </row>
    <row r="155" spans="1:15" ht="10.8" x14ac:dyDescent="0.3">
      <c r="A155" s="106" t="s">
        <v>198</v>
      </c>
      <c r="B155" s="121" t="s">
        <v>187</v>
      </c>
      <c r="C155" s="121" t="s">
        <v>187</v>
      </c>
      <c r="D155" s="121" t="s">
        <v>187</v>
      </c>
      <c r="E155" s="121" t="s">
        <v>187</v>
      </c>
      <c r="F155" s="121" t="s">
        <v>187</v>
      </c>
      <c r="G155" s="121" t="s">
        <v>187</v>
      </c>
      <c r="I155" s="106" t="s">
        <v>198</v>
      </c>
      <c r="J155" s="121" t="s">
        <v>187</v>
      </c>
      <c r="K155" s="121" t="s">
        <v>187</v>
      </c>
      <c r="L155" s="121" t="s">
        <v>187</v>
      </c>
      <c r="M155" s="121" t="s">
        <v>187</v>
      </c>
      <c r="N155" s="121" t="s">
        <v>187</v>
      </c>
      <c r="O155" s="121" t="s">
        <v>187</v>
      </c>
    </row>
    <row r="156" spans="1:15" x14ac:dyDescent="0.3">
      <c r="A156" s="322" t="s">
        <v>11</v>
      </c>
      <c r="B156" s="120" t="s">
        <v>209</v>
      </c>
      <c r="C156" s="120" t="s">
        <v>209</v>
      </c>
      <c r="D156" s="120" t="s">
        <v>210</v>
      </c>
      <c r="E156" s="120" t="s">
        <v>210</v>
      </c>
      <c r="F156" s="120" t="s">
        <v>187</v>
      </c>
      <c r="G156" s="120" t="s">
        <v>187</v>
      </c>
      <c r="I156" s="322" t="s">
        <v>11</v>
      </c>
      <c r="J156" s="120" t="s">
        <v>187</v>
      </c>
      <c r="K156" s="120" t="s">
        <v>187</v>
      </c>
      <c r="L156" s="120" t="s">
        <v>187</v>
      </c>
      <c r="M156" s="120" t="s">
        <v>211</v>
      </c>
      <c r="N156" s="120" t="s">
        <v>187</v>
      </c>
      <c r="O156" s="120" t="s">
        <v>187</v>
      </c>
    </row>
    <row r="157" spans="1:15" x14ac:dyDescent="0.3">
      <c r="A157" s="323"/>
      <c r="B157" s="112" t="s">
        <v>209</v>
      </c>
      <c r="C157" s="112" t="s">
        <v>209</v>
      </c>
      <c r="D157" s="112" t="s">
        <v>210</v>
      </c>
      <c r="E157" s="112" t="s">
        <v>210</v>
      </c>
      <c r="F157" s="112" t="s">
        <v>187</v>
      </c>
      <c r="G157" s="112" t="s">
        <v>187</v>
      </c>
      <c r="I157" s="323"/>
      <c r="J157" s="112" t="s">
        <v>187</v>
      </c>
      <c r="K157" s="112" t="s">
        <v>187</v>
      </c>
      <c r="L157" s="112" t="s">
        <v>187</v>
      </c>
      <c r="M157" s="112" t="s">
        <v>187</v>
      </c>
      <c r="N157" s="112" t="s">
        <v>187</v>
      </c>
      <c r="O157" s="112" t="s">
        <v>187</v>
      </c>
    </row>
    <row r="158" spans="1:15" x14ac:dyDescent="0.3">
      <c r="A158" s="323"/>
      <c r="B158" s="112" t="s">
        <v>212</v>
      </c>
      <c r="C158" s="112" t="s">
        <v>187</v>
      </c>
      <c r="D158" s="112" t="s">
        <v>212</v>
      </c>
      <c r="E158" s="112" t="s">
        <v>187</v>
      </c>
      <c r="F158" s="112" t="s">
        <v>187</v>
      </c>
      <c r="G158" s="112" t="s">
        <v>187</v>
      </c>
      <c r="I158" s="323"/>
      <c r="J158" s="112" t="s">
        <v>187</v>
      </c>
      <c r="K158" s="112" t="s">
        <v>187</v>
      </c>
      <c r="L158" s="112" t="s">
        <v>187</v>
      </c>
      <c r="M158" s="112" t="s">
        <v>187</v>
      </c>
      <c r="N158" s="112" t="s">
        <v>187</v>
      </c>
      <c r="O158" s="112" t="s">
        <v>187</v>
      </c>
    </row>
    <row r="159" spans="1:15" x14ac:dyDescent="0.3">
      <c r="A159" s="323"/>
      <c r="B159" s="112" t="s">
        <v>212</v>
      </c>
      <c r="C159" s="112" t="s">
        <v>187</v>
      </c>
      <c r="D159" s="112" t="s">
        <v>212</v>
      </c>
      <c r="E159" s="112" t="s">
        <v>187</v>
      </c>
      <c r="F159" s="112" t="s">
        <v>187</v>
      </c>
      <c r="G159" s="112" t="s">
        <v>187</v>
      </c>
      <c r="I159" s="323"/>
      <c r="J159" s="112" t="s">
        <v>187</v>
      </c>
      <c r="K159" s="112" t="s">
        <v>187</v>
      </c>
      <c r="L159" s="112" t="s">
        <v>187</v>
      </c>
      <c r="M159" s="112" t="s">
        <v>187</v>
      </c>
      <c r="N159" s="112" t="s">
        <v>187</v>
      </c>
      <c r="O159" s="112" t="s">
        <v>187</v>
      </c>
    </row>
    <row r="160" spans="1:15" ht="10.8" x14ac:dyDescent="0.3">
      <c r="A160" s="106" t="s">
        <v>190</v>
      </c>
      <c r="B160" s="121" t="s">
        <v>187</v>
      </c>
      <c r="C160" s="121" t="s">
        <v>187</v>
      </c>
      <c r="D160" s="121" t="s">
        <v>187</v>
      </c>
      <c r="E160" s="121" t="s">
        <v>187</v>
      </c>
      <c r="F160" s="121" t="s">
        <v>187</v>
      </c>
      <c r="G160" s="121" t="s">
        <v>187</v>
      </c>
      <c r="I160" s="106" t="s">
        <v>192</v>
      </c>
      <c r="J160" s="121" t="s">
        <v>187</v>
      </c>
      <c r="K160" s="121" t="s">
        <v>187</v>
      </c>
      <c r="L160" s="121" t="s">
        <v>187</v>
      </c>
      <c r="M160" s="121" t="s">
        <v>187</v>
      </c>
      <c r="N160" s="121" t="s">
        <v>187</v>
      </c>
      <c r="O160" s="121" t="s">
        <v>187</v>
      </c>
    </row>
    <row r="162" spans="1:15" ht="10.8" x14ac:dyDescent="0.3">
      <c r="A162" s="110">
        <v>27</v>
      </c>
      <c r="B162" s="104">
        <v>2</v>
      </c>
      <c r="C162" s="104">
        <v>3</v>
      </c>
      <c r="D162" s="104">
        <v>4</v>
      </c>
      <c r="E162" s="104">
        <v>5</v>
      </c>
      <c r="F162" s="104">
        <v>6</v>
      </c>
      <c r="G162" s="104">
        <v>7</v>
      </c>
      <c r="I162" s="110">
        <v>28</v>
      </c>
      <c r="J162" s="104">
        <v>2</v>
      </c>
      <c r="K162" s="104">
        <v>3</v>
      </c>
      <c r="L162" s="104">
        <v>4</v>
      </c>
      <c r="M162" s="104">
        <v>5</v>
      </c>
      <c r="N162" s="104">
        <v>6</v>
      </c>
      <c r="O162" s="104">
        <v>7</v>
      </c>
    </row>
    <row r="163" spans="1:15" ht="10.8" x14ac:dyDescent="0.3">
      <c r="A163" s="105" t="e">
        <v>#REF!</v>
      </c>
      <c r="B163" s="119" t="s">
        <v>187</v>
      </c>
      <c r="C163" s="120" t="s">
        <v>187</v>
      </c>
      <c r="D163" s="120" t="s">
        <v>187</v>
      </c>
      <c r="E163" s="120" t="s">
        <v>187</v>
      </c>
      <c r="F163" s="120" t="s">
        <v>187</v>
      </c>
      <c r="G163" s="120" t="s">
        <v>187</v>
      </c>
      <c r="I163" s="105" t="e">
        <v>#REF!</v>
      </c>
      <c r="J163" s="119" t="s">
        <v>187</v>
      </c>
      <c r="K163" s="120" t="s">
        <v>187</v>
      </c>
      <c r="L163" s="120" t="s">
        <v>187</v>
      </c>
      <c r="M163" s="120" t="s">
        <v>187</v>
      </c>
      <c r="N163" s="120" t="s">
        <v>187</v>
      </c>
      <c r="O163" s="120" t="s">
        <v>187</v>
      </c>
    </row>
    <row r="164" spans="1:15" x14ac:dyDescent="0.3">
      <c r="A164" s="321" t="s">
        <v>10</v>
      </c>
      <c r="B164" s="112" t="s">
        <v>187</v>
      </c>
      <c r="C164" s="112" t="s">
        <v>187</v>
      </c>
      <c r="D164" s="112" t="s">
        <v>187</v>
      </c>
      <c r="E164" s="112" t="s">
        <v>187</v>
      </c>
      <c r="F164" s="112" t="s">
        <v>187</v>
      </c>
      <c r="G164" s="112" t="s">
        <v>187</v>
      </c>
      <c r="I164" s="321" t="s">
        <v>10</v>
      </c>
      <c r="J164" s="112" t="s">
        <v>187</v>
      </c>
      <c r="K164" s="112" t="s">
        <v>187</v>
      </c>
      <c r="L164" s="112" t="s">
        <v>187</v>
      </c>
      <c r="M164" s="112" t="s">
        <v>187</v>
      </c>
      <c r="N164" s="112" t="s">
        <v>187</v>
      </c>
      <c r="O164" s="112" t="s">
        <v>187</v>
      </c>
    </row>
    <row r="165" spans="1:15" x14ac:dyDescent="0.3">
      <c r="A165" s="321"/>
      <c r="B165" s="112" t="s">
        <v>187</v>
      </c>
      <c r="C165" s="112" t="s">
        <v>187</v>
      </c>
      <c r="D165" s="112" t="s">
        <v>187</v>
      </c>
      <c r="E165" s="112" t="s">
        <v>187</v>
      </c>
      <c r="F165" s="112" t="s">
        <v>187</v>
      </c>
      <c r="G165" s="112" t="s">
        <v>187</v>
      </c>
      <c r="I165" s="321"/>
      <c r="J165" s="112" t="s">
        <v>187</v>
      </c>
      <c r="K165" s="112" t="s">
        <v>187</v>
      </c>
      <c r="L165" s="112" t="s">
        <v>187</v>
      </c>
      <c r="M165" s="112" t="s">
        <v>187</v>
      </c>
      <c r="N165" s="112" t="s">
        <v>187</v>
      </c>
      <c r="O165" s="112" t="s">
        <v>187</v>
      </c>
    </row>
    <row r="166" spans="1:15" x14ac:dyDescent="0.3">
      <c r="A166" s="321"/>
      <c r="B166" s="112" t="s">
        <v>187</v>
      </c>
      <c r="C166" s="112" t="s">
        <v>187</v>
      </c>
      <c r="D166" s="112" t="s">
        <v>187</v>
      </c>
      <c r="E166" s="112" t="s">
        <v>187</v>
      </c>
      <c r="F166" s="112" t="s">
        <v>187</v>
      </c>
      <c r="G166" s="112" t="s">
        <v>187</v>
      </c>
      <c r="I166" s="321"/>
      <c r="J166" s="112" t="s">
        <v>187</v>
      </c>
      <c r="K166" s="112" t="s">
        <v>187</v>
      </c>
      <c r="L166" s="112" t="s">
        <v>187</v>
      </c>
      <c r="M166" s="112" t="s">
        <v>187</v>
      </c>
      <c r="N166" s="112" t="s">
        <v>187</v>
      </c>
      <c r="O166" s="112" t="s">
        <v>187</v>
      </c>
    </row>
    <row r="167" spans="1:15" ht="10.8" x14ac:dyDescent="0.3">
      <c r="A167" s="106" t="s">
        <v>198</v>
      </c>
      <c r="B167" s="121" t="s">
        <v>187</v>
      </c>
      <c r="C167" s="121" t="s">
        <v>187</v>
      </c>
      <c r="D167" s="121" t="s">
        <v>187</v>
      </c>
      <c r="E167" s="121" t="s">
        <v>187</v>
      </c>
      <c r="F167" s="121" t="s">
        <v>187</v>
      </c>
      <c r="G167" s="121" t="s">
        <v>187</v>
      </c>
      <c r="I167" s="106" t="s">
        <v>198</v>
      </c>
      <c r="J167" s="121" t="s">
        <v>187</v>
      </c>
      <c r="K167" s="121" t="s">
        <v>187</v>
      </c>
      <c r="L167" s="121" t="s">
        <v>187</v>
      </c>
      <c r="M167" s="121" t="s">
        <v>187</v>
      </c>
      <c r="N167" s="121" t="s">
        <v>187</v>
      </c>
      <c r="O167" s="121" t="s">
        <v>187</v>
      </c>
    </row>
    <row r="168" spans="1:15" x14ac:dyDescent="0.3">
      <c r="A168" s="322" t="s">
        <v>11</v>
      </c>
      <c r="B168" s="120" t="s">
        <v>187</v>
      </c>
      <c r="C168" s="120" t="s">
        <v>187</v>
      </c>
      <c r="D168" s="120" t="s">
        <v>187</v>
      </c>
      <c r="E168" s="120" t="s">
        <v>187</v>
      </c>
      <c r="F168" s="120" t="s">
        <v>187</v>
      </c>
      <c r="G168" s="120" t="s">
        <v>187</v>
      </c>
      <c r="I168" s="322" t="s">
        <v>11</v>
      </c>
      <c r="J168" s="120" t="s">
        <v>187</v>
      </c>
      <c r="K168" s="120" t="s">
        <v>187</v>
      </c>
      <c r="L168" s="120" t="s">
        <v>187</v>
      </c>
      <c r="M168" s="120" t="s">
        <v>187</v>
      </c>
      <c r="N168" s="120" t="s">
        <v>187</v>
      </c>
      <c r="O168" s="120" t="s">
        <v>187</v>
      </c>
    </row>
    <row r="169" spans="1:15" x14ac:dyDescent="0.3">
      <c r="A169" s="323"/>
      <c r="B169" s="112" t="s">
        <v>187</v>
      </c>
      <c r="C169" s="112" t="s">
        <v>187</v>
      </c>
      <c r="D169" s="112" t="s">
        <v>187</v>
      </c>
      <c r="E169" s="112" t="s">
        <v>187</v>
      </c>
      <c r="F169" s="112" t="s">
        <v>187</v>
      </c>
      <c r="G169" s="112" t="s">
        <v>187</v>
      </c>
      <c r="I169" s="323"/>
      <c r="J169" s="112" t="s">
        <v>187</v>
      </c>
      <c r="K169" s="112" t="s">
        <v>187</v>
      </c>
      <c r="L169" s="112" t="s">
        <v>187</v>
      </c>
      <c r="M169" s="112" t="s">
        <v>187</v>
      </c>
      <c r="N169" s="112" t="s">
        <v>187</v>
      </c>
      <c r="O169" s="112" t="s">
        <v>187</v>
      </c>
    </row>
    <row r="170" spans="1:15" x14ac:dyDescent="0.3">
      <c r="A170" s="323"/>
      <c r="B170" s="112" t="s">
        <v>187</v>
      </c>
      <c r="C170" s="112" t="s">
        <v>187</v>
      </c>
      <c r="D170" s="112" t="s">
        <v>187</v>
      </c>
      <c r="E170" s="112" t="s">
        <v>187</v>
      </c>
      <c r="F170" s="112" t="s">
        <v>187</v>
      </c>
      <c r="G170" s="112" t="s">
        <v>187</v>
      </c>
      <c r="I170" s="323"/>
      <c r="J170" s="112" t="s">
        <v>187</v>
      </c>
      <c r="K170" s="112" t="s">
        <v>187</v>
      </c>
      <c r="L170" s="112" t="s">
        <v>187</v>
      </c>
      <c r="M170" s="112" t="s">
        <v>187</v>
      </c>
      <c r="N170" s="112" t="s">
        <v>187</v>
      </c>
      <c r="O170" s="112" t="s">
        <v>187</v>
      </c>
    </row>
    <row r="171" spans="1:15" x14ac:dyDescent="0.3">
      <c r="A171" s="323"/>
      <c r="B171" s="112" t="s">
        <v>187</v>
      </c>
      <c r="C171" s="112" t="s">
        <v>187</v>
      </c>
      <c r="D171" s="112" t="s">
        <v>187</v>
      </c>
      <c r="E171" s="112" t="s">
        <v>187</v>
      </c>
      <c r="F171" s="112" t="s">
        <v>187</v>
      </c>
      <c r="G171" s="112" t="s">
        <v>187</v>
      </c>
      <c r="I171" s="323"/>
      <c r="J171" s="112" t="s">
        <v>187</v>
      </c>
      <c r="K171" s="112" t="s">
        <v>187</v>
      </c>
      <c r="L171" s="112" t="s">
        <v>187</v>
      </c>
      <c r="M171" s="112" t="s">
        <v>187</v>
      </c>
      <c r="N171" s="112" t="s">
        <v>187</v>
      </c>
      <c r="O171" s="112" t="s">
        <v>187</v>
      </c>
    </row>
    <row r="172" spans="1:15" ht="10.8" x14ac:dyDescent="0.3">
      <c r="A172" s="106" t="s">
        <v>198</v>
      </c>
      <c r="B172" s="121" t="s">
        <v>187</v>
      </c>
      <c r="C172" s="121" t="s">
        <v>187</v>
      </c>
      <c r="D172" s="121" t="s">
        <v>187</v>
      </c>
      <c r="E172" s="121" t="s">
        <v>187</v>
      </c>
      <c r="F172" s="121" t="s">
        <v>187</v>
      </c>
      <c r="G172" s="121" t="s">
        <v>187</v>
      </c>
      <c r="I172" s="106" t="s">
        <v>198</v>
      </c>
      <c r="J172" s="121" t="s">
        <v>187</v>
      </c>
      <c r="K172" s="121" t="s">
        <v>187</v>
      </c>
      <c r="L172" s="121" t="s">
        <v>187</v>
      </c>
      <c r="M172" s="121" t="s">
        <v>187</v>
      </c>
      <c r="N172" s="121" t="s">
        <v>187</v>
      </c>
      <c r="O172" s="121" t="s">
        <v>187</v>
      </c>
    </row>
    <row r="174" spans="1:15" ht="10.8" x14ac:dyDescent="0.3">
      <c r="A174" s="110">
        <v>29</v>
      </c>
      <c r="B174" s="104">
        <v>2</v>
      </c>
      <c r="C174" s="104">
        <v>3</v>
      </c>
      <c r="D174" s="104">
        <v>4</v>
      </c>
      <c r="E174" s="104">
        <v>5</v>
      </c>
      <c r="F174" s="104">
        <v>6</v>
      </c>
      <c r="G174" s="104">
        <v>7</v>
      </c>
      <c r="I174" s="110">
        <v>30</v>
      </c>
      <c r="J174" s="104">
        <v>2</v>
      </c>
      <c r="K174" s="104">
        <v>3</v>
      </c>
      <c r="L174" s="104">
        <v>4</v>
      </c>
      <c r="M174" s="104">
        <v>5</v>
      </c>
      <c r="N174" s="104">
        <v>6</v>
      </c>
      <c r="O174" s="104">
        <v>7</v>
      </c>
    </row>
    <row r="175" spans="1:15" ht="10.8" x14ac:dyDescent="0.3">
      <c r="A175" s="105" t="e">
        <v>#REF!</v>
      </c>
      <c r="B175" s="119" t="s">
        <v>187</v>
      </c>
      <c r="C175" s="120" t="s">
        <v>187</v>
      </c>
      <c r="D175" s="120" t="s">
        <v>187</v>
      </c>
      <c r="E175" s="120" t="s">
        <v>187</v>
      </c>
      <c r="F175" s="120" t="s">
        <v>187</v>
      </c>
      <c r="G175" s="120" t="s">
        <v>187</v>
      </c>
      <c r="I175" s="105" t="e">
        <v>#REF!</v>
      </c>
      <c r="J175" s="119" t="s">
        <v>187</v>
      </c>
      <c r="K175" s="120" t="s">
        <v>187</v>
      </c>
      <c r="L175" s="120" t="s">
        <v>187</v>
      </c>
      <c r="M175" s="120" t="s">
        <v>187</v>
      </c>
      <c r="N175" s="120" t="s">
        <v>187</v>
      </c>
      <c r="O175" s="120" t="s">
        <v>187</v>
      </c>
    </row>
    <row r="176" spans="1:15" x14ac:dyDescent="0.3">
      <c r="A176" s="321" t="s">
        <v>10</v>
      </c>
      <c r="B176" s="112" t="s">
        <v>187</v>
      </c>
      <c r="C176" s="112" t="s">
        <v>187</v>
      </c>
      <c r="D176" s="112" t="s">
        <v>187</v>
      </c>
      <c r="E176" s="112" t="s">
        <v>187</v>
      </c>
      <c r="F176" s="112" t="s">
        <v>187</v>
      </c>
      <c r="G176" s="112" t="s">
        <v>187</v>
      </c>
      <c r="I176" s="321" t="s">
        <v>10</v>
      </c>
      <c r="J176" s="112" t="s">
        <v>187</v>
      </c>
      <c r="K176" s="112" t="s">
        <v>187</v>
      </c>
      <c r="L176" s="112" t="s">
        <v>187</v>
      </c>
      <c r="M176" s="112" t="s">
        <v>187</v>
      </c>
      <c r="N176" s="112" t="s">
        <v>187</v>
      </c>
      <c r="O176" s="112" t="s">
        <v>187</v>
      </c>
    </row>
    <row r="177" spans="1:15" x14ac:dyDescent="0.3">
      <c r="A177" s="321"/>
      <c r="B177" s="112" t="s">
        <v>187</v>
      </c>
      <c r="C177" s="112" t="s">
        <v>187</v>
      </c>
      <c r="D177" s="112" t="s">
        <v>187</v>
      </c>
      <c r="E177" s="112" t="s">
        <v>187</v>
      </c>
      <c r="F177" s="112" t="s">
        <v>187</v>
      </c>
      <c r="G177" s="112" t="s">
        <v>187</v>
      </c>
      <c r="I177" s="321"/>
      <c r="J177" s="112" t="s">
        <v>187</v>
      </c>
      <c r="K177" s="112" t="s">
        <v>187</v>
      </c>
      <c r="L177" s="112" t="s">
        <v>187</v>
      </c>
      <c r="M177" s="112" t="s">
        <v>187</v>
      </c>
      <c r="N177" s="112" t="s">
        <v>187</v>
      </c>
      <c r="O177" s="112" t="s">
        <v>187</v>
      </c>
    </row>
    <row r="178" spans="1:15" x14ac:dyDescent="0.3">
      <c r="A178" s="321"/>
      <c r="B178" s="112" t="s">
        <v>187</v>
      </c>
      <c r="C178" s="112" t="s">
        <v>187</v>
      </c>
      <c r="D178" s="112" t="s">
        <v>187</v>
      </c>
      <c r="E178" s="112" t="s">
        <v>187</v>
      </c>
      <c r="F178" s="112" t="s">
        <v>187</v>
      </c>
      <c r="G178" s="112" t="s">
        <v>187</v>
      </c>
      <c r="I178" s="321"/>
      <c r="J178" s="112" t="s">
        <v>187</v>
      </c>
      <c r="K178" s="112" t="s">
        <v>187</v>
      </c>
      <c r="L178" s="112" t="s">
        <v>187</v>
      </c>
      <c r="M178" s="112" t="s">
        <v>187</v>
      </c>
      <c r="N178" s="112" t="s">
        <v>187</v>
      </c>
      <c r="O178" s="112" t="s">
        <v>187</v>
      </c>
    </row>
    <row r="179" spans="1:15" ht="10.8" x14ac:dyDescent="0.3">
      <c r="A179" s="106" t="s">
        <v>198</v>
      </c>
      <c r="B179" s="121" t="s">
        <v>187</v>
      </c>
      <c r="C179" s="121" t="s">
        <v>187</v>
      </c>
      <c r="D179" s="121" t="s">
        <v>187</v>
      </c>
      <c r="E179" s="121" t="s">
        <v>187</v>
      </c>
      <c r="F179" s="121" t="s">
        <v>187</v>
      </c>
      <c r="G179" s="121" t="s">
        <v>187</v>
      </c>
      <c r="I179" s="106" t="s">
        <v>198</v>
      </c>
      <c r="J179" s="121" t="s">
        <v>187</v>
      </c>
      <c r="K179" s="121" t="s">
        <v>187</v>
      </c>
      <c r="L179" s="121" t="s">
        <v>187</v>
      </c>
      <c r="M179" s="121" t="s">
        <v>187</v>
      </c>
      <c r="N179" s="121" t="s">
        <v>187</v>
      </c>
      <c r="O179" s="121" t="s">
        <v>187</v>
      </c>
    </row>
    <row r="180" spans="1:15" x14ac:dyDescent="0.3">
      <c r="A180" s="322" t="s">
        <v>11</v>
      </c>
      <c r="B180" s="120" t="s">
        <v>187</v>
      </c>
      <c r="C180" s="120" t="s">
        <v>187</v>
      </c>
      <c r="D180" s="120" t="s">
        <v>187</v>
      </c>
      <c r="E180" s="120" t="s">
        <v>187</v>
      </c>
      <c r="F180" s="120" t="s">
        <v>187</v>
      </c>
      <c r="G180" s="120" t="s">
        <v>187</v>
      </c>
      <c r="I180" s="322" t="s">
        <v>11</v>
      </c>
      <c r="J180" s="120" t="s">
        <v>187</v>
      </c>
      <c r="K180" s="120" t="s">
        <v>187</v>
      </c>
      <c r="L180" s="120" t="s">
        <v>187</v>
      </c>
      <c r="M180" s="120" t="s">
        <v>187</v>
      </c>
      <c r="N180" s="120" t="s">
        <v>187</v>
      </c>
      <c r="O180" s="120" t="s">
        <v>187</v>
      </c>
    </row>
    <row r="181" spans="1:15" x14ac:dyDescent="0.3">
      <c r="A181" s="323"/>
      <c r="B181" s="112" t="s">
        <v>187</v>
      </c>
      <c r="C181" s="112" t="s">
        <v>187</v>
      </c>
      <c r="D181" s="112" t="s">
        <v>187</v>
      </c>
      <c r="E181" s="112" t="s">
        <v>187</v>
      </c>
      <c r="F181" s="112" t="s">
        <v>187</v>
      </c>
      <c r="G181" s="112" t="s">
        <v>187</v>
      </c>
      <c r="I181" s="323"/>
      <c r="J181" s="112" t="s">
        <v>187</v>
      </c>
      <c r="K181" s="112" t="s">
        <v>187</v>
      </c>
      <c r="L181" s="112" t="s">
        <v>187</v>
      </c>
      <c r="M181" s="112" t="s">
        <v>187</v>
      </c>
      <c r="N181" s="112" t="s">
        <v>187</v>
      </c>
      <c r="O181" s="112" t="s">
        <v>187</v>
      </c>
    </row>
    <row r="182" spans="1:15" x14ac:dyDescent="0.3">
      <c r="A182" s="323"/>
      <c r="B182" s="112" t="s">
        <v>187</v>
      </c>
      <c r="C182" s="112" t="s">
        <v>187</v>
      </c>
      <c r="D182" s="112" t="s">
        <v>187</v>
      </c>
      <c r="E182" s="112" t="s">
        <v>187</v>
      </c>
      <c r="F182" s="112" t="s">
        <v>187</v>
      </c>
      <c r="G182" s="112" t="s">
        <v>187</v>
      </c>
      <c r="I182" s="323"/>
      <c r="J182" s="112" t="s">
        <v>187</v>
      </c>
      <c r="K182" s="112" t="s">
        <v>187</v>
      </c>
      <c r="L182" s="112" t="s">
        <v>187</v>
      </c>
      <c r="M182" s="112" t="s">
        <v>187</v>
      </c>
      <c r="N182" s="112" t="s">
        <v>187</v>
      </c>
      <c r="O182" s="112" t="s">
        <v>187</v>
      </c>
    </row>
    <row r="183" spans="1:15" x14ac:dyDescent="0.3">
      <c r="A183" s="323"/>
      <c r="B183" s="112" t="s">
        <v>187</v>
      </c>
      <c r="C183" s="112" t="s">
        <v>187</v>
      </c>
      <c r="D183" s="112" t="s">
        <v>187</v>
      </c>
      <c r="E183" s="112" t="s">
        <v>187</v>
      </c>
      <c r="F183" s="112" t="s">
        <v>187</v>
      </c>
      <c r="G183" s="112" t="s">
        <v>187</v>
      </c>
      <c r="I183" s="323"/>
      <c r="J183" s="112" t="s">
        <v>187</v>
      </c>
      <c r="K183" s="112" t="s">
        <v>187</v>
      </c>
      <c r="L183" s="112" t="s">
        <v>187</v>
      </c>
      <c r="M183" s="112" t="s">
        <v>187</v>
      </c>
      <c r="N183" s="112" t="s">
        <v>187</v>
      </c>
      <c r="O183" s="112" t="s">
        <v>187</v>
      </c>
    </row>
    <row r="184" spans="1:15" ht="10.8" x14ac:dyDescent="0.3">
      <c r="A184" s="106" t="s">
        <v>198</v>
      </c>
      <c r="B184" s="121" t="s">
        <v>187</v>
      </c>
      <c r="C184" s="121" t="s">
        <v>187</v>
      </c>
      <c r="D184" s="121" t="s">
        <v>187</v>
      </c>
      <c r="E184" s="121" t="s">
        <v>187</v>
      </c>
      <c r="F184" s="121" t="s">
        <v>187</v>
      </c>
      <c r="G184" s="121" t="s">
        <v>187</v>
      </c>
      <c r="I184" s="106" t="s">
        <v>198</v>
      </c>
      <c r="J184" s="121" t="s">
        <v>187</v>
      </c>
      <c r="K184" s="121" t="s">
        <v>187</v>
      </c>
      <c r="L184" s="121" t="s">
        <v>187</v>
      </c>
      <c r="M184" s="121" t="s">
        <v>187</v>
      </c>
      <c r="N184" s="121" t="s">
        <v>187</v>
      </c>
      <c r="O184" s="121" t="s">
        <v>187</v>
      </c>
    </row>
    <row r="186" spans="1:15" ht="10.8" x14ac:dyDescent="0.3">
      <c r="A186" s="110">
        <v>31</v>
      </c>
      <c r="B186" s="104">
        <v>2</v>
      </c>
      <c r="C186" s="104">
        <v>3</v>
      </c>
      <c r="D186" s="104">
        <v>4</v>
      </c>
      <c r="E186" s="104">
        <v>5</v>
      </c>
      <c r="F186" s="104">
        <v>6</v>
      </c>
      <c r="G186" s="104">
        <v>7</v>
      </c>
      <c r="I186" s="110">
        <v>32</v>
      </c>
      <c r="J186" s="104">
        <v>2</v>
      </c>
      <c r="K186" s="104">
        <v>3</v>
      </c>
      <c r="L186" s="104">
        <v>4</v>
      </c>
      <c r="M186" s="104">
        <v>5</v>
      </c>
      <c r="N186" s="104">
        <v>6</v>
      </c>
      <c r="O186" s="104">
        <v>7</v>
      </c>
    </row>
    <row r="187" spans="1:15" ht="10.8" x14ac:dyDescent="0.3">
      <c r="A187" s="105" t="e">
        <v>#REF!</v>
      </c>
      <c r="B187" s="119" t="s">
        <v>187</v>
      </c>
      <c r="C187" s="120" t="s">
        <v>187</v>
      </c>
      <c r="D187" s="120" t="s">
        <v>187</v>
      </c>
      <c r="E187" s="120" t="s">
        <v>187</v>
      </c>
      <c r="F187" s="120" t="s">
        <v>187</v>
      </c>
      <c r="G187" s="120" t="s">
        <v>187</v>
      </c>
      <c r="I187" s="105" t="e">
        <v>#REF!</v>
      </c>
      <c r="J187" s="119" t="s">
        <v>187</v>
      </c>
      <c r="K187" s="120" t="s">
        <v>187</v>
      </c>
      <c r="L187" s="120" t="s">
        <v>187</v>
      </c>
      <c r="M187" s="120" t="s">
        <v>187</v>
      </c>
      <c r="N187" s="120" t="s">
        <v>187</v>
      </c>
      <c r="O187" s="120" t="s">
        <v>187</v>
      </c>
    </row>
    <row r="188" spans="1:15" x14ac:dyDescent="0.3">
      <c r="A188" s="321" t="s">
        <v>10</v>
      </c>
      <c r="B188" s="112" t="s">
        <v>187</v>
      </c>
      <c r="C188" s="112" t="s">
        <v>187</v>
      </c>
      <c r="D188" s="112" t="s">
        <v>187</v>
      </c>
      <c r="E188" s="112" t="s">
        <v>187</v>
      </c>
      <c r="F188" s="112" t="s">
        <v>187</v>
      </c>
      <c r="G188" s="112" t="s">
        <v>187</v>
      </c>
      <c r="I188" s="321" t="s">
        <v>10</v>
      </c>
      <c r="J188" s="112" t="s">
        <v>187</v>
      </c>
      <c r="K188" s="112" t="s">
        <v>187</v>
      </c>
      <c r="L188" s="112" t="s">
        <v>187</v>
      </c>
      <c r="M188" s="112" t="s">
        <v>187</v>
      </c>
      <c r="N188" s="112" t="s">
        <v>187</v>
      </c>
      <c r="O188" s="112" t="s">
        <v>187</v>
      </c>
    </row>
    <row r="189" spans="1:15" x14ac:dyDescent="0.3">
      <c r="A189" s="321"/>
      <c r="B189" s="112" t="s">
        <v>187</v>
      </c>
      <c r="C189" s="112" t="s">
        <v>187</v>
      </c>
      <c r="D189" s="112" t="s">
        <v>187</v>
      </c>
      <c r="E189" s="112" t="s">
        <v>187</v>
      </c>
      <c r="F189" s="112" t="s">
        <v>187</v>
      </c>
      <c r="G189" s="112" t="s">
        <v>187</v>
      </c>
      <c r="I189" s="321"/>
      <c r="J189" s="112" t="s">
        <v>187</v>
      </c>
      <c r="K189" s="112" t="s">
        <v>187</v>
      </c>
      <c r="L189" s="112" t="s">
        <v>187</v>
      </c>
      <c r="M189" s="112" t="s">
        <v>187</v>
      </c>
      <c r="N189" s="112" t="s">
        <v>187</v>
      </c>
      <c r="O189" s="112" t="s">
        <v>187</v>
      </c>
    </row>
    <row r="190" spans="1:15" x14ac:dyDescent="0.3">
      <c r="A190" s="321"/>
      <c r="B190" s="112" t="s">
        <v>187</v>
      </c>
      <c r="C190" s="112" t="s">
        <v>187</v>
      </c>
      <c r="D190" s="112" t="s">
        <v>187</v>
      </c>
      <c r="E190" s="112" t="s">
        <v>187</v>
      </c>
      <c r="F190" s="112" t="s">
        <v>187</v>
      </c>
      <c r="G190" s="112" t="s">
        <v>187</v>
      </c>
      <c r="I190" s="321"/>
      <c r="J190" s="112" t="s">
        <v>187</v>
      </c>
      <c r="K190" s="112" t="s">
        <v>187</v>
      </c>
      <c r="L190" s="112" t="s">
        <v>187</v>
      </c>
      <c r="M190" s="112" t="s">
        <v>187</v>
      </c>
      <c r="N190" s="112" t="s">
        <v>187</v>
      </c>
      <c r="O190" s="112" t="s">
        <v>187</v>
      </c>
    </row>
    <row r="191" spans="1:15" ht="10.8" x14ac:dyDescent="0.3">
      <c r="A191" s="106" t="s">
        <v>198</v>
      </c>
      <c r="B191" s="121" t="s">
        <v>187</v>
      </c>
      <c r="C191" s="121" t="s">
        <v>187</v>
      </c>
      <c r="D191" s="121" t="s">
        <v>187</v>
      </c>
      <c r="E191" s="121" t="s">
        <v>187</v>
      </c>
      <c r="F191" s="121" t="s">
        <v>187</v>
      </c>
      <c r="G191" s="121" t="s">
        <v>187</v>
      </c>
      <c r="I191" s="106" t="s">
        <v>198</v>
      </c>
      <c r="J191" s="121" t="s">
        <v>187</v>
      </c>
      <c r="K191" s="121" t="s">
        <v>187</v>
      </c>
      <c r="L191" s="121" t="s">
        <v>187</v>
      </c>
      <c r="M191" s="121" t="s">
        <v>187</v>
      </c>
      <c r="N191" s="121" t="s">
        <v>187</v>
      </c>
      <c r="O191" s="121" t="s">
        <v>187</v>
      </c>
    </row>
    <row r="192" spans="1:15" x14ac:dyDescent="0.3">
      <c r="A192" s="322" t="s">
        <v>11</v>
      </c>
      <c r="B192" s="120" t="s">
        <v>187</v>
      </c>
      <c r="C192" s="120" t="s">
        <v>187</v>
      </c>
      <c r="D192" s="120" t="s">
        <v>187</v>
      </c>
      <c r="E192" s="120" t="s">
        <v>187</v>
      </c>
      <c r="F192" s="120" t="s">
        <v>187</v>
      </c>
      <c r="G192" s="120" t="s">
        <v>187</v>
      </c>
      <c r="I192" s="322" t="s">
        <v>11</v>
      </c>
      <c r="J192" s="120" t="s">
        <v>187</v>
      </c>
      <c r="K192" s="120" t="s">
        <v>187</v>
      </c>
      <c r="L192" s="120" t="s">
        <v>187</v>
      </c>
      <c r="M192" s="120" t="s">
        <v>187</v>
      </c>
      <c r="N192" s="120" t="s">
        <v>187</v>
      </c>
      <c r="O192" s="120" t="s">
        <v>187</v>
      </c>
    </row>
    <row r="193" spans="1:15" x14ac:dyDescent="0.3">
      <c r="A193" s="323"/>
      <c r="B193" s="112" t="s">
        <v>187</v>
      </c>
      <c r="C193" s="112" t="s">
        <v>187</v>
      </c>
      <c r="D193" s="112" t="s">
        <v>187</v>
      </c>
      <c r="E193" s="112" t="s">
        <v>187</v>
      </c>
      <c r="F193" s="112" t="s">
        <v>187</v>
      </c>
      <c r="G193" s="112" t="s">
        <v>187</v>
      </c>
      <c r="I193" s="323"/>
      <c r="J193" s="112" t="s">
        <v>187</v>
      </c>
      <c r="K193" s="112" t="s">
        <v>187</v>
      </c>
      <c r="L193" s="112" t="s">
        <v>187</v>
      </c>
      <c r="M193" s="112" t="s">
        <v>187</v>
      </c>
      <c r="N193" s="112" t="s">
        <v>187</v>
      </c>
      <c r="O193" s="112" t="s">
        <v>187</v>
      </c>
    </row>
    <row r="194" spans="1:15" x14ac:dyDescent="0.3">
      <c r="A194" s="323"/>
      <c r="B194" s="112" t="s">
        <v>187</v>
      </c>
      <c r="C194" s="112" t="s">
        <v>187</v>
      </c>
      <c r="D194" s="112" t="s">
        <v>187</v>
      </c>
      <c r="E194" s="112" t="s">
        <v>187</v>
      </c>
      <c r="F194" s="112" t="s">
        <v>187</v>
      </c>
      <c r="G194" s="112" t="s">
        <v>187</v>
      </c>
      <c r="I194" s="323"/>
      <c r="J194" s="112" t="s">
        <v>187</v>
      </c>
      <c r="K194" s="112" t="s">
        <v>187</v>
      </c>
      <c r="L194" s="112" t="s">
        <v>187</v>
      </c>
      <c r="M194" s="112" t="s">
        <v>187</v>
      </c>
      <c r="N194" s="112" t="s">
        <v>187</v>
      </c>
      <c r="O194" s="112" t="s">
        <v>187</v>
      </c>
    </row>
    <row r="195" spans="1:15" x14ac:dyDescent="0.3">
      <c r="A195" s="323"/>
      <c r="B195" s="112" t="s">
        <v>187</v>
      </c>
      <c r="C195" s="112" t="s">
        <v>187</v>
      </c>
      <c r="D195" s="112" t="s">
        <v>187</v>
      </c>
      <c r="E195" s="112" t="s">
        <v>187</v>
      </c>
      <c r="F195" s="112" t="s">
        <v>187</v>
      </c>
      <c r="G195" s="112" t="s">
        <v>187</v>
      </c>
      <c r="I195" s="323"/>
      <c r="J195" s="112" t="s">
        <v>187</v>
      </c>
      <c r="K195" s="112" t="s">
        <v>187</v>
      </c>
      <c r="L195" s="112" t="s">
        <v>187</v>
      </c>
      <c r="M195" s="112" t="s">
        <v>187</v>
      </c>
      <c r="N195" s="112" t="s">
        <v>187</v>
      </c>
      <c r="O195" s="112" t="s">
        <v>187</v>
      </c>
    </row>
    <row r="196" spans="1:15" ht="10.8" x14ac:dyDescent="0.3">
      <c r="A196" s="106" t="s">
        <v>198</v>
      </c>
      <c r="B196" s="121" t="s">
        <v>187</v>
      </c>
      <c r="C196" s="121" t="s">
        <v>187</v>
      </c>
      <c r="D196" s="121" t="s">
        <v>187</v>
      </c>
      <c r="E196" s="121" t="s">
        <v>187</v>
      </c>
      <c r="F196" s="121" t="s">
        <v>187</v>
      </c>
      <c r="G196" s="121" t="s">
        <v>187</v>
      </c>
      <c r="I196" s="106" t="s">
        <v>198</v>
      </c>
      <c r="J196" s="121" t="s">
        <v>187</v>
      </c>
      <c r="K196" s="121" t="s">
        <v>187</v>
      </c>
      <c r="L196" s="121" t="s">
        <v>187</v>
      </c>
      <c r="M196" s="121" t="s">
        <v>187</v>
      </c>
      <c r="N196" s="121" t="s">
        <v>187</v>
      </c>
      <c r="O196" s="121" t="s">
        <v>187</v>
      </c>
    </row>
    <row r="198" spans="1:15" ht="10.8" x14ac:dyDescent="0.3">
      <c r="A198" s="110">
        <v>33</v>
      </c>
      <c r="B198" s="104">
        <v>2</v>
      </c>
      <c r="C198" s="104">
        <v>3</v>
      </c>
      <c r="D198" s="104">
        <v>4</v>
      </c>
      <c r="E198" s="104">
        <v>5</v>
      </c>
      <c r="F198" s="104">
        <v>6</v>
      </c>
      <c r="G198" s="104">
        <v>7</v>
      </c>
      <c r="I198" s="110">
        <v>34</v>
      </c>
      <c r="J198" s="104">
        <v>2</v>
      </c>
      <c r="K198" s="104">
        <v>3</v>
      </c>
      <c r="L198" s="104">
        <v>4</v>
      </c>
      <c r="M198" s="104">
        <v>5</v>
      </c>
      <c r="N198" s="104">
        <v>6</v>
      </c>
      <c r="O198" s="104">
        <v>7</v>
      </c>
    </row>
    <row r="199" spans="1:15" ht="10.8" x14ac:dyDescent="0.3">
      <c r="A199" s="105" t="e">
        <v>#REF!</v>
      </c>
      <c r="B199" s="119" t="s">
        <v>187</v>
      </c>
      <c r="C199" s="120" t="s">
        <v>187</v>
      </c>
      <c r="D199" s="120" t="s">
        <v>187</v>
      </c>
      <c r="E199" s="120" t="s">
        <v>187</v>
      </c>
      <c r="F199" s="120" t="s">
        <v>187</v>
      </c>
      <c r="G199" s="120" t="s">
        <v>187</v>
      </c>
      <c r="I199" s="105" t="e">
        <v>#REF!</v>
      </c>
      <c r="J199" s="119" t="s">
        <v>187</v>
      </c>
      <c r="K199" s="120" t="s">
        <v>187</v>
      </c>
      <c r="L199" s="120" t="s">
        <v>187</v>
      </c>
      <c r="M199" s="120" t="s">
        <v>187</v>
      </c>
      <c r="N199" s="120" t="s">
        <v>187</v>
      </c>
      <c r="O199" s="120" t="s">
        <v>187</v>
      </c>
    </row>
    <row r="200" spans="1:15" x14ac:dyDescent="0.3">
      <c r="A200" s="321" t="s">
        <v>10</v>
      </c>
      <c r="B200" s="112" t="s">
        <v>187</v>
      </c>
      <c r="C200" s="112" t="s">
        <v>187</v>
      </c>
      <c r="D200" s="112" t="s">
        <v>187</v>
      </c>
      <c r="E200" s="112" t="s">
        <v>187</v>
      </c>
      <c r="F200" s="112" t="s">
        <v>187</v>
      </c>
      <c r="G200" s="112" t="s">
        <v>187</v>
      </c>
      <c r="I200" s="321" t="s">
        <v>10</v>
      </c>
      <c r="J200" s="112" t="s">
        <v>187</v>
      </c>
      <c r="K200" s="112" t="s">
        <v>187</v>
      </c>
      <c r="L200" s="112" t="s">
        <v>187</v>
      </c>
      <c r="M200" s="112" t="s">
        <v>187</v>
      </c>
      <c r="N200" s="112" t="s">
        <v>187</v>
      </c>
      <c r="O200" s="112" t="s">
        <v>187</v>
      </c>
    </row>
    <row r="201" spans="1:15" x14ac:dyDescent="0.3">
      <c r="A201" s="321"/>
      <c r="B201" s="112" t="s">
        <v>187</v>
      </c>
      <c r="C201" s="112" t="s">
        <v>187</v>
      </c>
      <c r="D201" s="112" t="s">
        <v>187</v>
      </c>
      <c r="E201" s="112" t="s">
        <v>187</v>
      </c>
      <c r="F201" s="112" t="s">
        <v>187</v>
      </c>
      <c r="G201" s="112" t="s">
        <v>187</v>
      </c>
      <c r="I201" s="321"/>
      <c r="J201" s="112" t="s">
        <v>187</v>
      </c>
      <c r="K201" s="112" t="s">
        <v>187</v>
      </c>
      <c r="L201" s="112" t="s">
        <v>187</v>
      </c>
      <c r="M201" s="112" t="s">
        <v>187</v>
      </c>
      <c r="N201" s="112" t="s">
        <v>187</v>
      </c>
      <c r="O201" s="112" t="s">
        <v>187</v>
      </c>
    </row>
    <row r="202" spans="1:15" x14ac:dyDescent="0.3">
      <c r="A202" s="321"/>
      <c r="B202" s="112" t="s">
        <v>187</v>
      </c>
      <c r="C202" s="112" t="s">
        <v>187</v>
      </c>
      <c r="D202" s="112" t="s">
        <v>187</v>
      </c>
      <c r="E202" s="112" t="s">
        <v>187</v>
      </c>
      <c r="F202" s="112" t="s">
        <v>187</v>
      </c>
      <c r="G202" s="112" t="s">
        <v>187</v>
      </c>
      <c r="I202" s="321"/>
      <c r="J202" s="112" t="s">
        <v>187</v>
      </c>
      <c r="K202" s="112" t="s">
        <v>187</v>
      </c>
      <c r="L202" s="112" t="s">
        <v>187</v>
      </c>
      <c r="M202" s="112" t="s">
        <v>187</v>
      </c>
      <c r="N202" s="112" t="s">
        <v>187</v>
      </c>
      <c r="O202" s="112" t="s">
        <v>187</v>
      </c>
    </row>
    <row r="203" spans="1:15" ht="10.8" x14ac:dyDescent="0.3">
      <c r="A203" s="106" t="s">
        <v>198</v>
      </c>
      <c r="B203" s="121" t="s">
        <v>187</v>
      </c>
      <c r="C203" s="121" t="s">
        <v>187</v>
      </c>
      <c r="D203" s="121" t="s">
        <v>187</v>
      </c>
      <c r="E203" s="121" t="s">
        <v>187</v>
      </c>
      <c r="F203" s="121" t="s">
        <v>187</v>
      </c>
      <c r="G203" s="121" t="s">
        <v>187</v>
      </c>
      <c r="I203" s="106" t="s">
        <v>198</v>
      </c>
      <c r="J203" s="121" t="s">
        <v>187</v>
      </c>
      <c r="K203" s="121" t="s">
        <v>187</v>
      </c>
      <c r="L203" s="121" t="s">
        <v>187</v>
      </c>
      <c r="M203" s="121" t="s">
        <v>187</v>
      </c>
      <c r="N203" s="121" t="s">
        <v>187</v>
      </c>
      <c r="O203" s="121" t="s">
        <v>187</v>
      </c>
    </row>
    <row r="204" spans="1:15" x14ac:dyDescent="0.3">
      <c r="A204" s="322" t="s">
        <v>11</v>
      </c>
      <c r="B204" s="120" t="s">
        <v>187</v>
      </c>
      <c r="C204" s="120" t="s">
        <v>187</v>
      </c>
      <c r="D204" s="120" t="s">
        <v>187</v>
      </c>
      <c r="E204" s="120" t="s">
        <v>187</v>
      </c>
      <c r="F204" s="120" t="s">
        <v>187</v>
      </c>
      <c r="G204" s="120" t="s">
        <v>187</v>
      </c>
      <c r="I204" s="322" t="s">
        <v>11</v>
      </c>
      <c r="J204" s="120" t="s">
        <v>187</v>
      </c>
      <c r="K204" s="120" t="s">
        <v>187</v>
      </c>
      <c r="L204" s="120" t="s">
        <v>187</v>
      </c>
      <c r="M204" s="120" t="s">
        <v>187</v>
      </c>
      <c r="N204" s="120" t="s">
        <v>187</v>
      </c>
      <c r="O204" s="120" t="s">
        <v>187</v>
      </c>
    </row>
    <row r="205" spans="1:15" x14ac:dyDescent="0.3">
      <c r="A205" s="323"/>
      <c r="B205" s="112" t="s">
        <v>187</v>
      </c>
      <c r="C205" s="112" t="s">
        <v>187</v>
      </c>
      <c r="D205" s="112" t="s">
        <v>187</v>
      </c>
      <c r="E205" s="112" t="s">
        <v>187</v>
      </c>
      <c r="F205" s="112" t="s">
        <v>187</v>
      </c>
      <c r="G205" s="112" t="s">
        <v>187</v>
      </c>
      <c r="I205" s="323"/>
      <c r="J205" s="112" t="s">
        <v>187</v>
      </c>
      <c r="K205" s="112" t="s">
        <v>187</v>
      </c>
      <c r="L205" s="112" t="s">
        <v>187</v>
      </c>
      <c r="M205" s="112" t="s">
        <v>187</v>
      </c>
      <c r="N205" s="112" t="s">
        <v>187</v>
      </c>
      <c r="O205" s="112" t="s">
        <v>187</v>
      </c>
    </row>
    <row r="206" spans="1:15" x14ac:dyDescent="0.3">
      <c r="A206" s="323"/>
      <c r="B206" s="112" t="s">
        <v>187</v>
      </c>
      <c r="C206" s="112" t="s">
        <v>187</v>
      </c>
      <c r="D206" s="112" t="s">
        <v>187</v>
      </c>
      <c r="E206" s="112" t="s">
        <v>187</v>
      </c>
      <c r="F206" s="112" t="s">
        <v>187</v>
      </c>
      <c r="G206" s="112" t="s">
        <v>187</v>
      </c>
      <c r="I206" s="323"/>
      <c r="J206" s="112" t="s">
        <v>187</v>
      </c>
      <c r="K206" s="112" t="s">
        <v>187</v>
      </c>
      <c r="L206" s="112" t="s">
        <v>187</v>
      </c>
      <c r="M206" s="112" t="s">
        <v>187</v>
      </c>
      <c r="N206" s="112" t="s">
        <v>187</v>
      </c>
      <c r="O206" s="112" t="s">
        <v>187</v>
      </c>
    </row>
    <row r="207" spans="1:15" x14ac:dyDescent="0.3">
      <c r="A207" s="323"/>
      <c r="B207" s="112" t="s">
        <v>187</v>
      </c>
      <c r="C207" s="112" t="s">
        <v>187</v>
      </c>
      <c r="D207" s="112" t="s">
        <v>187</v>
      </c>
      <c r="E207" s="112" t="s">
        <v>187</v>
      </c>
      <c r="F207" s="112" t="s">
        <v>187</v>
      </c>
      <c r="G207" s="112" t="s">
        <v>187</v>
      </c>
      <c r="I207" s="323"/>
      <c r="J207" s="112" t="s">
        <v>187</v>
      </c>
      <c r="K207" s="112" t="s">
        <v>187</v>
      </c>
      <c r="L207" s="112" t="s">
        <v>187</v>
      </c>
      <c r="M207" s="112" t="s">
        <v>187</v>
      </c>
      <c r="N207" s="112" t="s">
        <v>187</v>
      </c>
      <c r="O207" s="112" t="s">
        <v>187</v>
      </c>
    </row>
    <row r="208" spans="1:15" ht="10.8" x14ac:dyDescent="0.3">
      <c r="A208" s="106" t="s">
        <v>198</v>
      </c>
      <c r="B208" s="121" t="s">
        <v>187</v>
      </c>
      <c r="C208" s="121" t="s">
        <v>187</v>
      </c>
      <c r="D208" s="121" t="s">
        <v>187</v>
      </c>
      <c r="E208" s="121" t="s">
        <v>187</v>
      </c>
      <c r="F208" s="121" t="s">
        <v>187</v>
      </c>
      <c r="G208" s="121" t="s">
        <v>187</v>
      </c>
      <c r="I208" s="106" t="s">
        <v>198</v>
      </c>
      <c r="J208" s="121" t="s">
        <v>187</v>
      </c>
      <c r="K208" s="121" t="s">
        <v>187</v>
      </c>
      <c r="L208" s="121" t="s">
        <v>187</v>
      </c>
      <c r="M208" s="121" t="s">
        <v>187</v>
      </c>
      <c r="N208" s="121" t="s">
        <v>187</v>
      </c>
      <c r="O208" s="121" t="s">
        <v>187</v>
      </c>
    </row>
    <row r="210" spans="1:15" ht="10.8" x14ac:dyDescent="0.3">
      <c r="A210" s="110">
        <v>35</v>
      </c>
      <c r="B210" s="104">
        <v>2</v>
      </c>
      <c r="C210" s="104">
        <v>3</v>
      </c>
      <c r="D210" s="104">
        <v>4</v>
      </c>
      <c r="E210" s="104">
        <v>5</v>
      </c>
      <c r="F210" s="104">
        <v>6</v>
      </c>
      <c r="G210" s="104">
        <v>7</v>
      </c>
      <c r="I210" s="110">
        <v>36</v>
      </c>
      <c r="J210" s="104">
        <v>2</v>
      </c>
      <c r="K210" s="104">
        <v>3</v>
      </c>
      <c r="L210" s="104">
        <v>4</v>
      </c>
      <c r="M210" s="104">
        <v>5</v>
      </c>
      <c r="N210" s="104">
        <v>6</v>
      </c>
      <c r="O210" s="104">
        <v>7</v>
      </c>
    </row>
    <row r="211" spans="1:15" ht="10.8" x14ac:dyDescent="0.3">
      <c r="A211" s="105" t="e">
        <v>#REF!</v>
      </c>
      <c r="B211" s="119" t="s">
        <v>187</v>
      </c>
      <c r="C211" s="120" t="s">
        <v>187</v>
      </c>
      <c r="D211" s="120" t="s">
        <v>187</v>
      </c>
      <c r="E211" s="120" t="s">
        <v>187</v>
      </c>
      <c r="F211" s="120" t="s">
        <v>187</v>
      </c>
      <c r="G211" s="120" t="s">
        <v>187</v>
      </c>
      <c r="I211" s="105" t="e">
        <v>#REF!</v>
      </c>
      <c r="J211" s="119" t="s">
        <v>187</v>
      </c>
      <c r="K211" s="120" t="s">
        <v>187</v>
      </c>
      <c r="L211" s="120" t="s">
        <v>187</v>
      </c>
      <c r="M211" s="120" t="s">
        <v>187</v>
      </c>
      <c r="N211" s="120" t="s">
        <v>187</v>
      </c>
      <c r="O211" s="120" t="s">
        <v>187</v>
      </c>
    </row>
    <row r="212" spans="1:15" x14ac:dyDescent="0.3">
      <c r="A212" s="321" t="s">
        <v>10</v>
      </c>
      <c r="B212" s="112" t="s">
        <v>187</v>
      </c>
      <c r="C212" s="112" t="s">
        <v>187</v>
      </c>
      <c r="D212" s="112" t="s">
        <v>187</v>
      </c>
      <c r="E212" s="112" t="s">
        <v>187</v>
      </c>
      <c r="F212" s="112" t="s">
        <v>187</v>
      </c>
      <c r="G212" s="112" t="s">
        <v>187</v>
      </c>
      <c r="I212" s="321" t="s">
        <v>10</v>
      </c>
      <c r="J212" s="112" t="s">
        <v>187</v>
      </c>
      <c r="K212" s="112" t="s">
        <v>187</v>
      </c>
      <c r="L212" s="112" t="s">
        <v>187</v>
      </c>
      <c r="M212" s="112" t="s">
        <v>187</v>
      </c>
      <c r="N212" s="112" t="s">
        <v>187</v>
      </c>
      <c r="O212" s="112" t="s">
        <v>187</v>
      </c>
    </row>
    <row r="213" spans="1:15" x14ac:dyDescent="0.3">
      <c r="A213" s="321"/>
      <c r="B213" s="112" t="s">
        <v>187</v>
      </c>
      <c r="C213" s="112" t="s">
        <v>187</v>
      </c>
      <c r="D213" s="112" t="s">
        <v>187</v>
      </c>
      <c r="E213" s="112" t="s">
        <v>187</v>
      </c>
      <c r="F213" s="112" t="s">
        <v>187</v>
      </c>
      <c r="G213" s="112" t="s">
        <v>187</v>
      </c>
      <c r="I213" s="321"/>
      <c r="J213" s="112" t="s">
        <v>187</v>
      </c>
      <c r="K213" s="112" t="s">
        <v>187</v>
      </c>
      <c r="L213" s="112" t="s">
        <v>187</v>
      </c>
      <c r="M213" s="112" t="s">
        <v>187</v>
      </c>
      <c r="N213" s="112" t="s">
        <v>187</v>
      </c>
      <c r="O213" s="112" t="s">
        <v>187</v>
      </c>
    </row>
    <row r="214" spans="1:15" x14ac:dyDescent="0.3">
      <c r="A214" s="321"/>
      <c r="B214" s="112" t="s">
        <v>187</v>
      </c>
      <c r="C214" s="112" t="s">
        <v>187</v>
      </c>
      <c r="D214" s="112" t="s">
        <v>187</v>
      </c>
      <c r="E214" s="112" t="s">
        <v>187</v>
      </c>
      <c r="F214" s="112" t="s">
        <v>187</v>
      </c>
      <c r="G214" s="112" t="s">
        <v>187</v>
      </c>
      <c r="I214" s="321"/>
      <c r="J214" s="112" t="s">
        <v>187</v>
      </c>
      <c r="K214" s="112" t="s">
        <v>187</v>
      </c>
      <c r="L214" s="112" t="s">
        <v>187</v>
      </c>
      <c r="M214" s="112" t="s">
        <v>187</v>
      </c>
      <c r="N214" s="112" t="s">
        <v>187</v>
      </c>
      <c r="O214" s="112" t="s">
        <v>187</v>
      </c>
    </row>
    <row r="215" spans="1:15" ht="10.8" x14ac:dyDescent="0.3">
      <c r="A215" s="106" t="s">
        <v>198</v>
      </c>
      <c r="B215" s="121" t="s">
        <v>187</v>
      </c>
      <c r="C215" s="121" t="s">
        <v>187</v>
      </c>
      <c r="D215" s="121" t="s">
        <v>187</v>
      </c>
      <c r="E215" s="121" t="s">
        <v>187</v>
      </c>
      <c r="F215" s="121" t="s">
        <v>187</v>
      </c>
      <c r="G215" s="121" t="s">
        <v>187</v>
      </c>
      <c r="I215" s="106" t="s">
        <v>198</v>
      </c>
      <c r="J215" s="121" t="s">
        <v>187</v>
      </c>
      <c r="K215" s="121" t="s">
        <v>187</v>
      </c>
      <c r="L215" s="121" t="s">
        <v>187</v>
      </c>
      <c r="M215" s="121" t="s">
        <v>187</v>
      </c>
      <c r="N215" s="121" t="s">
        <v>187</v>
      </c>
      <c r="O215" s="121" t="s">
        <v>187</v>
      </c>
    </row>
    <row r="216" spans="1:15" x14ac:dyDescent="0.3">
      <c r="A216" s="322" t="s">
        <v>11</v>
      </c>
      <c r="B216" s="120" t="s">
        <v>187</v>
      </c>
      <c r="C216" s="120" t="s">
        <v>187</v>
      </c>
      <c r="D216" s="120" t="s">
        <v>187</v>
      </c>
      <c r="E216" s="120" t="s">
        <v>187</v>
      </c>
      <c r="F216" s="120" t="s">
        <v>187</v>
      </c>
      <c r="G216" s="120" t="s">
        <v>187</v>
      </c>
      <c r="I216" s="322" t="s">
        <v>11</v>
      </c>
      <c r="J216" s="120" t="s">
        <v>187</v>
      </c>
      <c r="K216" s="120" t="s">
        <v>187</v>
      </c>
      <c r="L216" s="120" t="s">
        <v>187</v>
      </c>
      <c r="M216" s="120" t="s">
        <v>187</v>
      </c>
      <c r="N216" s="120" t="s">
        <v>187</v>
      </c>
      <c r="O216" s="120" t="s">
        <v>187</v>
      </c>
    </row>
    <row r="217" spans="1:15" x14ac:dyDescent="0.3">
      <c r="A217" s="323"/>
      <c r="B217" s="112" t="s">
        <v>187</v>
      </c>
      <c r="C217" s="112" t="s">
        <v>187</v>
      </c>
      <c r="D217" s="112" t="s">
        <v>187</v>
      </c>
      <c r="E217" s="112" t="s">
        <v>187</v>
      </c>
      <c r="F217" s="112" t="s">
        <v>187</v>
      </c>
      <c r="G217" s="112" t="s">
        <v>187</v>
      </c>
      <c r="I217" s="323"/>
      <c r="J217" s="112" t="s">
        <v>187</v>
      </c>
      <c r="K217" s="112" t="s">
        <v>187</v>
      </c>
      <c r="L217" s="112" t="s">
        <v>187</v>
      </c>
      <c r="M217" s="112" t="s">
        <v>187</v>
      </c>
      <c r="N217" s="112" t="s">
        <v>187</v>
      </c>
      <c r="O217" s="112" t="s">
        <v>187</v>
      </c>
    </row>
    <row r="218" spans="1:15" x14ac:dyDescent="0.3">
      <c r="A218" s="323"/>
      <c r="B218" s="112" t="s">
        <v>187</v>
      </c>
      <c r="C218" s="112" t="s">
        <v>187</v>
      </c>
      <c r="D218" s="112" t="s">
        <v>187</v>
      </c>
      <c r="E218" s="112" t="s">
        <v>187</v>
      </c>
      <c r="F218" s="112" t="s">
        <v>187</v>
      </c>
      <c r="G218" s="112" t="s">
        <v>187</v>
      </c>
      <c r="I218" s="323"/>
      <c r="J218" s="112" t="s">
        <v>187</v>
      </c>
      <c r="K218" s="112" t="s">
        <v>187</v>
      </c>
      <c r="L218" s="112" t="s">
        <v>187</v>
      </c>
      <c r="M218" s="112" t="s">
        <v>187</v>
      </c>
      <c r="N218" s="112" t="s">
        <v>187</v>
      </c>
      <c r="O218" s="112" t="s">
        <v>187</v>
      </c>
    </row>
    <row r="219" spans="1:15" x14ac:dyDescent="0.3">
      <c r="A219" s="323"/>
      <c r="B219" s="112" t="s">
        <v>187</v>
      </c>
      <c r="C219" s="112" t="s">
        <v>187</v>
      </c>
      <c r="D219" s="112" t="s">
        <v>187</v>
      </c>
      <c r="E219" s="112" t="s">
        <v>187</v>
      </c>
      <c r="F219" s="112" t="s">
        <v>187</v>
      </c>
      <c r="G219" s="112" t="s">
        <v>187</v>
      </c>
      <c r="I219" s="323"/>
      <c r="J219" s="112" t="s">
        <v>187</v>
      </c>
      <c r="K219" s="112" t="s">
        <v>187</v>
      </c>
      <c r="L219" s="112" t="s">
        <v>187</v>
      </c>
      <c r="M219" s="112" t="s">
        <v>187</v>
      </c>
      <c r="N219" s="112" t="s">
        <v>187</v>
      </c>
      <c r="O219" s="112" t="s">
        <v>187</v>
      </c>
    </row>
    <row r="220" spans="1:15" ht="10.8" x14ac:dyDescent="0.3">
      <c r="A220" s="106" t="s">
        <v>198</v>
      </c>
      <c r="B220" s="121" t="s">
        <v>187</v>
      </c>
      <c r="C220" s="121" t="s">
        <v>187</v>
      </c>
      <c r="D220" s="121" t="s">
        <v>187</v>
      </c>
      <c r="E220" s="121" t="s">
        <v>187</v>
      </c>
      <c r="F220" s="121" t="s">
        <v>187</v>
      </c>
      <c r="G220" s="121" t="s">
        <v>187</v>
      </c>
      <c r="I220" s="106" t="s">
        <v>198</v>
      </c>
      <c r="J220" s="121" t="s">
        <v>187</v>
      </c>
      <c r="K220" s="121" t="s">
        <v>187</v>
      </c>
      <c r="L220" s="121" t="s">
        <v>187</v>
      </c>
      <c r="M220" s="121" t="s">
        <v>187</v>
      </c>
      <c r="N220" s="121" t="s">
        <v>187</v>
      </c>
      <c r="O220" s="121" t="s">
        <v>187</v>
      </c>
    </row>
    <row r="222" spans="1:15" ht="10.8" x14ac:dyDescent="0.3">
      <c r="A222" s="110">
        <v>37</v>
      </c>
      <c r="B222" s="104">
        <v>2</v>
      </c>
      <c r="C222" s="104">
        <v>3</v>
      </c>
      <c r="D222" s="104">
        <v>4</v>
      </c>
      <c r="E222" s="104">
        <v>5</v>
      </c>
      <c r="F222" s="104">
        <v>6</v>
      </c>
      <c r="G222" s="104">
        <v>7</v>
      </c>
      <c r="I222" s="110">
        <v>38</v>
      </c>
      <c r="J222" s="104">
        <v>2</v>
      </c>
      <c r="K222" s="104">
        <v>3</v>
      </c>
      <c r="L222" s="104">
        <v>4</v>
      </c>
      <c r="M222" s="104">
        <v>5</v>
      </c>
      <c r="N222" s="104">
        <v>6</v>
      </c>
      <c r="O222" s="104">
        <v>7</v>
      </c>
    </row>
    <row r="223" spans="1:15" ht="10.8" x14ac:dyDescent="0.3">
      <c r="A223" s="105" t="e">
        <v>#REF!</v>
      </c>
      <c r="B223" s="119" t="s">
        <v>187</v>
      </c>
      <c r="C223" s="120" t="s">
        <v>187</v>
      </c>
      <c r="D223" s="120" t="s">
        <v>187</v>
      </c>
      <c r="E223" s="120" t="s">
        <v>187</v>
      </c>
      <c r="F223" s="120" t="s">
        <v>187</v>
      </c>
      <c r="G223" s="120" t="s">
        <v>187</v>
      </c>
      <c r="I223" s="105" t="e">
        <v>#REF!</v>
      </c>
      <c r="J223" s="119" t="s">
        <v>187</v>
      </c>
      <c r="K223" s="120" t="s">
        <v>187</v>
      </c>
      <c r="L223" s="120" t="s">
        <v>187</v>
      </c>
      <c r="M223" s="120" t="s">
        <v>187</v>
      </c>
      <c r="N223" s="120" t="s">
        <v>187</v>
      </c>
      <c r="O223" s="120" t="s">
        <v>187</v>
      </c>
    </row>
    <row r="224" spans="1:15" x14ac:dyDescent="0.3">
      <c r="A224" s="321" t="s">
        <v>10</v>
      </c>
      <c r="B224" s="112" t="s">
        <v>187</v>
      </c>
      <c r="C224" s="112" t="s">
        <v>187</v>
      </c>
      <c r="D224" s="112" t="s">
        <v>187</v>
      </c>
      <c r="E224" s="112" t="s">
        <v>187</v>
      </c>
      <c r="F224" s="112" t="s">
        <v>187</v>
      </c>
      <c r="G224" s="112" t="s">
        <v>187</v>
      </c>
      <c r="I224" s="321" t="s">
        <v>10</v>
      </c>
      <c r="J224" s="112" t="s">
        <v>187</v>
      </c>
      <c r="K224" s="112" t="s">
        <v>187</v>
      </c>
      <c r="L224" s="112" t="s">
        <v>187</v>
      </c>
      <c r="M224" s="112" t="s">
        <v>187</v>
      </c>
      <c r="N224" s="112" t="s">
        <v>187</v>
      </c>
      <c r="O224" s="112" t="s">
        <v>187</v>
      </c>
    </row>
    <row r="225" spans="1:15" x14ac:dyDescent="0.3">
      <c r="A225" s="321"/>
      <c r="B225" s="112" t="s">
        <v>187</v>
      </c>
      <c r="C225" s="112" t="s">
        <v>187</v>
      </c>
      <c r="D225" s="112" t="s">
        <v>187</v>
      </c>
      <c r="E225" s="112" t="s">
        <v>187</v>
      </c>
      <c r="F225" s="112" t="s">
        <v>187</v>
      </c>
      <c r="G225" s="112" t="s">
        <v>187</v>
      </c>
      <c r="I225" s="321"/>
      <c r="J225" s="112" t="s">
        <v>187</v>
      </c>
      <c r="K225" s="112" t="s">
        <v>187</v>
      </c>
      <c r="L225" s="112" t="s">
        <v>187</v>
      </c>
      <c r="M225" s="112" t="s">
        <v>187</v>
      </c>
      <c r="N225" s="112" t="s">
        <v>187</v>
      </c>
      <c r="O225" s="112" t="s">
        <v>187</v>
      </c>
    </row>
    <row r="226" spans="1:15" x14ac:dyDescent="0.3">
      <c r="A226" s="321"/>
      <c r="B226" s="112" t="s">
        <v>187</v>
      </c>
      <c r="C226" s="112" t="s">
        <v>187</v>
      </c>
      <c r="D226" s="112" t="s">
        <v>187</v>
      </c>
      <c r="E226" s="112" t="s">
        <v>187</v>
      </c>
      <c r="F226" s="112" t="s">
        <v>187</v>
      </c>
      <c r="G226" s="112" t="s">
        <v>187</v>
      </c>
      <c r="I226" s="321"/>
      <c r="J226" s="112" t="s">
        <v>187</v>
      </c>
      <c r="K226" s="112" t="s">
        <v>187</v>
      </c>
      <c r="L226" s="112" t="s">
        <v>187</v>
      </c>
      <c r="M226" s="112" t="s">
        <v>187</v>
      </c>
      <c r="N226" s="112" t="s">
        <v>187</v>
      </c>
      <c r="O226" s="112" t="s">
        <v>187</v>
      </c>
    </row>
    <row r="227" spans="1:15" ht="10.8" x14ac:dyDescent="0.3">
      <c r="A227" s="106" t="s">
        <v>198</v>
      </c>
      <c r="B227" s="121" t="s">
        <v>187</v>
      </c>
      <c r="C227" s="121" t="s">
        <v>187</v>
      </c>
      <c r="D227" s="121" t="s">
        <v>187</v>
      </c>
      <c r="E227" s="121" t="s">
        <v>187</v>
      </c>
      <c r="F227" s="121" t="s">
        <v>187</v>
      </c>
      <c r="G227" s="121" t="s">
        <v>187</v>
      </c>
      <c r="I227" s="106" t="s">
        <v>198</v>
      </c>
      <c r="J227" s="121" t="s">
        <v>187</v>
      </c>
      <c r="K227" s="121" t="s">
        <v>187</v>
      </c>
      <c r="L227" s="121" t="s">
        <v>187</v>
      </c>
      <c r="M227" s="121" t="s">
        <v>187</v>
      </c>
      <c r="N227" s="121" t="s">
        <v>187</v>
      </c>
      <c r="O227" s="121" t="s">
        <v>187</v>
      </c>
    </row>
    <row r="228" spans="1:15" x14ac:dyDescent="0.3">
      <c r="A228" s="322" t="s">
        <v>11</v>
      </c>
      <c r="B228" s="120" t="s">
        <v>187</v>
      </c>
      <c r="C228" s="120" t="s">
        <v>187</v>
      </c>
      <c r="D228" s="120" t="s">
        <v>187</v>
      </c>
      <c r="E228" s="120" t="s">
        <v>187</v>
      </c>
      <c r="F228" s="120" t="s">
        <v>187</v>
      </c>
      <c r="G228" s="120" t="s">
        <v>187</v>
      </c>
      <c r="I228" s="322" t="s">
        <v>11</v>
      </c>
      <c r="J228" s="120" t="s">
        <v>187</v>
      </c>
      <c r="K228" s="120" t="s">
        <v>187</v>
      </c>
      <c r="L228" s="120" t="s">
        <v>187</v>
      </c>
      <c r="M228" s="120" t="s">
        <v>187</v>
      </c>
      <c r="N228" s="120" t="s">
        <v>187</v>
      </c>
      <c r="O228" s="120" t="s">
        <v>187</v>
      </c>
    </row>
    <row r="229" spans="1:15" x14ac:dyDescent="0.3">
      <c r="A229" s="323"/>
      <c r="B229" s="112" t="s">
        <v>187</v>
      </c>
      <c r="C229" s="112" t="s">
        <v>187</v>
      </c>
      <c r="D229" s="112" t="s">
        <v>187</v>
      </c>
      <c r="E229" s="112" t="s">
        <v>187</v>
      </c>
      <c r="F229" s="112" t="s">
        <v>187</v>
      </c>
      <c r="G229" s="112" t="s">
        <v>187</v>
      </c>
      <c r="I229" s="323"/>
      <c r="J229" s="112" t="s">
        <v>187</v>
      </c>
      <c r="K229" s="112" t="s">
        <v>187</v>
      </c>
      <c r="L229" s="112" t="s">
        <v>187</v>
      </c>
      <c r="M229" s="112" t="s">
        <v>187</v>
      </c>
      <c r="N229" s="112" t="s">
        <v>187</v>
      </c>
      <c r="O229" s="112" t="s">
        <v>187</v>
      </c>
    </row>
    <row r="230" spans="1:15" x14ac:dyDescent="0.3">
      <c r="A230" s="323"/>
      <c r="B230" s="112" t="s">
        <v>187</v>
      </c>
      <c r="C230" s="112" t="s">
        <v>187</v>
      </c>
      <c r="D230" s="112" t="s">
        <v>187</v>
      </c>
      <c r="E230" s="112" t="s">
        <v>187</v>
      </c>
      <c r="F230" s="112" t="s">
        <v>187</v>
      </c>
      <c r="G230" s="112" t="s">
        <v>187</v>
      </c>
      <c r="I230" s="323"/>
      <c r="J230" s="112" t="s">
        <v>187</v>
      </c>
      <c r="K230" s="112" t="s">
        <v>187</v>
      </c>
      <c r="L230" s="112" t="s">
        <v>187</v>
      </c>
      <c r="M230" s="112" t="s">
        <v>187</v>
      </c>
      <c r="N230" s="112" t="s">
        <v>187</v>
      </c>
      <c r="O230" s="112" t="s">
        <v>187</v>
      </c>
    </row>
    <row r="231" spans="1:15" x14ac:dyDescent="0.3">
      <c r="A231" s="323"/>
      <c r="B231" s="112" t="s">
        <v>187</v>
      </c>
      <c r="C231" s="112" t="s">
        <v>187</v>
      </c>
      <c r="D231" s="112" t="s">
        <v>187</v>
      </c>
      <c r="E231" s="112" t="s">
        <v>187</v>
      </c>
      <c r="F231" s="112" t="s">
        <v>187</v>
      </c>
      <c r="G231" s="112" t="s">
        <v>187</v>
      </c>
      <c r="I231" s="323"/>
      <c r="J231" s="112" t="s">
        <v>187</v>
      </c>
      <c r="K231" s="112" t="s">
        <v>187</v>
      </c>
      <c r="L231" s="112" t="s">
        <v>187</v>
      </c>
      <c r="M231" s="112" t="s">
        <v>187</v>
      </c>
      <c r="N231" s="112" t="s">
        <v>187</v>
      </c>
      <c r="O231" s="112" t="s">
        <v>187</v>
      </c>
    </row>
    <row r="232" spans="1:15" ht="10.8" x14ac:dyDescent="0.3">
      <c r="A232" s="106" t="s">
        <v>198</v>
      </c>
      <c r="B232" s="121" t="s">
        <v>187</v>
      </c>
      <c r="C232" s="121" t="s">
        <v>187</v>
      </c>
      <c r="D232" s="121" t="s">
        <v>187</v>
      </c>
      <c r="E232" s="121" t="s">
        <v>187</v>
      </c>
      <c r="F232" s="121" t="s">
        <v>187</v>
      </c>
      <c r="G232" s="121" t="s">
        <v>187</v>
      </c>
      <c r="I232" s="106" t="s">
        <v>198</v>
      </c>
      <c r="J232" s="121" t="s">
        <v>187</v>
      </c>
      <c r="K232" s="121" t="s">
        <v>187</v>
      </c>
      <c r="L232" s="121" t="s">
        <v>187</v>
      </c>
      <c r="M232" s="121" t="s">
        <v>187</v>
      </c>
      <c r="N232" s="121" t="s">
        <v>187</v>
      </c>
      <c r="O232" s="121" t="s">
        <v>187</v>
      </c>
    </row>
    <row r="234" spans="1:15" ht="10.8" x14ac:dyDescent="0.3">
      <c r="A234" s="110">
        <v>39</v>
      </c>
      <c r="B234" s="104">
        <v>2</v>
      </c>
      <c r="C234" s="104">
        <v>3</v>
      </c>
      <c r="D234" s="104">
        <v>4</v>
      </c>
      <c r="E234" s="104">
        <v>5</v>
      </c>
      <c r="F234" s="104">
        <v>6</v>
      </c>
      <c r="G234" s="104">
        <v>7</v>
      </c>
      <c r="I234" s="110">
        <v>40</v>
      </c>
      <c r="J234" s="104">
        <v>2</v>
      </c>
      <c r="K234" s="104">
        <v>3</v>
      </c>
      <c r="L234" s="104">
        <v>4</v>
      </c>
      <c r="M234" s="104">
        <v>5</v>
      </c>
      <c r="N234" s="104">
        <v>6</v>
      </c>
      <c r="O234" s="104">
        <v>7</v>
      </c>
    </row>
    <row r="235" spans="1:15" ht="10.8" x14ac:dyDescent="0.3">
      <c r="A235" s="105" t="e">
        <v>#REF!</v>
      </c>
      <c r="B235" s="119" t="s">
        <v>187</v>
      </c>
      <c r="C235" s="120" t="s">
        <v>187</v>
      </c>
      <c r="D235" s="120" t="s">
        <v>187</v>
      </c>
      <c r="E235" s="120" t="s">
        <v>187</v>
      </c>
      <c r="F235" s="120" t="s">
        <v>187</v>
      </c>
      <c r="G235" s="120" t="s">
        <v>187</v>
      </c>
      <c r="I235" s="105" t="e">
        <v>#REF!</v>
      </c>
      <c r="J235" s="119" t="s">
        <v>187</v>
      </c>
      <c r="K235" s="120" t="s">
        <v>187</v>
      </c>
      <c r="L235" s="120" t="s">
        <v>187</v>
      </c>
      <c r="M235" s="120" t="s">
        <v>187</v>
      </c>
      <c r="N235" s="120" t="s">
        <v>187</v>
      </c>
      <c r="O235" s="120" t="s">
        <v>187</v>
      </c>
    </row>
    <row r="236" spans="1:15" x14ac:dyDescent="0.3">
      <c r="A236" s="321" t="s">
        <v>10</v>
      </c>
      <c r="B236" s="112" t="s">
        <v>187</v>
      </c>
      <c r="C236" s="112" t="s">
        <v>187</v>
      </c>
      <c r="D236" s="112" t="s">
        <v>187</v>
      </c>
      <c r="E236" s="112" t="s">
        <v>187</v>
      </c>
      <c r="F236" s="112" t="s">
        <v>187</v>
      </c>
      <c r="G236" s="112" t="s">
        <v>187</v>
      </c>
      <c r="I236" s="321" t="s">
        <v>10</v>
      </c>
      <c r="J236" s="112" t="s">
        <v>187</v>
      </c>
      <c r="K236" s="112" t="s">
        <v>187</v>
      </c>
      <c r="L236" s="112" t="s">
        <v>187</v>
      </c>
      <c r="M236" s="112" t="s">
        <v>187</v>
      </c>
      <c r="N236" s="112" t="s">
        <v>187</v>
      </c>
      <c r="O236" s="112" t="s">
        <v>187</v>
      </c>
    </row>
    <row r="237" spans="1:15" x14ac:dyDescent="0.3">
      <c r="A237" s="321"/>
      <c r="B237" s="112" t="s">
        <v>187</v>
      </c>
      <c r="C237" s="112" t="s">
        <v>187</v>
      </c>
      <c r="D237" s="112" t="s">
        <v>187</v>
      </c>
      <c r="E237" s="112" t="s">
        <v>187</v>
      </c>
      <c r="F237" s="112" t="s">
        <v>187</v>
      </c>
      <c r="G237" s="112" t="s">
        <v>187</v>
      </c>
      <c r="I237" s="321"/>
      <c r="J237" s="112" t="s">
        <v>187</v>
      </c>
      <c r="K237" s="112" t="s">
        <v>187</v>
      </c>
      <c r="L237" s="112" t="s">
        <v>187</v>
      </c>
      <c r="M237" s="112" t="s">
        <v>187</v>
      </c>
      <c r="N237" s="112" t="s">
        <v>187</v>
      </c>
      <c r="O237" s="112" t="s">
        <v>187</v>
      </c>
    </row>
    <row r="238" spans="1:15" x14ac:dyDescent="0.3">
      <c r="A238" s="321"/>
      <c r="B238" s="112" t="s">
        <v>187</v>
      </c>
      <c r="C238" s="112" t="s">
        <v>187</v>
      </c>
      <c r="D238" s="112" t="s">
        <v>187</v>
      </c>
      <c r="E238" s="112" t="s">
        <v>187</v>
      </c>
      <c r="F238" s="112" t="s">
        <v>187</v>
      </c>
      <c r="G238" s="112" t="s">
        <v>187</v>
      </c>
      <c r="I238" s="321"/>
      <c r="J238" s="112" t="s">
        <v>187</v>
      </c>
      <c r="K238" s="112" t="s">
        <v>187</v>
      </c>
      <c r="L238" s="112" t="s">
        <v>187</v>
      </c>
      <c r="M238" s="112" t="s">
        <v>187</v>
      </c>
      <c r="N238" s="112" t="s">
        <v>187</v>
      </c>
      <c r="O238" s="112" t="s">
        <v>187</v>
      </c>
    </row>
    <row r="239" spans="1:15" ht="10.8" x14ac:dyDescent="0.3">
      <c r="A239" s="106" t="s">
        <v>198</v>
      </c>
      <c r="B239" s="121" t="s">
        <v>187</v>
      </c>
      <c r="C239" s="121" t="s">
        <v>187</v>
      </c>
      <c r="D239" s="121" t="s">
        <v>187</v>
      </c>
      <c r="E239" s="121" t="s">
        <v>187</v>
      </c>
      <c r="F239" s="121" t="s">
        <v>187</v>
      </c>
      <c r="G239" s="121" t="s">
        <v>187</v>
      </c>
      <c r="I239" s="106" t="s">
        <v>198</v>
      </c>
      <c r="J239" s="121" t="s">
        <v>187</v>
      </c>
      <c r="K239" s="121" t="s">
        <v>187</v>
      </c>
      <c r="L239" s="121" t="s">
        <v>187</v>
      </c>
      <c r="M239" s="121" t="s">
        <v>187</v>
      </c>
      <c r="N239" s="121" t="s">
        <v>187</v>
      </c>
      <c r="O239" s="121" t="s">
        <v>187</v>
      </c>
    </row>
    <row r="240" spans="1:15" x14ac:dyDescent="0.3">
      <c r="A240" s="322" t="s">
        <v>11</v>
      </c>
      <c r="B240" s="120" t="s">
        <v>187</v>
      </c>
      <c r="C240" s="120" t="s">
        <v>187</v>
      </c>
      <c r="D240" s="120" t="s">
        <v>187</v>
      </c>
      <c r="E240" s="120" t="s">
        <v>187</v>
      </c>
      <c r="F240" s="120" t="s">
        <v>187</v>
      </c>
      <c r="G240" s="120" t="s">
        <v>187</v>
      </c>
      <c r="I240" s="322" t="s">
        <v>11</v>
      </c>
      <c r="J240" s="120" t="s">
        <v>187</v>
      </c>
      <c r="K240" s="120" t="s">
        <v>187</v>
      </c>
      <c r="L240" s="120" t="s">
        <v>187</v>
      </c>
      <c r="M240" s="120" t="s">
        <v>187</v>
      </c>
      <c r="N240" s="120" t="s">
        <v>187</v>
      </c>
      <c r="O240" s="120" t="s">
        <v>187</v>
      </c>
    </row>
    <row r="241" spans="1:15" x14ac:dyDescent="0.3">
      <c r="A241" s="323"/>
      <c r="B241" s="112" t="s">
        <v>187</v>
      </c>
      <c r="C241" s="112" t="s">
        <v>187</v>
      </c>
      <c r="D241" s="112" t="s">
        <v>187</v>
      </c>
      <c r="E241" s="112" t="s">
        <v>187</v>
      </c>
      <c r="F241" s="112" t="s">
        <v>187</v>
      </c>
      <c r="G241" s="112" t="s">
        <v>187</v>
      </c>
      <c r="I241" s="323"/>
      <c r="J241" s="112" t="s">
        <v>187</v>
      </c>
      <c r="K241" s="112" t="s">
        <v>187</v>
      </c>
      <c r="L241" s="112" t="s">
        <v>187</v>
      </c>
      <c r="M241" s="112" t="s">
        <v>187</v>
      </c>
      <c r="N241" s="112" t="s">
        <v>187</v>
      </c>
      <c r="O241" s="112" t="s">
        <v>187</v>
      </c>
    </row>
    <row r="242" spans="1:15" x14ac:dyDescent="0.3">
      <c r="A242" s="323"/>
      <c r="B242" s="112" t="s">
        <v>187</v>
      </c>
      <c r="C242" s="112" t="s">
        <v>187</v>
      </c>
      <c r="D242" s="112" t="s">
        <v>187</v>
      </c>
      <c r="E242" s="112" t="s">
        <v>187</v>
      </c>
      <c r="F242" s="112" t="s">
        <v>187</v>
      </c>
      <c r="G242" s="112" t="s">
        <v>187</v>
      </c>
      <c r="I242" s="323"/>
      <c r="J242" s="112" t="s">
        <v>187</v>
      </c>
      <c r="K242" s="112" t="s">
        <v>187</v>
      </c>
      <c r="L242" s="112" t="s">
        <v>187</v>
      </c>
      <c r="M242" s="112" t="s">
        <v>187</v>
      </c>
      <c r="N242" s="112" t="s">
        <v>187</v>
      </c>
      <c r="O242" s="112" t="s">
        <v>187</v>
      </c>
    </row>
    <row r="243" spans="1:15" x14ac:dyDescent="0.3">
      <c r="A243" s="323"/>
      <c r="B243" s="112" t="s">
        <v>187</v>
      </c>
      <c r="C243" s="112" t="s">
        <v>187</v>
      </c>
      <c r="D243" s="112" t="s">
        <v>187</v>
      </c>
      <c r="E243" s="112" t="s">
        <v>187</v>
      </c>
      <c r="F243" s="112" t="s">
        <v>187</v>
      </c>
      <c r="G243" s="112" t="s">
        <v>187</v>
      </c>
      <c r="I243" s="323"/>
      <c r="J243" s="112" t="s">
        <v>187</v>
      </c>
      <c r="K243" s="112" t="s">
        <v>187</v>
      </c>
      <c r="L243" s="112" t="s">
        <v>187</v>
      </c>
      <c r="M243" s="112" t="s">
        <v>187</v>
      </c>
      <c r="N243" s="112" t="s">
        <v>187</v>
      </c>
      <c r="O243" s="112" t="s">
        <v>187</v>
      </c>
    </row>
    <row r="244" spans="1:15" ht="10.8" x14ac:dyDescent="0.3">
      <c r="A244" s="106" t="s">
        <v>198</v>
      </c>
      <c r="B244" s="121" t="s">
        <v>187</v>
      </c>
      <c r="C244" s="121" t="s">
        <v>187</v>
      </c>
      <c r="D244" s="121" t="s">
        <v>187</v>
      </c>
      <c r="E244" s="121" t="s">
        <v>187</v>
      </c>
      <c r="F244" s="121" t="s">
        <v>187</v>
      </c>
      <c r="G244" s="121" t="s">
        <v>187</v>
      </c>
      <c r="I244" s="106" t="s">
        <v>198</v>
      </c>
      <c r="J244" s="121" t="s">
        <v>187</v>
      </c>
      <c r="K244" s="121" t="s">
        <v>187</v>
      </c>
      <c r="L244" s="121" t="s">
        <v>187</v>
      </c>
      <c r="M244" s="121" t="s">
        <v>187</v>
      </c>
      <c r="N244" s="121" t="s">
        <v>187</v>
      </c>
      <c r="O244" s="121" t="s">
        <v>187</v>
      </c>
    </row>
  </sheetData>
  <mergeCells count="78">
    <mergeCell ref="A3:A5"/>
    <mergeCell ref="I3:I5"/>
    <mergeCell ref="A7:A10"/>
    <mergeCell ref="I7:I10"/>
    <mergeCell ref="A15:A17"/>
    <mergeCell ref="I15:I17"/>
    <mergeCell ref="A19:A22"/>
    <mergeCell ref="I19:I22"/>
    <mergeCell ref="A27:A29"/>
    <mergeCell ref="I27:I29"/>
    <mergeCell ref="A31:A34"/>
    <mergeCell ref="I31:I34"/>
    <mergeCell ref="A39:A41"/>
    <mergeCell ref="I39:I41"/>
    <mergeCell ref="A43:A46"/>
    <mergeCell ref="I43:I46"/>
    <mergeCell ref="A51:A53"/>
    <mergeCell ref="I51:I53"/>
    <mergeCell ref="A55:A58"/>
    <mergeCell ref="I55:I58"/>
    <mergeCell ref="A63:A65"/>
    <mergeCell ref="I63:I65"/>
    <mergeCell ref="A67:A70"/>
    <mergeCell ref="I67:I70"/>
    <mergeCell ref="A75:A77"/>
    <mergeCell ref="I75:I77"/>
    <mergeCell ref="A79:A82"/>
    <mergeCell ref="I79:I82"/>
    <mergeCell ref="A87:A89"/>
    <mergeCell ref="I87:I89"/>
    <mergeCell ref="A99:A101"/>
    <mergeCell ref="I99:I101"/>
    <mergeCell ref="A103:A106"/>
    <mergeCell ref="I103:I106"/>
    <mergeCell ref="A91:A94"/>
    <mergeCell ref="I91:I94"/>
    <mergeCell ref="I140:I142"/>
    <mergeCell ref="I144:I147"/>
    <mergeCell ref="A152:A154"/>
    <mergeCell ref="I152:I154"/>
    <mergeCell ref="A111:A113"/>
    <mergeCell ref="I111:I113"/>
    <mergeCell ref="A115:A118"/>
    <mergeCell ref="I115:I118"/>
    <mergeCell ref="A128:A130"/>
    <mergeCell ref="I128:I130"/>
    <mergeCell ref="A132:A135"/>
    <mergeCell ref="I132:I135"/>
    <mergeCell ref="A156:A159"/>
    <mergeCell ref="I156:I159"/>
    <mergeCell ref="A164:A166"/>
    <mergeCell ref="I164:I166"/>
    <mergeCell ref="A168:A171"/>
    <mergeCell ref="I168:I171"/>
    <mergeCell ref="A176:A178"/>
    <mergeCell ref="I176:I178"/>
    <mergeCell ref="A180:A183"/>
    <mergeCell ref="I180:I183"/>
    <mergeCell ref="A188:A190"/>
    <mergeCell ref="I188:I190"/>
    <mergeCell ref="A192:A195"/>
    <mergeCell ref="I192:I195"/>
    <mergeCell ref="A200:A202"/>
    <mergeCell ref="I200:I202"/>
    <mergeCell ref="A204:A207"/>
    <mergeCell ref="I204:I207"/>
    <mergeCell ref="A236:A238"/>
    <mergeCell ref="I236:I238"/>
    <mergeCell ref="A240:A243"/>
    <mergeCell ref="I240:I243"/>
    <mergeCell ref="A212:A214"/>
    <mergeCell ref="I212:I214"/>
    <mergeCell ref="A216:A219"/>
    <mergeCell ref="I216:I219"/>
    <mergeCell ref="A224:A226"/>
    <mergeCell ref="I224:I226"/>
    <mergeCell ref="A228:A231"/>
    <mergeCell ref="I228:I231"/>
  </mergeCells>
  <pageMargins left="0.31496062992125984" right="0.11811023622047245" top="0.47244094488188981" bottom="3.937007874015748E-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1"/>
  </sheetPr>
  <dimension ref="A1:U239"/>
  <sheetViews>
    <sheetView zoomScale="115" zoomScaleNormal="115" workbookViewId="0">
      <selection activeCell="W50" sqref="W50"/>
    </sheetView>
  </sheetViews>
  <sheetFormatPr defaultColWidth="8.88671875" defaultRowHeight="14.4" x14ac:dyDescent="0.3"/>
  <cols>
    <col min="1" max="4" width="6.88671875" style="41" customWidth="1"/>
    <col min="5" max="5" width="8" style="41" customWidth="1"/>
    <col min="6" max="7" width="6.88671875" style="41" customWidth="1"/>
    <col min="8" max="8" width="1.44140625" style="41" customWidth="1"/>
    <col min="9" max="10" width="6.88671875" style="41" customWidth="1"/>
    <col min="11" max="11" width="7.5546875" style="41" customWidth="1"/>
    <col min="12" max="15" width="6.88671875" style="41" customWidth="1"/>
    <col min="16" max="16384" width="8.88671875" style="41"/>
  </cols>
  <sheetData>
    <row r="1" spans="1:15" ht="13.5" customHeight="1" x14ac:dyDescent="0.3">
      <c r="A1" s="42" t="str">
        <f>'Phan cong'!Z2</f>
        <v>Tuyết</v>
      </c>
      <c r="B1" s="46">
        <v>2</v>
      </c>
      <c r="C1" s="46">
        <v>3</v>
      </c>
      <c r="D1" s="46">
        <v>4</v>
      </c>
      <c r="E1" s="46">
        <v>5</v>
      </c>
      <c r="F1" s="46">
        <v>6</v>
      </c>
      <c r="G1" s="46">
        <v>7</v>
      </c>
      <c r="H1"/>
      <c r="I1" s="42">
        <f>'Phan cong'!Z3</f>
        <v>0</v>
      </c>
      <c r="J1" s="46">
        <v>2</v>
      </c>
      <c r="K1" s="46">
        <v>3</v>
      </c>
      <c r="L1" s="46">
        <v>4</v>
      </c>
      <c r="M1" s="46">
        <v>5</v>
      </c>
      <c r="N1" s="46">
        <v>6</v>
      </c>
      <c r="O1" s="46">
        <v>7</v>
      </c>
    </row>
    <row r="2" spans="1:15" ht="13.5" customHeight="1" x14ac:dyDescent="0.3">
      <c r="A2" s="48" t="str">
        <f>'TKB theo lop'!$O$23</f>
        <v/>
      </c>
      <c r="B2" s="69" t="str">
        <f>IF(B3="","","Chào cờ")</f>
        <v/>
      </c>
      <c r="C2" s="44" t="str">
        <f>IF('TKB theo lop'!E19=$A$1,'TKB theo lop'!D19&amp;'TKB theo lop'!$D$5,IF('TKB theo lop'!G19=$A$1,'TKB theo lop'!F19&amp;'TKB theo lop'!$F$5,IF('TKB theo lop'!I19=$A$1,'TKB theo lop'!H19&amp;'TKB theo lop'!$H$5,IF('TKB theo lop'!K19=$A$1,'TKB theo lop'!J19&amp;'TKB theo lop'!$J$5,IF('TKB theo lop'!M19=$A$1,'TKB theo lop'!L19&amp;'TKB theo lop'!$L$5,IF('TKB theo lop'!O19=$A$1,'TKB theo lop'!N19&amp;'TKB theo lop'!$N$5,IF('TKB theo lop'!Q19=$A$1,'TKB theo lop'!P19&amp;'TKB theo lop'!$P$5,IF('TKB theo lop'!S19=$A$1,'TKB theo lop'!R19&amp;'TKB theo lop'!$R$5,IF('TKB theo lop'!U19=$A$1,'TKB theo lop'!T19&amp;'TKB theo lop'!$T$5,IF('TKB theo lop'!W19=$A$1,'TKB theo lop'!V19&amp;'TKB theo lop'!$V$5,IF('TKB theo lop'!Y19=$A$1,'TKB theo lop'!X19&amp;'TKB theo lop'!$X$5,IF('TKB theo lop'!AA19=$A$1,'TKB theo lop'!Z19&amp;'TKB theo lop'!$Z$5,IF('TKB theo lop'!AC19=$A$1,'TKB theo lop'!AB19&amp;'TKB theo lop'!$AB$5,IF('TKB theo lop'!AE19=$A$1,'TKB theo lop'!AD19&amp;'TKB theo lop'!$AD$5,IF('TKB theo lop'!AG19=$A$1,'TKB theo lop'!AF19&amp;'TKB theo lop'!$AF$5,IF('TKB theo lop'!AI19=$A$1,'TKB theo lop'!AH19&amp;'TKB theo lop'!$AH$5,IF('TKB theo lop'!AK19=$A$1,'TKB theo lop'!AJ19&amp;'TKB theo lop'!$AJ$5,IF('TKB theo lop'!AM19=$A$1,'TKB theo lop'!AL19&amp;'TKB theo lop'!$AL$5,IF('TKB theo lop'!AO19=$A$1,'TKB theo lop'!AN19&amp;'TKB theo lop'!$AN$5,"")))))))))))))))))))</f>
        <v/>
      </c>
      <c r="D2" s="44" t="str">
        <f>IF('TKB theo lop'!E29=$A$1,'TKB theo lop'!D29&amp;'TKB theo lop'!$D$5,IF('TKB theo lop'!G29=$A$1,'TKB theo lop'!F29&amp;'TKB theo lop'!$F$5,IF('TKB theo lop'!I29=$A$1,'TKB theo lop'!H29&amp;'TKB theo lop'!$H$5,IF('TKB theo lop'!K29=$A$1,'TKB theo lop'!J29&amp;'TKB theo lop'!$J$5,IF('TKB theo lop'!M29=$A$1,'TKB theo lop'!L29&amp;'TKB theo lop'!$L$5,IF('TKB theo lop'!O29=$A$1,'TKB theo lop'!N29&amp;'TKB theo lop'!$N$5,IF('TKB theo lop'!Q29=$A$1,'TKB theo lop'!P29&amp;'TKB theo lop'!$P$5,IF('TKB theo lop'!S29=$A$1,'TKB theo lop'!R29&amp;'TKB theo lop'!$R$5,IF('TKB theo lop'!U29=$A$1,'TKB theo lop'!T29&amp;'TKB theo lop'!$T$5,IF('TKB theo lop'!W29=$A$1,'TKB theo lop'!V29&amp;'TKB theo lop'!$V$5,IF('TKB theo lop'!Y29=$A$1,'TKB theo lop'!X29&amp;'TKB theo lop'!$X$5,IF('TKB theo lop'!AA29=$A$1,'TKB theo lop'!Z29&amp;'TKB theo lop'!$Z$5,IF('TKB theo lop'!AC29=$A$1,'TKB theo lop'!AB29&amp;'TKB theo lop'!$AB$5,IF('TKB theo lop'!AE29=$A$1,'TKB theo lop'!AD29&amp;'TKB theo lop'!$AD$5,IF('TKB theo lop'!AG29=$A$1,'TKB theo lop'!AF29&amp;'TKB theo lop'!$AF$5,IF('TKB theo lop'!AI29=$A$1,'TKB theo lop'!AH29&amp;'TKB theo lop'!$AH$5,IF('TKB theo lop'!AK29=$A$1,'TKB theo lop'!AJ29&amp;'TKB theo lop'!$AJ$5,IF('TKB theo lop'!AM29=$A$1,'TKB theo lop'!AL29&amp;'TKB theo lop'!$AL$5,IF('TKB theo lop'!AO29=$A$1,'TKB theo lop'!AN29&amp;'TKB theo lop'!$AN$5,"")))))))))))))))))))</f>
        <v/>
      </c>
      <c r="E2" s="44" t="str">
        <f>IF('TKB theo lop'!E39=$A$1,'TKB theo lop'!D39&amp;'TKB theo lop'!$D$5,IF('TKB theo lop'!G39=$A$1,'TKB theo lop'!F39&amp;'TKB theo lop'!$F$5,IF('TKB theo lop'!I39=$A$1,'TKB theo lop'!H39&amp;'TKB theo lop'!$H$5,IF('TKB theo lop'!K39=$A$1,'TKB theo lop'!J39&amp;'TKB theo lop'!$J$5,IF('TKB theo lop'!M39=$A$1,'TKB theo lop'!L39&amp;'TKB theo lop'!$L$5,IF('TKB theo lop'!O39=$A$1,'TKB theo lop'!N39&amp;'TKB theo lop'!$N$5,IF('TKB theo lop'!Q39=$A$1,'TKB theo lop'!P39&amp;'TKB theo lop'!$P$5,IF('TKB theo lop'!S39=$A$1,'TKB theo lop'!R39&amp;'TKB theo lop'!$R$5,IF('TKB theo lop'!U39=$A$1,'TKB theo lop'!T39&amp;'TKB theo lop'!$T$5,IF('TKB theo lop'!W39=$A$1,'TKB theo lop'!V39&amp;'TKB theo lop'!$V$5,IF('TKB theo lop'!Y39=$A$1,'TKB theo lop'!X39&amp;'TKB theo lop'!$X$5,IF('TKB theo lop'!AA39=$A$1,'TKB theo lop'!Z39&amp;'TKB theo lop'!$Z$5,IF('TKB theo lop'!AC39=$A$1,'TKB theo lop'!AB39&amp;'TKB theo lop'!$AB$5,IF('TKB theo lop'!AE39=$A$1,'TKB theo lop'!AD39&amp;'TKB theo lop'!$AD$5,IF('TKB theo lop'!AG39=$A$1,'TKB theo lop'!AF39&amp;'TKB theo lop'!$AF$5,IF('TKB theo lop'!AI39=$A$1,'TKB theo lop'!AH39&amp;'TKB theo lop'!$AH$5,IF('TKB theo lop'!AK39=$A$1,'TKB theo lop'!AJ39&amp;'TKB theo lop'!$AJ$5,IF('TKB theo lop'!AM39=$A$1,'TKB theo lop'!AL39&amp;'TKB theo lop'!$AL$5,IF('TKB theo lop'!AO39=$A$1,'TKB theo lop'!AN39&amp;'TKB theo lop'!$AN$5,"")))))))))))))))))))</f>
        <v>Hóa92</v>
      </c>
      <c r="F2" s="44" t="str">
        <f>IF('TKB theo lop'!E49=$A$1,'TKB theo lop'!D49&amp;'TKB theo lop'!$D$5,IF('TKB theo lop'!G49=$A$1,'TKB theo lop'!F49&amp;'TKB theo lop'!$F$5,IF('TKB theo lop'!I49=$A$1,'TKB theo lop'!H49&amp;'TKB theo lop'!$H$5,IF('TKB theo lop'!K49=$A$1,'TKB theo lop'!J49&amp;'TKB theo lop'!$J$5,IF('TKB theo lop'!M49=$A$1,'TKB theo lop'!L49&amp;'TKB theo lop'!$L$5,IF('TKB theo lop'!O49=$A$1,'TKB theo lop'!N49&amp;'TKB theo lop'!$N$5,IF('TKB theo lop'!Q49=$A$1,'TKB theo lop'!P49&amp;'TKB theo lop'!$P$5,IF('TKB theo lop'!S49=$A$1,'TKB theo lop'!R49&amp;'TKB theo lop'!$R$5,IF('TKB theo lop'!U49=$A$1,'TKB theo lop'!T49&amp;'TKB theo lop'!$T$5,IF('TKB theo lop'!W49=$A$1,'TKB theo lop'!V49&amp;'TKB theo lop'!$V$5,IF('TKB theo lop'!Y49=$A$1,'TKB theo lop'!X49&amp;'TKB theo lop'!$X$5,IF('TKB theo lop'!AA49=$A$1,'TKB theo lop'!Z49&amp;'TKB theo lop'!$Z$5,IF('TKB theo lop'!AC49=$A$1,'TKB theo lop'!AB49&amp;'TKB theo lop'!$AB$5,IF('TKB theo lop'!AE49=$A$1,'TKB theo lop'!AD49&amp;'TKB theo lop'!$AD$5,IF('TKB theo lop'!AG49=$A$1,'TKB theo lop'!AF49&amp;'TKB theo lop'!$AF$5,IF('TKB theo lop'!AI49=$A$1,'TKB theo lop'!AH49&amp;'TKB theo lop'!$AH$5,IF('TKB theo lop'!AK49=$A$1,'TKB theo lop'!AJ49&amp;'TKB theo lop'!$AJ$5,IF('TKB theo lop'!AM49=$A$1,'TKB theo lop'!AL49&amp;'TKB theo lop'!$AL$5,IF('TKB theo lop'!AO49=$A$1,'TKB theo lop'!AN49&amp;'TKB theo lop'!$AN$5,"")))))))))))))))))))</f>
        <v/>
      </c>
      <c r="G2" s="44" t="str">
        <f>IF('TKB theo lop'!E59=$A$1,'TKB theo lop'!D59&amp;'TKB theo lop'!$D$5,IF('TKB theo lop'!G59=$A$1,'TKB theo lop'!F59&amp;'TKB theo lop'!$F$5,IF('TKB theo lop'!I59=$A$1,'TKB theo lop'!H59&amp;'TKB theo lop'!$H$5,IF('TKB theo lop'!K59=$A$1,'TKB theo lop'!J59&amp;'TKB theo lop'!$J$5,IF('TKB theo lop'!M59=$A$1,'TKB theo lop'!L59&amp;'TKB theo lop'!$L$5,IF('TKB theo lop'!O59=$A$1,'TKB theo lop'!N59&amp;'TKB theo lop'!$N$5,IF('TKB theo lop'!Q59=$A$1,'TKB theo lop'!P59&amp;'TKB theo lop'!$P$5,IF('TKB theo lop'!S59=$A$1,'TKB theo lop'!R59&amp;'TKB theo lop'!$R$5,IF('TKB theo lop'!U59=$A$1,'TKB theo lop'!T59&amp;'TKB theo lop'!$T$5,IF('TKB theo lop'!W59=$A$1,'TKB theo lop'!V59&amp;'TKB theo lop'!$V$5,IF('TKB theo lop'!Y59=$A$1,'TKB theo lop'!X59&amp;'TKB theo lop'!$X$5,IF('TKB theo lop'!AA59=$A$1,'TKB theo lop'!Z59&amp;'TKB theo lop'!$Z$5,IF('TKB theo lop'!AC59=$A$1,'TKB theo lop'!AB59&amp;'TKB theo lop'!$AB$5,IF('TKB theo lop'!AE59=$A$1,'TKB theo lop'!AD59&amp;'TKB theo lop'!$AD$5,IF('TKB theo lop'!AG59=$A$1,'TKB theo lop'!AF59&amp;'TKB theo lop'!$AF$5,IF('TKB theo lop'!AI59=$A$1,'TKB theo lop'!AH59&amp;'TKB theo lop'!$AH$5,IF('TKB theo lop'!AK59=$A$1,'TKB theo lop'!AJ59&amp;'TKB theo lop'!$AJ$5,IF('TKB theo lop'!AM59=$A$1,'TKB theo lop'!AL59&amp;'TKB theo lop'!$AL$5,IF('TKB theo lop'!AO59=$A$1,'TKB theo lop'!AN59&amp;'TKB theo lop'!$AN$5,"")))))))))))))))))))</f>
        <v/>
      </c>
      <c r="H2"/>
      <c r="I2" s="48">
        <f>'TKB theo lop'!$O$2</f>
        <v>45174</v>
      </c>
      <c r="J2" s="69" t="str">
        <f>IF(J3="","","Chào cờ")</f>
        <v/>
      </c>
      <c r="K2" s="44" t="str">
        <f>IF('TKB theo lop'!E19=$I$1,'TKB theo lop'!D19&amp;'TKB theo lop'!$D$5,IF('TKB theo lop'!G19=$I$1,'TKB theo lop'!F19&amp;'TKB theo lop'!$F$5,IF('TKB theo lop'!I19=$I$1,'TKB theo lop'!H19&amp;'TKB theo lop'!$H$5,IF('TKB theo lop'!K19=$I$1,'TKB theo lop'!J19&amp;'TKB theo lop'!$J$5,IF('TKB theo lop'!M19=$I$1,'TKB theo lop'!L19&amp;'TKB theo lop'!$L$5,IF('TKB theo lop'!O19=$I$1,'TKB theo lop'!N19&amp;'TKB theo lop'!$N$5,IF('TKB theo lop'!Q19=$I$1,'TKB theo lop'!P19&amp;'TKB theo lop'!$P$5,IF('TKB theo lop'!S19=$I$1,'TKB theo lop'!R19&amp;'TKB theo lop'!$R$5,IF('TKB theo lop'!U19=$I$1,'TKB theo lop'!T19&amp;'TKB theo lop'!$T$5,IF('TKB theo lop'!W19=$I$1,'TKB theo lop'!V19&amp;'TKB theo lop'!$V$5,IF('TKB theo lop'!Y19=$I$1,'TKB theo lop'!X19&amp;'TKB theo lop'!$X$5,IF('TKB theo lop'!AA19=$I$1,'TKB theo lop'!Z19&amp;'TKB theo lop'!$Z$5,IF('TKB theo lop'!AC19=$I$1,'TKB theo lop'!AB19&amp;'TKB theo lop'!$AB$5,IF('TKB theo lop'!AE19=$I$1,'TKB theo lop'!AD19&amp;'TKB theo lop'!$AD$5,IF('TKB theo lop'!AG19=$I$1,'TKB theo lop'!AH19&amp;'TKB theo lop'!$AH$5,IF('TKB theo lop'!AI19=$I$1,'TKB theo lop'!AH19&amp;'TKB theo lop'!$AH$5,IF('TKB theo lop'!AK19=$I$1,'TKB theo lop'!AJ19&amp;'TKB theo lop'!$AJ$5,IF('TKB theo lop'!AM19=$I$1,'TKB theo lop'!AL19&amp;'TKB theo lop'!$AL$5,IF('TKB theo lop'!AO19=$I$1,'TKB theo lop'!AN19&amp;'TKB theo lop'!$AN$5,"")))))))))))))))))))</f>
        <v/>
      </c>
      <c r="L2" s="44" t="str">
        <f>IF('TKB theo lop'!E29=$I$1,'TKB theo lop'!D29&amp;'TKB theo lop'!$D$5,IF('TKB theo lop'!G29=$I$1,'TKB theo lop'!F29&amp;'TKB theo lop'!$F$5,IF('TKB theo lop'!I29=$I$1,'TKB theo lop'!H29&amp;'TKB theo lop'!$H$5,IF('TKB theo lop'!K29=$I$1,'TKB theo lop'!J29&amp;'TKB theo lop'!$J$5,IF('TKB theo lop'!M29=$I$1,'TKB theo lop'!L29&amp;'TKB theo lop'!$L$5,IF('TKB theo lop'!O29=$I$1,'TKB theo lop'!N29&amp;'TKB theo lop'!$N$5,IF('TKB theo lop'!Q29=$I$1,'TKB theo lop'!P29&amp;'TKB theo lop'!$P$5,IF('TKB theo lop'!S29=$I$1,'TKB theo lop'!R29&amp;'TKB theo lop'!$R$5,IF('TKB theo lop'!U29=$I$1,'TKB theo lop'!T29&amp;'TKB theo lop'!$T$5,IF('TKB theo lop'!W29=$I$1,'TKB theo lop'!V29&amp;'TKB theo lop'!$V$5,IF('TKB theo lop'!Y29=$I$1,'TKB theo lop'!X29&amp;'TKB theo lop'!$X$5,IF('TKB theo lop'!AA29=$I$1,'TKB theo lop'!Z29&amp;'TKB theo lop'!$Z$5,IF('TKB theo lop'!AC29=$I$1,'TKB theo lop'!AB29&amp;'TKB theo lop'!$AB$5,IF('TKB theo lop'!AE29=$I$1,'TKB theo lop'!AD29&amp;'TKB theo lop'!$AD$5,IF('TKB theo lop'!AG29=$I$1,'TKB theo lop'!AH29&amp;'TKB theo lop'!$AH$5,IF('TKB theo lop'!AI29=$I$1,'TKB theo lop'!AH29&amp;'TKB theo lop'!$AH$5,IF('TKB theo lop'!AK29=$I$1,'TKB theo lop'!AJ29&amp;'TKB theo lop'!$AJ$5,IF('TKB theo lop'!AM29=$I$1,'TKB theo lop'!AL29&amp;'TKB theo lop'!$AL$5,IF('TKB theo lop'!AO29=$I$1,'TKB theo lop'!AN29&amp;'TKB theo lop'!$AN$5,"")))))))))))))))))))</f>
        <v/>
      </c>
      <c r="M2" s="44" t="str">
        <f>IF('TKB theo lop'!E39=$I$1,'TKB theo lop'!D39&amp;'TKB theo lop'!$D$5,IF('TKB theo lop'!G39=$I$1,'TKB theo lop'!F39&amp;'TKB theo lop'!$F$5,IF('TKB theo lop'!I39=$I$1,'TKB theo lop'!H39&amp;'TKB theo lop'!$H$5,IF('TKB theo lop'!K39=$I$1,'TKB theo lop'!J39&amp;'TKB theo lop'!$J$5,IF('TKB theo lop'!M39=$I$1,'TKB theo lop'!L39&amp;'TKB theo lop'!$L$5,IF('TKB theo lop'!O39=$I$1,'TKB theo lop'!N39&amp;'TKB theo lop'!$N$5,IF('TKB theo lop'!Q39=$I$1,'TKB theo lop'!P39&amp;'TKB theo lop'!$P$5,IF('TKB theo lop'!S39=$I$1,'TKB theo lop'!R39&amp;'TKB theo lop'!$R$5,IF('TKB theo lop'!U39=$I$1,'TKB theo lop'!T39&amp;'TKB theo lop'!$T$5,IF('TKB theo lop'!W39=$I$1,'TKB theo lop'!V39&amp;'TKB theo lop'!$V$5,IF('TKB theo lop'!Y39=$I$1,'TKB theo lop'!X39&amp;'TKB theo lop'!$X$5,IF('TKB theo lop'!AA39=$I$1,'TKB theo lop'!Z39&amp;'TKB theo lop'!$Z$5,IF('TKB theo lop'!AC39=$I$1,'TKB theo lop'!AB39&amp;'TKB theo lop'!$AB$5,IF('TKB theo lop'!AE39=$I$1,'TKB theo lop'!AD39&amp;'TKB theo lop'!$AD$5,IF('TKB theo lop'!AG39=$I$1,'TKB theo lop'!AH39&amp;'TKB theo lop'!$AH$5,IF('TKB theo lop'!AI39=$I$1,'TKB theo lop'!AH39&amp;'TKB theo lop'!$AH$5,IF('TKB theo lop'!AK39=$I$1,'TKB theo lop'!AJ39&amp;'TKB theo lop'!$AJ$5,IF('TKB theo lop'!AM39=$I$1,'TKB theo lop'!AL39&amp;'TKB theo lop'!$AL$5,IF('TKB theo lop'!AO39=$I$1,'TKB theo lop'!AN39&amp;'TKB theo lop'!$AN$5,"")))))))))))))))))))</f>
        <v/>
      </c>
      <c r="N2" s="44" t="str">
        <f>IF('TKB theo lop'!E49=$I$1,'TKB theo lop'!D49&amp;'TKB theo lop'!$D$5,IF('TKB theo lop'!G49=$I$1,'TKB theo lop'!F49&amp;'TKB theo lop'!$F$5,IF('TKB theo lop'!I49=$I$1,'TKB theo lop'!H49&amp;'TKB theo lop'!$H$5,IF('TKB theo lop'!K49=$I$1,'TKB theo lop'!J49&amp;'TKB theo lop'!$J$5,IF('TKB theo lop'!M49=$I$1,'TKB theo lop'!L49&amp;'TKB theo lop'!$L$5,IF('TKB theo lop'!O49=$I$1,'TKB theo lop'!N49&amp;'TKB theo lop'!$N$5,IF('TKB theo lop'!Q49=$I$1,'TKB theo lop'!P49&amp;'TKB theo lop'!$P$5,IF('TKB theo lop'!S49=$I$1,'TKB theo lop'!R49&amp;'TKB theo lop'!$R$5,IF('TKB theo lop'!U49=$I$1,'TKB theo lop'!T49&amp;'TKB theo lop'!$T$5,IF('TKB theo lop'!W49=$I$1,'TKB theo lop'!V49&amp;'TKB theo lop'!$V$5,IF('TKB theo lop'!Y49=$I$1,'TKB theo lop'!X49&amp;'TKB theo lop'!$X$5,IF('TKB theo lop'!AA49=$I$1,'TKB theo lop'!Z49&amp;'TKB theo lop'!$Z$5,IF('TKB theo lop'!AC49=$I$1,'TKB theo lop'!AB49&amp;'TKB theo lop'!$AB$5,IF('TKB theo lop'!AE49=$I$1,'TKB theo lop'!AD49&amp;'TKB theo lop'!$AD$5,IF('TKB theo lop'!AG49=$I$1,'TKB theo lop'!AH49&amp;'TKB theo lop'!$AH$5,IF('TKB theo lop'!AI49=$I$1,'TKB theo lop'!AH49&amp;'TKB theo lop'!$AH$5,IF('TKB theo lop'!AK49=$I$1,'TKB theo lop'!AJ49&amp;'TKB theo lop'!$AJ$5,IF('TKB theo lop'!AM49=$I$1,'TKB theo lop'!AL49&amp;'TKB theo lop'!$AL$5,IF('TKB theo lop'!AO49=$I$1,'TKB theo lop'!AN49&amp;'TKB theo lop'!$AN$5,"")))))))))))))))))))</f>
        <v/>
      </c>
      <c r="O2" s="44" t="str">
        <f>IF('TKB theo lop'!E59=$I$1,'TKB theo lop'!D59&amp;'TKB theo lop'!$D$5,IF('TKB theo lop'!G59=$I$1,'TKB theo lop'!F59&amp;'TKB theo lop'!$F$5,IF('TKB theo lop'!I59=$I$1,'TKB theo lop'!H59&amp;'TKB theo lop'!$H$5,IF('TKB theo lop'!K59=$I$1,'TKB theo lop'!J59&amp;'TKB theo lop'!$J$5,IF('TKB theo lop'!M59=$I$1,'TKB theo lop'!L59&amp;'TKB theo lop'!$L$5,IF('TKB theo lop'!O59=$I$1,'TKB theo lop'!N59&amp;'TKB theo lop'!$N$5,IF('TKB theo lop'!Q59=$I$1,'TKB theo lop'!P59&amp;'TKB theo lop'!$P$5,IF('TKB theo lop'!S59=$I$1,'TKB theo lop'!R59&amp;'TKB theo lop'!$R$5,IF('TKB theo lop'!U59=$I$1,'TKB theo lop'!T59&amp;'TKB theo lop'!$T$5,IF('TKB theo lop'!W59=$I$1,'TKB theo lop'!V59&amp;'TKB theo lop'!$V$5,IF('TKB theo lop'!Y59=$I$1,'TKB theo lop'!X59&amp;'TKB theo lop'!$X$5,IF('TKB theo lop'!AA59=$I$1,'TKB theo lop'!Z59&amp;'TKB theo lop'!$Z$5,IF('TKB theo lop'!AC59=$I$1,'TKB theo lop'!AB59&amp;'TKB theo lop'!$AB$5,IF('TKB theo lop'!AE59=$I$1,'TKB theo lop'!AD59&amp;'TKB theo lop'!$AD$5,IF('TKB theo lop'!AG59=$I$1,'TKB theo lop'!AH59&amp;'TKB theo lop'!$AH$5,IF('TKB theo lop'!AI59=$I$1,'TKB theo lop'!AH59&amp;'TKB theo lop'!$AH$5,IF('TKB theo lop'!AK59=$I$1,'TKB theo lop'!AJ59&amp;'TKB theo lop'!$AJ$5,IF('TKB theo lop'!AM59=$I$1,'TKB theo lop'!AL59&amp;'TKB theo lop'!$AL$5,IF('TKB theo lop'!AO59=$I$1,'TKB theo lop'!AN59&amp;'TKB theo lop'!$AN$5,"")))))))))))))))))))</f>
        <v/>
      </c>
    </row>
    <row r="3" spans="1:15" ht="13.5" customHeight="1" x14ac:dyDescent="0.3">
      <c r="A3" s="325" t="e">
        <f>Văn+Toán+Văn+Văn</f>
        <v>#REF!</v>
      </c>
      <c r="B3" s="43" t="str">
        <f>IF('TKB theo lop'!E9=$A$1,'TKB theo lop'!D9&amp;'TKB theo lop'!$D$5,IF('TKB theo lop'!G9=$A$1,'TKB theo lop'!F9&amp;'TKB theo lop'!$F$5,IF('TKB theo lop'!I9=$A$1,'TKB theo lop'!H9&amp;'TKB theo lop'!$H$5,IF('TKB theo lop'!K9=$A$1,'TKB theo lop'!J9&amp;'TKB theo lop'!$J$5,IF('TKB theo lop'!M9=$A$1,'TKB theo lop'!L9&amp;'TKB theo lop'!$L$5,IF('TKB theo lop'!O9=$A$1,'TKB theo lop'!N9&amp;'TKB theo lop'!$N$5,IF('TKB theo lop'!Q9=$A$1,'TKB theo lop'!P9&amp;'TKB theo lop'!$P$5,IF('TKB theo lop'!S9=$A$1,'TKB theo lop'!R9&amp;'TKB theo lop'!$R$5,IF('TKB theo lop'!U9=$A$1,'TKB theo lop'!T9&amp;'TKB theo lop'!$T$5,IF('TKB theo lop'!W9=$A$1,'TKB theo lop'!V9&amp;'TKB theo lop'!$V$5,IF('TKB theo lop'!Y9=$A$1,'TKB theo lop'!X9&amp;'TKB theo lop'!$X$5,IF('TKB theo lop'!AA9=$A$1,'TKB theo lop'!Z9&amp;'TKB theo lop'!$Z$5,IF('TKB theo lop'!AC9=$A$1,'TKB theo lop'!AB9&amp;'TKB theo lop'!$AB$5,IF('TKB theo lop'!AE9=$A$1,'TKB theo lop'!AD9&amp;'TKB theo lop'!$AD$5,IF('TKB theo lop'!AG9=$A$1,'TKB theo lop'!AF9&amp;'TKB theo lop'!$AF$5,IF('TKB theo lop'!AI9=$A$1,'TKB theo lop'!AH9&amp;'TKB theo lop'!$AH$5,IF('TKB theo lop'!AK9=$A$1,'TKB theo lop'!AJ9&amp;'TKB theo lop'!$AJ$5,IF('TKB theo lop'!AM9=$A$1,'TKB theo lop'!AL9&amp;'TKB theo lop'!$AL$5,IF('TKB theo lop'!AO9=$A$1,'TKB theo lop'!AN9&amp;'TKB theo lop'!$AN$5,"")))))))))))))))))))</f>
        <v/>
      </c>
      <c r="C3" s="43" t="str">
        <f>IF('TKB theo lop'!E20=$A$1,'TKB theo lop'!D20&amp;'TKB theo lop'!$D$5,IF('TKB theo lop'!G20=$A$1,'TKB theo lop'!F20&amp;'TKB theo lop'!$F$5,IF('TKB theo lop'!I20=$A$1,'TKB theo lop'!H20&amp;'TKB theo lop'!$H$5,IF('TKB theo lop'!K20=$A$1,'TKB theo lop'!J20&amp;'TKB theo lop'!$J$5,IF('TKB theo lop'!M20=$A$1,'TKB theo lop'!L20&amp;'TKB theo lop'!$L$5,IF('TKB theo lop'!O20=$A$1,'TKB theo lop'!N20&amp;'TKB theo lop'!$N$5,IF('TKB theo lop'!Q20=$A$1,'TKB theo lop'!P20&amp;'TKB theo lop'!$P$5,IF('TKB theo lop'!S20=$A$1,'TKB theo lop'!R20&amp;'TKB theo lop'!$R$5,IF('TKB theo lop'!U20=$A$1,'TKB theo lop'!T20&amp;'TKB theo lop'!$T$5,IF('TKB theo lop'!W20=$A$1,'TKB theo lop'!V20&amp;'TKB theo lop'!$V$5,IF('TKB theo lop'!Y20=$A$1,'TKB theo lop'!X20&amp;'TKB theo lop'!$X$5,IF('TKB theo lop'!AA20=$A$1,'TKB theo lop'!Z20&amp;'TKB theo lop'!$Z$5,IF('TKB theo lop'!AC20=$A$1,'TKB theo lop'!AB20&amp;'TKB theo lop'!$AB$5,IF('TKB theo lop'!AE20=$A$1,'TKB theo lop'!AD20&amp;'TKB theo lop'!$AD$5,IF('TKB theo lop'!AG20=$A$1,'TKB theo lop'!AF20&amp;'TKB theo lop'!$AF$5,IF('TKB theo lop'!AI20=$A$1,'TKB theo lop'!AH20&amp;'TKB theo lop'!$AH$5,IF('TKB theo lop'!AK20=$A$1,'TKB theo lop'!AJ20&amp;'TKB theo lop'!$AJ$5,IF('TKB theo lop'!AM20=$A$1,'TKB theo lop'!AL20&amp;'TKB theo lop'!$AL$5,IF('TKB theo lop'!AO20=$A$1,'TKB theo lop'!AN20&amp;'TKB theo lop'!$AN$5,"")))))))))))))))))))</f>
        <v>Sinh82</v>
      </c>
      <c r="D3" s="43" t="str">
        <f>IF('TKB theo lop'!E30=$A$1,'TKB theo lop'!D30&amp;'TKB theo lop'!$D$5,IF('TKB theo lop'!G30=$A$1,'TKB theo lop'!F30&amp;'TKB theo lop'!$F$5,IF('TKB theo lop'!I30=$A$1,'TKB theo lop'!H30&amp;'TKB theo lop'!$H$5,IF('TKB theo lop'!K30=$A$1,'TKB theo lop'!J30&amp;'TKB theo lop'!$J$5,IF('TKB theo lop'!M30=$A$1,'TKB theo lop'!L30&amp;'TKB theo lop'!$L$5,IF('TKB theo lop'!O30=$A$1,'TKB theo lop'!N30&amp;'TKB theo lop'!$N$5,IF('TKB theo lop'!Q30=$A$1,'TKB theo lop'!P30&amp;'TKB theo lop'!$P$5,IF('TKB theo lop'!S30=$A$1,'TKB theo lop'!R30&amp;'TKB theo lop'!$R$5,IF('TKB theo lop'!U30=$A$1,'TKB theo lop'!T30&amp;'TKB theo lop'!$T$5,IF('TKB theo lop'!W30=$A$1,'TKB theo lop'!V30&amp;'TKB theo lop'!$V$5,IF('TKB theo lop'!Y30=$A$1,'TKB theo lop'!X30&amp;'TKB theo lop'!$X$5,IF('TKB theo lop'!AA30=$A$1,'TKB theo lop'!Z30&amp;'TKB theo lop'!$Z$5,IF('TKB theo lop'!AC30=$A$1,'TKB theo lop'!AB30&amp;'TKB theo lop'!$AB$5,IF('TKB theo lop'!AE30=$A$1,'TKB theo lop'!AD30&amp;'TKB theo lop'!$AD$5,IF('TKB theo lop'!AG30=$A$1,'TKB theo lop'!AF30&amp;'TKB theo lop'!$AF$5,IF('TKB theo lop'!AI30=$A$1,'TKB theo lop'!AH30&amp;'TKB theo lop'!$AH$5,IF('TKB theo lop'!AK30=$A$1,'TKB theo lop'!AJ30&amp;'TKB theo lop'!$AJ$5,IF('TKB theo lop'!AM30=$A$1,'TKB theo lop'!AL30&amp;'TKB theo lop'!$AL$5,IF('TKB theo lop'!AO30=$A$1,'TKB theo lop'!AN30&amp;'TKB theo lop'!$AN$5,"")))))))))))))))))))</f>
        <v/>
      </c>
      <c r="E3" s="43" t="str">
        <f>IF('TKB theo lop'!E40=$A$1,'TKB theo lop'!D40&amp;'TKB theo lop'!$D$5,IF('TKB theo lop'!G40=$A$1,'TKB theo lop'!F40&amp;'TKB theo lop'!$F$5,IF('TKB theo lop'!I40=$A$1,'TKB theo lop'!H40&amp;'TKB theo lop'!$H$5,IF('TKB theo lop'!K40=$A$1,'TKB theo lop'!J40&amp;'TKB theo lop'!$J$5,IF('TKB theo lop'!M40=$A$1,'TKB theo lop'!L40&amp;'TKB theo lop'!$L$5,IF('TKB theo lop'!O40=$A$1,'TKB theo lop'!N40&amp;'TKB theo lop'!$N$5,IF('TKB theo lop'!Q40=$A$1,'TKB theo lop'!P40&amp;'TKB theo lop'!$P$5,IF('TKB theo lop'!S40=$A$1,'TKB theo lop'!R40&amp;'TKB theo lop'!$R$5,IF('TKB theo lop'!U40=$A$1,'TKB theo lop'!T40&amp;'TKB theo lop'!$T$5,IF('TKB theo lop'!W40=$A$1,'TKB theo lop'!V40&amp;'TKB theo lop'!$V$5,IF('TKB theo lop'!Y40=$A$1,'TKB theo lop'!X40&amp;'TKB theo lop'!$X$5,IF('TKB theo lop'!AA40=$A$1,'TKB theo lop'!Z40&amp;'TKB theo lop'!$Z$5,IF('TKB theo lop'!AC40=$A$1,'TKB theo lop'!AB40&amp;'TKB theo lop'!$AB$5,IF('TKB theo lop'!AE40=$A$1,'TKB theo lop'!AD40&amp;'TKB theo lop'!$AD$5,IF('TKB theo lop'!AG40=$A$1,'TKB theo lop'!AF40&amp;'TKB theo lop'!$AF$5,IF('TKB theo lop'!AI40=$A$1,'TKB theo lop'!AH40&amp;'TKB theo lop'!$AH$5,IF('TKB theo lop'!AK40=$A$1,'TKB theo lop'!AJ40&amp;'TKB theo lop'!$AJ$5,IF('TKB theo lop'!AM40=$A$1,'TKB theo lop'!AL40&amp;'TKB theo lop'!$AL$5,IF('TKB theo lop'!AO40=$A$1,'TKB theo lop'!AN40&amp;'TKB theo lop'!$AN$5,"")))))))))))))))))))</f>
        <v>Hóa72</v>
      </c>
      <c r="F3" s="43" t="str">
        <f>IF('TKB theo lop'!E50=$A$1,'TKB theo lop'!D50&amp;'TKB theo lop'!$D$5,IF('TKB theo lop'!G50=$A$1,'TKB theo lop'!F50&amp;'TKB theo lop'!$F$5,IF('TKB theo lop'!I50=$A$1,'TKB theo lop'!H50&amp;'TKB theo lop'!$H$5,IF('TKB theo lop'!K50=$A$1,'TKB theo lop'!J50&amp;'TKB theo lop'!$J$5,IF('TKB theo lop'!M50=$A$1,'TKB theo lop'!L50&amp;'TKB theo lop'!$L$5,IF('TKB theo lop'!O50=$A$1,'TKB theo lop'!N50&amp;'TKB theo lop'!$N$5,IF('TKB theo lop'!Q50=$A$1,'TKB theo lop'!P50&amp;'TKB theo lop'!$P$5,IF('TKB theo lop'!S50=$A$1,'TKB theo lop'!R50&amp;'TKB theo lop'!$R$5,IF('TKB theo lop'!U50=$A$1,'TKB theo lop'!T50&amp;'TKB theo lop'!$T$5,IF('TKB theo lop'!W50=$A$1,'TKB theo lop'!V50&amp;'TKB theo lop'!$V$5,IF('TKB theo lop'!Y50=$A$1,'TKB theo lop'!X50&amp;'TKB theo lop'!$X$5,IF('TKB theo lop'!AA50=$A$1,'TKB theo lop'!Z50&amp;'TKB theo lop'!$Z$5,IF('TKB theo lop'!AC50=$A$1,'TKB theo lop'!AB50&amp;'TKB theo lop'!$AB$5,IF('TKB theo lop'!AE50=$A$1,'TKB theo lop'!AD50&amp;'TKB theo lop'!$AD$5,IF('TKB theo lop'!AG50=$A$1,'TKB theo lop'!AF50&amp;'TKB theo lop'!$AF$5,IF('TKB theo lop'!AI50=$A$1,'TKB theo lop'!AH50&amp;'TKB theo lop'!$AH$5,IF('TKB theo lop'!AK50=$A$1,'TKB theo lop'!AJ50&amp;'TKB theo lop'!$AJ$5,IF('TKB theo lop'!AM50=$A$1,'TKB theo lop'!AL50&amp;'TKB theo lop'!$AL$5,IF('TKB theo lop'!AO50=$A$1,'TKB theo lop'!AN50&amp;'TKB theo lop'!$AN$5,"")))))))))))))))))))</f>
        <v/>
      </c>
      <c r="G3" s="43" t="str">
        <f>IF('TKB theo lop'!E60=$A$1,'TKB theo lop'!D60&amp;'TKB theo lop'!$D$5,IF('TKB theo lop'!G60=$A$1,'TKB theo lop'!F60&amp;'TKB theo lop'!$F$5,IF('TKB theo lop'!I60=$A$1,'TKB theo lop'!H60&amp;'TKB theo lop'!$H$5,IF('TKB theo lop'!K60=$A$1,'TKB theo lop'!J60&amp;'TKB theo lop'!$J$5,IF('TKB theo lop'!M60=$A$1,'TKB theo lop'!L60&amp;'TKB theo lop'!$L$5,IF('TKB theo lop'!O60=$A$1,'TKB theo lop'!N60&amp;'TKB theo lop'!$N$5,IF('TKB theo lop'!Q60=$A$1,'TKB theo lop'!P60&amp;'TKB theo lop'!$P$5,IF('TKB theo lop'!S60=$A$1,'TKB theo lop'!R60&amp;'TKB theo lop'!$R$5,IF('TKB theo lop'!U60=$A$1,'TKB theo lop'!T60&amp;'TKB theo lop'!$T$5,IF('TKB theo lop'!W60=$A$1,'TKB theo lop'!V60&amp;'TKB theo lop'!$V$5,IF('TKB theo lop'!Y60=$A$1,'TKB theo lop'!X60&amp;'TKB theo lop'!$X$5,IF('TKB theo lop'!AA60=$A$1,'TKB theo lop'!Z60&amp;'TKB theo lop'!$Z$5,IF('TKB theo lop'!AC60=$A$1,'TKB theo lop'!AB60&amp;'TKB theo lop'!$AB$5,IF('TKB theo lop'!AE60=$A$1,'TKB theo lop'!AD60&amp;'TKB theo lop'!$AD$5,IF('TKB theo lop'!AG60=$A$1,'TKB theo lop'!AF60&amp;'TKB theo lop'!$AF$5,IF('TKB theo lop'!AI60=$A$1,'TKB theo lop'!AH60&amp;'TKB theo lop'!$AH$5,IF('TKB theo lop'!AK60=$A$1,'TKB theo lop'!AJ60&amp;'TKB theo lop'!$AJ$5,IF('TKB theo lop'!AM60=$A$1,'TKB theo lop'!AL60&amp;'TKB theo lop'!$AL$5,IF('TKB theo lop'!AO60=$A$1,'TKB theo lop'!AN60&amp;'TKB theo lop'!$AN$5,"")))))))))))))))))))</f>
        <v/>
      </c>
      <c r="H3"/>
      <c r="I3" s="325" t="s">
        <v>10</v>
      </c>
      <c r="J3" s="43" t="str">
        <f>IF('TKB theo lop'!E9=$I$1,'TKB theo lop'!D9&amp;'TKB theo lop'!$D$5,IF('TKB theo lop'!G9=$I$1,'TKB theo lop'!F9&amp;'TKB theo lop'!$F$5,IF('TKB theo lop'!I9=$I$1,'TKB theo lop'!H9&amp;'TKB theo lop'!$H$5,IF('TKB theo lop'!K9=$I$1,'TKB theo lop'!J9&amp;'TKB theo lop'!$J$5,IF('TKB theo lop'!M9=$I$1,'TKB theo lop'!L9&amp;'TKB theo lop'!$L$5,IF('TKB theo lop'!O9=$I$1,'TKB theo lop'!N9&amp;'TKB theo lop'!$N$5,IF('TKB theo lop'!Q9=$I$1,'TKB theo lop'!P9&amp;'TKB theo lop'!$P$5,IF('TKB theo lop'!S9=$I$1,'TKB theo lop'!R9&amp;'TKB theo lop'!$R$5,IF('TKB theo lop'!U9=$I$1,'TKB theo lop'!T9&amp;'TKB theo lop'!$T$5,IF('TKB theo lop'!W9=$I$1,'TKB theo lop'!V9&amp;'TKB theo lop'!$V$5,IF('TKB theo lop'!Y9=$I$1,'TKB theo lop'!X9&amp;'TKB theo lop'!$X$5,IF('TKB theo lop'!AA9=$I$1,'TKB theo lop'!Z9&amp;'TKB theo lop'!$Z$5,IF('TKB theo lop'!AC9=$I$1,'TKB theo lop'!AB9&amp;'TKB theo lop'!$AB$5,IF('TKB theo lop'!AE9=$I$1,'TKB theo lop'!AD9&amp;'TKB theo lop'!$AD$5,IF('TKB theo lop'!AG9=$I$1,'TKB theo lop'!AF9&amp;'TKB theo lop'!$AF$5,IF('TKB theo lop'!AI9=$I$1,'TKB theo lop'!AH9&amp;'TKB theo lop'!$AH$5,IF('TKB theo lop'!AK9=$I$1,'TKB theo lop'!AJ9&amp;'TKB theo lop'!$AJ$5,IF('TKB theo lop'!AM9=$I$1,'TKB theo lop'!AL9&amp;'TKB theo lop'!$AL$5,IF('TKB theo lop'!AO9=$I$1,'TKB theo lop'!AN9&amp;'TKB theo lop'!$AN$5,"")))))))))))))))))))</f>
        <v/>
      </c>
      <c r="K3" s="43" t="str">
        <f>IF('TKB theo lop'!E20=$I$1,'TKB theo lop'!D20&amp;'TKB theo lop'!$D$5,IF('TKB theo lop'!G20=$I$1,'TKB theo lop'!F20&amp;'TKB theo lop'!$F$5,IF('TKB theo lop'!I20=$I$1,'TKB theo lop'!H20&amp;'TKB theo lop'!$H$5,IF('TKB theo lop'!K20=$I$1,'TKB theo lop'!J20&amp;'TKB theo lop'!$J$5,IF('TKB theo lop'!M20=$I$1,'TKB theo lop'!L20&amp;'TKB theo lop'!$L$5,IF('TKB theo lop'!O20=$I$1,'TKB theo lop'!N20&amp;'TKB theo lop'!$N$5,IF('TKB theo lop'!Q20=$I$1,'TKB theo lop'!P20&amp;'TKB theo lop'!$P$5,IF('TKB theo lop'!S20=$I$1,'TKB theo lop'!R20&amp;'TKB theo lop'!$R$5,IF('TKB theo lop'!U20=$I$1,'TKB theo lop'!T20&amp;'TKB theo lop'!$T$5,IF('TKB theo lop'!W20=$I$1,'TKB theo lop'!V20&amp;'TKB theo lop'!$V$5,IF('TKB theo lop'!Y20=$I$1,'TKB theo lop'!X20&amp;'TKB theo lop'!$X$5,IF('TKB theo lop'!AA20=$I$1,'TKB theo lop'!Z20&amp;'TKB theo lop'!$Z$5,IF('TKB theo lop'!AC20=$I$1,'TKB theo lop'!AB20&amp;'TKB theo lop'!$AB$5,IF('TKB theo lop'!AE20=$I$1,'TKB theo lop'!AD20&amp;'TKB theo lop'!$AD$5,IF('TKB theo lop'!AG20=$I$1,'TKB theo lop'!AH20&amp;'TKB theo lop'!$AH$5,IF('TKB theo lop'!AI20=$I$1,'TKB theo lop'!AH20&amp;'TKB theo lop'!$AH$5,IF('TKB theo lop'!AK20=$I$1,'TKB theo lop'!AJ20&amp;'TKB theo lop'!$AJ$5,IF('TKB theo lop'!AM20=$I$1,'TKB theo lop'!AL20&amp;'TKB theo lop'!$AL$5,IF('TKB theo lop'!AO20=$I$1,'TKB theo lop'!AN20&amp;'TKB theo lop'!$AN$5,"")))))))))))))))))))</f>
        <v/>
      </c>
      <c r="L3" s="43" t="str">
        <f>IF('TKB theo lop'!E30=$I$1,'TKB theo lop'!D30&amp;'TKB theo lop'!$D$5,IF('TKB theo lop'!G30=$I$1,'TKB theo lop'!F30&amp;'TKB theo lop'!$F$5,IF('TKB theo lop'!I30=$I$1,'TKB theo lop'!H30&amp;'TKB theo lop'!$H$5,IF('TKB theo lop'!K30=$I$1,'TKB theo lop'!J30&amp;'TKB theo lop'!$J$5,IF('TKB theo lop'!M30=$I$1,'TKB theo lop'!L30&amp;'TKB theo lop'!$L$5,IF('TKB theo lop'!O30=$I$1,'TKB theo lop'!N30&amp;'TKB theo lop'!$N$5,IF('TKB theo lop'!Q30=$I$1,'TKB theo lop'!P30&amp;'TKB theo lop'!$P$5,IF('TKB theo lop'!S30=$I$1,'TKB theo lop'!R30&amp;'TKB theo lop'!$R$5,IF('TKB theo lop'!U30=$I$1,'TKB theo lop'!T30&amp;'TKB theo lop'!$T$5,IF('TKB theo lop'!W30=$I$1,'TKB theo lop'!V30&amp;'TKB theo lop'!$V$5,IF('TKB theo lop'!Y30=$I$1,'TKB theo lop'!X30&amp;'TKB theo lop'!$X$5,IF('TKB theo lop'!AA30=$I$1,'TKB theo lop'!Z30&amp;'TKB theo lop'!$Z$5,IF('TKB theo lop'!AC30=$I$1,'TKB theo lop'!AB30&amp;'TKB theo lop'!$AB$5,IF('TKB theo lop'!AE30=$I$1,'TKB theo lop'!AD30&amp;'TKB theo lop'!$AD$5,IF('TKB theo lop'!AG30=$I$1,'TKB theo lop'!AH30&amp;'TKB theo lop'!$AH$5,IF('TKB theo lop'!AI30=$I$1,'TKB theo lop'!AH30&amp;'TKB theo lop'!$AH$5,IF('TKB theo lop'!AK30=$I$1,'TKB theo lop'!AJ30&amp;'TKB theo lop'!$AJ$5,IF('TKB theo lop'!AM30=$I$1,'TKB theo lop'!AL30&amp;'TKB theo lop'!$AL$5,IF('TKB theo lop'!AO30=$I$1,'TKB theo lop'!AN30&amp;'TKB theo lop'!$AN$5,"")))))))))))))))))))</f>
        <v/>
      </c>
      <c r="M3" s="43" t="str">
        <f>IF('TKB theo lop'!E40=$I$1,'TKB theo lop'!D40&amp;'TKB theo lop'!$D$5,IF('TKB theo lop'!G40=$I$1,'TKB theo lop'!F40&amp;'TKB theo lop'!$F$5,IF('TKB theo lop'!I40=$I$1,'TKB theo lop'!H40&amp;'TKB theo lop'!$H$5,IF('TKB theo lop'!K40=$I$1,'TKB theo lop'!J40&amp;'TKB theo lop'!$J$5,IF('TKB theo lop'!M40=$I$1,'TKB theo lop'!L40&amp;'TKB theo lop'!$L$5,IF('TKB theo lop'!O40=$I$1,'TKB theo lop'!N40&amp;'TKB theo lop'!$N$5,IF('TKB theo lop'!Q40=$I$1,'TKB theo lop'!P40&amp;'TKB theo lop'!$P$5,IF('TKB theo lop'!S40=$I$1,'TKB theo lop'!R40&amp;'TKB theo lop'!$R$5,IF('TKB theo lop'!U40=$I$1,'TKB theo lop'!T40&amp;'TKB theo lop'!$T$5,IF('TKB theo lop'!W40=$I$1,'TKB theo lop'!V40&amp;'TKB theo lop'!$V$5,IF('TKB theo lop'!Y40=$I$1,'TKB theo lop'!X40&amp;'TKB theo lop'!$X$5,IF('TKB theo lop'!AA40=$I$1,'TKB theo lop'!Z40&amp;'TKB theo lop'!$Z$5,IF('TKB theo lop'!AC40=$I$1,'TKB theo lop'!AB40&amp;'TKB theo lop'!$AB$5,IF('TKB theo lop'!AE40=$I$1,'TKB theo lop'!AD40&amp;'TKB theo lop'!$AD$5,IF('TKB theo lop'!AG40=$I$1,'TKB theo lop'!AH40&amp;'TKB theo lop'!$AH$5,IF('TKB theo lop'!AI40=$I$1,'TKB theo lop'!AH40&amp;'TKB theo lop'!$AH$5,IF('TKB theo lop'!AK40=$I$1,'TKB theo lop'!AJ40&amp;'TKB theo lop'!$AJ$5,IF('TKB theo lop'!AM40=$I$1,'TKB theo lop'!AL40&amp;'TKB theo lop'!$AL$5,IF('TKB theo lop'!AO40=$I$1,'TKB theo lop'!AN40&amp;'TKB theo lop'!$AN$5,"")))))))))))))))))))</f>
        <v/>
      </c>
      <c r="N3" s="43" t="str">
        <f>IF('TKB theo lop'!E50=$I$1,'TKB theo lop'!D50&amp;'TKB theo lop'!$D$5,IF('TKB theo lop'!G50=$I$1,'TKB theo lop'!F50&amp;'TKB theo lop'!$F$5,IF('TKB theo lop'!I50=$I$1,'TKB theo lop'!H50&amp;'TKB theo lop'!$H$5,IF('TKB theo lop'!K50=$I$1,'TKB theo lop'!J50&amp;'TKB theo lop'!$J$5,IF('TKB theo lop'!M50=$I$1,'TKB theo lop'!L50&amp;'TKB theo lop'!$L$5,IF('TKB theo lop'!O50=$I$1,'TKB theo lop'!N50&amp;'TKB theo lop'!$N$5,IF('TKB theo lop'!Q50=$I$1,'TKB theo lop'!P50&amp;'TKB theo lop'!$P$5,IF('TKB theo lop'!S50=$I$1,'TKB theo lop'!R50&amp;'TKB theo lop'!$R$5,IF('TKB theo lop'!U50=$I$1,'TKB theo lop'!T50&amp;'TKB theo lop'!$T$5,IF('TKB theo lop'!W50=$I$1,'TKB theo lop'!V50&amp;'TKB theo lop'!$V$5,IF('TKB theo lop'!Y50=$I$1,'TKB theo lop'!X50&amp;'TKB theo lop'!$X$5,IF('TKB theo lop'!AA50=$I$1,'TKB theo lop'!Z50&amp;'TKB theo lop'!$Z$5,IF('TKB theo lop'!AC50=$I$1,'TKB theo lop'!AB50&amp;'TKB theo lop'!$AB$5,IF('TKB theo lop'!AE50=$I$1,'TKB theo lop'!AD50&amp;'TKB theo lop'!$AD$5,IF('TKB theo lop'!AG50=$I$1,'TKB theo lop'!AH50&amp;'TKB theo lop'!$AH$5,IF('TKB theo lop'!AI50=$I$1,'TKB theo lop'!AH50&amp;'TKB theo lop'!$AH$5,IF('TKB theo lop'!AK50=$I$1,'TKB theo lop'!AJ50&amp;'TKB theo lop'!$AJ$5,IF('TKB theo lop'!AM50=$I$1,'TKB theo lop'!AL50&amp;'TKB theo lop'!$AL$5,IF('TKB theo lop'!AO50=$I$1,'TKB theo lop'!AN50&amp;'TKB theo lop'!$AN$5,"")))))))))))))))))))</f>
        <v/>
      </c>
      <c r="O3" s="43" t="str">
        <f>IF('TKB theo lop'!E60=$I$1,'TKB theo lop'!D60&amp;'TKB theo lop'!$D$5,IF('TKB theo lop'!G60=$I$1,'TKB theo lop'!F60&amp;'TKB theo lop'!$F$5,IF('TKB theo lop'!I60=$I$1,'TKB theo lop'!H60&amp;'TKB theo lop'!$H$5,IF('TKB theo lop'!K60=$I$1,'TKB theo lop'!J60&amp;'TKB theo lop'!$J$5,IF('TKB theo lop'!M60=$I$1,'TKB theo lop'!L60&amp;'TKB theo lop'!$L$5,IF('TKB theo lop'!O60=$I$1,'TKB theo lop'!N60&amp;'TKB theo lop'!$N$5,IF('TKB theo lop'!Q60=$I$1,'TKB theo lop'!P60&amp;'TKB theo lop'!$P$5,IF('TKB theo lop'!S60=$I$1,'TKB theo lop'!R60&amp;'TKB theo lop'!$R$5,IF('TKB theo lop'!U60=$I$1,'TKB theo lop'!T60&amp;'TKB theo lop'!$T$5,IF('TKB theo lop'!W60=$I$1,'TKB theo lop'!V60&amp;'TKB theo lop'!$V$5,IF('TKB theo lop'!Y60=$I$1,'TKB theo lop'!X60&amp;'TKB theo lop'!$X$5,IF('TKB theo lop'!AA60=$I$1,'TKB theo lop'!Z60&amp;'TKB theo lop'!$Z$5,IF('TKB theo lop'!AC60=$I$1,'TKB theo lop'!AB60&amp;'TKB theo lop'!$AB$5,IF('TKB theo lop'!AE60=$I$1,'TKB theo lop'!AD60&amp;'TKB theo lop'!$AD$5,IF('TKB theo lop'!AG60=$I$1,'TKB theo lop'!AH60&amp;'TKB theo lop'!$AH$5,IF('TKB theo lop'!AI60=$I$1,'TKB theo lop'!AH60&amp;'TKB theo lop'!$AH$5,IF('TKB theo lop'!AK60=$I$1,'TKB theo lop'!AJ60&amp;'TKB theo lop'!$AJ$5,IF('TKB theo lop'!AM60=$I$1,'TKB theo lop'!AL60&amp;'TKB theo lop'!$AL$5,IF('TKB theo lop'!AO60=$I$1,'TKB theo lop'!AN60&amp;'TKB theo lop'!$AN$5,"")))))))))))))))))))</f>
        <v/>
      </c>
    </row>
    <row r="4" spans="1:15" ht="13.5" customHeight="1" x14ac:dyDescent="0.3">
      <c r="A4" s="325"/>
      <c r="B4" s="43" t="str">
        <f>IF('TKB theo lop'!E10=$A$1,'TKB theo lop'!D10&amp;'TKB theo lop'!$D$5,IF('TKB theo lop'!G10=$A$1,'TKB theo lop'!F10&amp;'TKB theo lop'!$F$5,IF('TKB theo lop'!I10=$A$1,'TKB theo lop'!H10&amp;'TKB theo lop'!$H$5,IF('TKB theo lop'!K10=$A$1,'TKB theo lop'!J10&amp;'TKB theo lop'!$J$5,IF('TKB theo lop'!M10=$A$1,'TKB theo lop'!L10&amp;'TKB theo lop'!$L$5,IF('TKB theo lop'!O10=$A$1,'TKB theo lop'!N10&amp;'TKB theo lop'!$N$5,IF('TKB theo lop'!Q10=$A$1,'TKB theo lop'!P10&amp;'TKB theo lop'!$P$5,IF('TKB theo lop'!S10=$A$1,'TKB theo lop'!R10&amp;'TKB theo lop'!$R$5,IF('TKB theo lop'!U10=$A$1,'TKB theo lop'!T10&amp;'TKB theo lop'!$T$5,IF('TKB theo lop'!W10=$A$1,'TKB theo lop'!V10&amp;'TKB theo lop'!$V$5,IF('TKB theo lop'!Y10=$A$1,'TKB theo lop'!X10&amp;'TKB theo lop'!$X$5,IF('TKB theo lop'!AA10=$A$1,'TKB theo lop'!Z10&amp;'TKB theo lop'!$Z$5,IF('TKB theo lop'!AC10=$A$1,'TKB theo lop'!AB10&amp;'TKB theo lop'!$AB$5,IF('TKB theo lop'!AE10=$A$1,'TKB theo lop'!AD10&amp;'TKB theo lop'!$AD$5,IF('TKB theo lop'!AG10=$A$1,'TKB theo lop'!AF10&amp;'TKB theo lop'!$AF$5,IF('TKB theo lop'!AI10=$A$1,'TKB theo lop'!AH10&amp;'TKB theo lop'!$AH$5,IF('TKB theo lop'!AK10=$A$1,'TKB theo lop'!AJ10&amp;'TKB theo lop'!$AJ$5,IF('TKB theo lop'!AM10=$A$1,'TKB theo lop'!AL10&amp;'TKB theo lop'!$AL$5,IF('TKB theo lop'!AO10=$A$1,'TKB theo lop'!AN10&amp;'TKB theo lop'!$AN$5,"")))))))))))))))))))</f>
        <v>Hóa62</v>
      </c>
      <c r="C4" s="43" t="str">
        <f>IF('TKB theo lop'!E21=$A$1,'TKB theo lop'!D21&amp;'TKB theo lop'!$D$5,IF('TKB theo lop'!G21=$A$1,'TKB theo lop'!F21&amp;'TKB theo lop'!$F$5,IF('TKB theo lop'!I21=$A$1,'TKB theo lop'!H21&amp;'TKB theo lop'!$H$5,IF('TKB theo lop'!K21=$A$1,'TKB theo lop'!J21&amp;'TKB theo lop'!$J$5,IF('TKB theo lop'!M21=$A$1,'TKB theo lop'!L21&amp;'TKB theo lop'!$L$5,IF('TKB theo lop'!O21=$A$1,'TKB theo lop'!N21&amp;'TKB theo lop'!$N$5,IF('TKB theo lop'!Q21=$A$1,'TKB theo lop'!P21&amp;'TKB theo lop'!$P$5,IF('TKB theo lop'!S21=$A$1,'TKB theo lop'!R21&amp;'TKB theo lop'!$R$5,IF('TKB theo lop'!U21=$A$1,'TKB theo lop'!T21&amp;'TKB theo lop'!$T$5,IF('TKB theo lop'!W21=$A$1,'TKB theo lop'!V21&amp;'TKB theo lop'!$V$5,IF('TKB theo lop'!Y21=$A$1,'TKB theo lop'!X21&amp;'TKB theo lop'!$X$5,IF('TKB theo lop'!AA21=$A$1,'TKB theo lop'!Z21&amp;'TKB theo lop'!$Z$5,IF('TKB theo lop'!AC21=$A$1,'TKB theo lop'!AB21&amp;'TKB theo lop'!$AB$5,IF('TKB theo lop'!AE21=$A$1,'TKB theo lop'!AD21&amp;'TKB theo lop'!$AD$5,IF('TKB theo lop'!AG21=$A$1,'TKB theo lop'!AF21&amp;'TKB theo lop'!$AF$5,IF('TKB theo lop'!AI21=$A$1,'TKB theo lop'!AH21&amp;'TKB theo lop'!$AH$5,IF('TKB theo lop'!AK21=$A$1,'TKB theo lop'!AJ21&amp;'TKB theo lop'!$AJ$5,IF('TKB theo lop'!AM21=$A$1,'TKB theo lop'!AL21&amp;'TKB theo lop'!$AL$5,IF('TKB theo lop'!AO21=$A$1,'TKB theo lop'!AN21&amp;'TKB theo lop'!$AN$5,"")))))))))))))))))))</f>
        <v>Hóa61</v>
      </c>
      <c r="D4" s="43" t="str">
        <f>IF('TKB theo lop'!E31=$A$1,'TKB theo lop'!D31&amp;'TKB theo lop'!$D$5,IF('TKB theo lop'!G31=$A$1,'TKB theo lop'!F31&amp;'TKB theo lop'!$F$5,IF('TKB theo lop'!I31=$A$1,'TKB theo lop'!H31&amp;'TKB theo lop'!$H$5,IF('TKB theo lop'!K31=$A$1,'TKB theo lop'!J31&amp;'TKB theo lop'!$J$5,IF('TKB theo lop'!M31=$A$1,'TKB theo lop'!L31&amp;'TKB theo lop'!$L$5,IF('TKB theo lop'!O31=$A$1,'TKB theo lop'!N31&amp;'TKB theo lop'!$N$5,IF('TKB theo lop'!Q31=$A$1,'TKB theo lop'!P31&amp;'TKB theo lop'!$P$5,IF('TKB theo lop'!S31=$A$1,'TKB theo lop'!R31&amp;'TKB theo lop'!$R$5,IF('TKB theo lop'!U31=$A$1,'TKB theo lop'!T31&amp;'TKB theo lop'!$T$5,IF('TKB theo lop'!W31=$A$1,'TKB theo lop'!V31&amp;'TKB theo lop'!$V$5,IF('TKB theo lop'!Y31=$A$1,'TKB theo lop'!X31&amp;'TKB theo lop'!$X$5,IF('TKB theo lop'!AA31=$A$1,'TKB theo lop'!Z31&amp;'TKB theo lop'!$Z$5,IF('TKB theo lop'!AC31=$A$1,'TKB theo lop'!AB31&amp;'TKB theo lop'!$AB$5,IF('TKB theo lop'!AE31=$A$1,'TKB theo lop'!AD31&amp;'TKB theo lop'!$AD$5,IF('TKB theo lop'!AG31=$A$1,'TKB theo lop'!AF31&amp;'TKB theo lop'!$AF$5,IF('TKB theo lop'!AI31=$A$1,'TKB theo lop'!AH31&amp;'TKB theo lop'!$AH$5,IF('TKB theo lop'!AK31=$A$1,'TKB theo lop'!AJ31&amp;'TKB theo lop'!$AJ$5,IF('TKB theo lop'!AM31=$A$1,'TKB theo lop'!AL31&amp;'TKB theo lop'!$AL$5,IF('TKB theo lop'!AO31=$A$1,'TKB theo lop'!AN31&amp;'TKB theo lop'!$AN$5,"")))))))))))))))))))</f>
        <v/>
      </c>
      <c r="E4" s="43" t="str">
        <f>IF('TKB theo lop'!E41=$A$1,'TKB theo lop'!D41&amp;'TKB theo lop'!$D$5,IF('TKB theo lop'!G41=$A$1,'TKB theo lop'!F41&amp;'TKB theo lop'!$F$5,IF('TKB theo lop'!I41=$A$1,'TKB theo lop'!H41&amp;'TKB theo lop'!$H$5,IF('TKB theo lop'!K41=$A$1,'TKB theo lop'!J41&amp;'TKB theo lop'!$J$5,IF('TKB theo lop'!M41=$A$1,'TKB theo lop'!L41&amp;'TKB theo lop'!$L$5,IF('TKB theo lop'!O41=$A$1,'TKB theo lop'!N41&amp;'TKB theo lop'!$N$5,IF('TKB theo lop'!Q41=$A$1,'TKB theo lop'!P41&amp;'TKB theo lop'!$P$5,IF('TKB theo lop'!S41=$A$1,'TKB theo lop'!R41&amp;'TKB theo lop'!$R$5,IF('TKB theo lop'!U41=$A$1,'TKB theo lop'!T41&amp;'TKB theo lop'!$T$5,IF('TKB theo lop'!W41=$A$1,'TKB theo lop'!V41&amp;'TKB theo lop'!$V$5,IF('TKB theo lop'!Y41=$A$1,'TKB theo lop'!X41&amp;'TKB theo lop'!$X$5,IF('TKB theo lop'!AA41=$A$1,'TKB theo lop'!Z41&amp;'TKB theo lop'!$Z$5,IF('TKB theo lop'!AC41=$A$1,'TKB theo lop'!AB41&amp;'TKB theo lop'!$AB$5,IF('TKB theo lop'!AE41=$A$1,'TKB theo lop'!AD41&amp;'TKB theo lop'!$AD$5,IF('TKB theo lop'!AG41=$A$1,'TKB theo lop'!AF41&amp;'TKB theo lop'!$AF$5,IF('TKB theo lop'!AI41=$A$1,'TKB theo lop'!AH41&amp;'TKB theo lop'!$AH$5,IF('TKB theo lop'!AK41=$A$1,'TKB theo lop'!AJ41&amp;'TKB theo lop'!$AJ$5,IF('TKB theo lop'!AM41=$A$1,'TKB theo lop'!AL41&amp;'TKB theo lop'!$AL$5,IF('TKB theo lop'!AO41=$A$1,'TKB theo lop'!AN41&amp;'TKB theo lop'!$AN$5,"")))))))))))))))))))</f>
        <v/>
      </c>
      <c r="F4" s="43" t="str">
        <f>IF('TKB theo lop'!E51=$A$1,'TKB theo lop'!D51&amp;'TKB theo lop'!$D$5,IF('TKB theo lop'!G51=$A$1,'TKB theo lop'!F51&amp;'TKB theo lop'!$F$5,IF('TKB theo lop'!I51=$A$1,'TKB theo lop'!H51&amp;'TKB theo lop'!$H$5,IF('TKB theo lop'!K51=$A$1,'TKB theo lop'!J51&amp;'TKB theo lop'!$J$5,IF('TKB theo lop'!M51=$A$1,'TKB theo lop'!L51&amp;'TKB theo lop'!$L$5,IF('TKB theo lop'!O51=$A$1,'TKB theo lop'!N51&amp;'TKB theo lop'!$N$5,IF('TKB theo lop'!Q51=$A$1,'TKB theo lop'!P51&amp;'TKB theo lop'!$P$5,IF('TKB theo lop'!S51=$A$1,'TKB theo lop'!R51&amp;'TKB theo lop'!$R$5,IF('TKB theo lop'!U51=$A$1,'TKB theo lop'!T51&amp;'TKB theo lop'!$T$5,IF('TKB theo lop'!W51=$A$1,'TKB theo lop'!V51&amp;'TKB theo lop'!$V$5,IF('TKB theo lop'!Y51=$A$1,'TKB theo lop'!X51&amp;'TKB theo lop'!$X$5,IF('TKB theo lop'!AA51=$A$1,'TKB theo lop'!Z51&amp;'TKB theo lop'!$Z$5,IF('TKB theo lop'!AC51=$A$1,'TKB theo lop'!AB51&amp;'TKB theo lop'!$AB$5,IF('TKB theo lop'!AE51=$A$1,'TKB theo lop'!AD51&amp;'TKB theo lop'!$AD$5,IF('TKB theo lop'!AG51=$A$1,'TKB theo lop'!AF51&amp;'TKB theo lop'!$AF$5,IF('TKB theo lop'!AI51=$A$1,'TKB theo lop'!AH51&amp;'TKB theo lop'!$AH$5,IF('TKB theo lop'!AK51=$A$1,'TKB theo lop'!AJ51&amp;'TKB theo lop'!$AJ$5,IF('TKB theo lop'!AM51=$A$1,'TKB theo lop'!AL51&amp;'TKB theo lop'!$AL$5,IF('TKB theo lop'!AO51=$A$1,'TKB theo lop'!AN51&amp;'TKB theo lop'!$AN$5,"")))))))))))))))))))</f>
        <v/>
      </c>
      <c r="G4" s="43" t="str">
        <f>IF('TKB theo lop'!E61=$A$1,'TKB theo lop'!D61&amp;'TKB theo lop'!$D$5,IF('TKB theo lop'!G61=$A$1,'TKB theo lop'!F61&amp;'TKB theo lop'!$F$5,IF('TKB theo lop'!I61=$A$1,'TKB theo lop'!H61&amp;'TKB theo lop'!$H$5,IF('TKB theo lop'!K61=$A$1,'TKB theo lop'!J61&amp;'TKB theo lop'!$J$5,IF('TKB theo lop'!M61=$A$1,'TKB theo lop'!L61&amp;'TKB theo lop'!$L$5,IF('TKB theo lop'!O61=$A$1,'TKB theo lop'!N61&amp;'TKB theo lop'!$N$5,IF('TKB theo lop'!Q61=$A$1,'TKB theo lop'!P61&amp;'TKB theo lop'!$P$5,IF('TKB theo lop'!S61=$A$1,'TKB theo lop'!R61&amp;'TKB theo lop'!$R$5,IF('TKB theo lop'!U61=$A$1,'TKB theo lop'!T61&amp;'TKB theo lop'!$T$5,IF('TKB theo lop'!W61=$A$1,'TKB theo lop'!V61&amp;'TKB theo lop'!$V$5,IF('TKB theo lop'!Y61=$A$1,'TKB theo lop'!X61&amp;'TKB theo lop'!$X$5,IF('TKB theo lop'!AA61=$A$1,'TKB theo lop'!Z61&amp;'TKB theo lop'!$Z$5,IF('TKB theo lop'!AC61=$A$1,'TKB theo lop'!AB61&amp;'TKB theo lop'!$AB$5,IF('TKB theo lop'!AE61=$A$1,'TKB theo lop'!AD61&amp;'TKB theo lop'!$AD$5,IF('TKB theo lop'!AG61=$A$1,'TKB theo lop'!AF61&amp;'TKB theo lop'!$AF$5,IF('TKB theo lop'!AI61=$A$1,'TKB theo lop'!AH61&amp;'TKB theo lop'!$AH$5,IF('TKB theo lop'!AK61=$A$1,'TKB theo lop'!AJ61&amp;'TKB theo lop'!$AJ$5,IF('TKB theo lop'!AM61=$A$1,'TKB theo lop'!AL61&amp;'TKB theo lop'!$AL$5,IF('TKB theo lop'!AO61=$A$1,'TKB theo lop'!AN61&amp;'TKB theo lop'!$AN$5,"")))))))))))))))))))</f>
        <v/>
      </c>
      <c r="H4"/>
      <c r="I4" s="325"/>
      <c r="J4" s="43" t="str">
        <f>IF('TKB theo lop'!E10=$I$1,'TKB theo lop'!D10&amp;'TKB theo lop'!$D$5,IF('TKB theo lop'!G10=$I$1,'TKB theo lop'!F10&amp;'TKB theo lop'!$F$5,IF('TKB theo lop'!I10=$I$1,'TKB theo lop'!H10&amp;'TKB theo lop'!$H$5,IF('TKB theo lop'!K10=$I$1,'TKB theo lop'!J10&amp;'TKB theo lop'!$J$5,IF('TKB theo lop'!M10=$I$1,'TKB theo lop'!L10&amp;'TKB theo lop'!$L$5,IF('TKB theo lop'!O10=$I$1,'TKB theo lop'!N10&amp;'TKB theo lop'!$N$5,IF('TKB theo lop'!Q10=$I$1,'TKB theo lop'!P10&amp;'TKB theo lop'!$P$5,IF('TKB theo lop'!S10=$I$1,'TKB theo lop'!R10&amp;'TKB theo lop'!$R$5,IF('TKB theo lop'!U10=$I$1,'TKB theo lop'!T10&amp;'TKB theo lop'!$T$5,IF('TKB theo lop'!W10=$I$1,'TKB theo lop'!V10&amp;'TKB theo lop'!$V$5,IF('TKB theo lop'!Y10=$I$1,'TKB theo lop'!X10&amp;'TKB theo lop'!$X$5,IF('TKB theo lop'!AA10=$I$1,'TKB theo lop'!Z10&amp;'TKB theo lop'!$Z$5,IF('TKB theo lop'!AC10=$I$1,'TKB theo lop'!AB10&amp;'TKB theo lop'!$AB$5,IF('TKB theo lop'!AE10=$I$1,'TKB theo lop'!AD10&amp;'TKB theo lop'!$AD$5,IF('TKB theo lop'!AG10=$I$1,'TKB theo lop'!AF10&amp;'TKB theo lop'!$AF$5,IF('TKB theo lop'!AI10=$I$1,'TKB theo lop'!AH10&amp;'TKB theo lop'!$AH$5,IF('TKB theo lop'!AK10=$I$1,'TKB theo lop'!AJ10&amp;'TKB theo lop'!$AJ$5,IF('TKB theo lop'!AM10=$I$1,'TKB theo lop'!AL10&amp;'TKB theo lop'!$AL$5,IF('TKB theo lop'!AO10=$I$1,'TKB theo lop'!AN10&amp;'TKB theo lop'!$AN$5,"")))))))))))))))))))</f>
        <v/>
      </c>
      <c r="K4" s="43" t="str">
        <f>IF('TKB theo lop'!E21=$I$1,'TKB theo lop'!D21&amp;'TKB theo lop'!$D$5,IF('TKB theo lop'!G21=$I$1,'TKB theo lop'!F21&amp;'TKB theo lop'!$F$5,IF('TKB theo lop'!I21=$I$1,'TKB theo lop'!H21&amp;'TKB theo lop'!$H$5,IF('TKB theo lop'!K21=$I$1,'TKB theo lop'!J21&amp;'TKB theo lop'!$J$5,IF('TKB theo lop'!M21=$I$1,'TKB theo lop'!L21&amp;'TKB theo lop'!$L$5,IF('TKB theo lop'!O21=$I$1,'TKB theo lop'!N21&amp;'TKB theo lop'!$N$5,IF('TKB theo lop'!Q21=$I$1,'TKB theo lop'!P21&amp;'TKB theo lop'!$P$5,IF('TKB theo lop'!S21=$I$1,'TKB theo lop'!R21&amp;'TKB theo lop'!$R$5,IF('TKB theo lop'!U21=$I$1,'TKB theo lop'!T21&amp;'TKB theo lop'!$T$5,IF('TKB theo lop'!W21=$I$1,'TKB theo lop'!V21&amp;'TKB theo lop'!$V$5,IF('TKB theo lop'!Y21=$I$1,'TKB theo lop'!X21&amp;'TKB theo lop'!$X$5,IF('TKB theo lop'!AA21=$I$1,'TKB theo lop'!Z21&amp;'TKB theo lop'!$Z$5,IF('TKB theo lop'!AC21=$I$1,'TKB theo lop'!AB21&amp;'TKB theo lop'!$AB$5,IF('TKB theo lop'!AE21=$I$1,'TKB theo lop'!AD21&amp;'TKB theo lop'!$AD$5,IF('TKB theo lop'!AG21=$I$1,'TKB theo lop'!AH21&amp;'TKB theo lop'!$AH$5,IF('TKB theo lop'!AI21=$I$1,'TKB theo lop'!AH21&amp;'TKB theo lop'!$AH$5,IF('TKB theo lop'!AK21=$I$1,'TKB theo lop'!AJ21&amp;'TKB theo lop'!$AJ$5,IF('TKB theo lop'!AM21=$I$1,'TKB theo lop'!AL21&amp;'TKB theo lop'!$AL$5,IF('TKB theo lop'!AO21=$I$1,'TKB theo lop'!AN21&amp;'TKB theo lop'!$AN$5,"")))))))))))))))))))</f>
        <v/>
      </c>
      <c r="L4" s="43" t="str">
        <f>IF('TKB theo lop'!E31=$I$1,'TKB theo lop'!D31&amp;'TKB theo lop'!$D$5,IF('TKB theo lop'!G31=$I$1,'TKB theo lop'!F31&amp;'TKB theo lop'!$F$5,IF('TKB theo lop'!I31=$I$1,'TKB theo lop'!H31&amp;'TKB theo lop'!$H$5,IF('TKB theo lop'!K31=$I$1,'TKB theo lop'!J31&amp;'TKB theo lop'!$J$5,IF('TKB theo lop'!M31=$I$1,'TKB theo lop'!L31&amp;'TKB theo lop'!$L$5,IF('TKB theo lop'!O31=$I$1,'TKB theo lop'!N31&amp;'TKB theo lop'!$N$5,IF('TKB theo lop'!Q31=$I$1,'TKB theo lop'!P31&amp;'TKB theo lop'!$P$5,IF('TKB theo lop'!S31=$I$1,'TKB theo lop'!R31&amp;'TKB theo lop'!$R$5,IF('TKB theo lop'!U31=$I$1,'TKB theo lop'!T31&amp;'TKB theo lop'!$T$5,IF('TKB theo lop'!W31=$I$1,'TKB theo lop'!V31&amp;'TKB theo lop'!$V$5,IF('TKB theo lop'!Y31=$I$1,'TKB theo lop'!X31&amp;'TKB theo lop'!$X$5,IF('TKB theo lop'!AA31=$I$1,'TKB theo lop'!Z31&amp;'TKB theo lop'!$Z$5,IF('TKB theo lop'!AC31=$I$1,'TKB theo lop'!AB31&amp;'TKB theo lop'!$AB$5,IF('TKB theo lop'!AE31=$I$1,'TKB theo lop'!AD31&amp;'TKB theo lop'!$AD$5,IF('TKB theo lop'!AG31=$I$1,'TKB theo lop'!AH31&amp;'TKB theo lop'!$AH$5,IF('TKB theo lop'!AI31=$I$1,'TKB theo lop'!AH31&amp;'TKB theo lop'!$AH$5,IF('TKB theo lop'!AK31=$I$1,'TKB theo lop'!AJ31&amp;'TKB theo lop'!$AJ$5,IF('TKB theo lop'!AM31=$I$1,'TKB theo lop'!AL31&amp;'TKB theo lop'!$AL$5,IF('TKB theo lop'!AO31=$I$1,'TKB theo lop'!AN31&amp;'TKB theo lop'!$AN$5,"")))))))))))))))))))</f>
        <v/>
      </c>
      <c r="M4" s="43" t="str">
        <f>IF('TKB theo lop'!E41=$I$1,'TKB theo lop'!D41&amp;'TKB theo lop'!$D$5,IF('TKB theo lop'!G41=$I$1,'TKB theo lop'!F41&amp;'TKB theo lop'!$F$5,IF('TKB theo lop'!I41=$I$1,'TKB theo lop'!H41&amp;'TKB theo lop'!$H$5,IF('TKB theo lop'!K41=$I$1,'TKB theo lop'!J41&amp;'TKB theo lop'!$J$5,IF('TKB theo lop'!M41=$I$1,'TKB theo lop'!L41&amp;'TKB theo lop'!$L$5,IF('TKB theo lop'!O41=$I$1,'TKB theo lop'!N41&amp;'TKB theo lop'!$N$5,IF('TKB theo lop'!Q41=$I$1,'TKB theo lop'!P41&amp;'TKB theo lop'!$P$5,IF('TKB theo lop'!S41=$I$1,'TKB theo lop'!R41&amp;'TKB theo lop'!$R$5,IF('TKB theo lop'!U41=$I$1,'TKB theo lop'!T41&amp;'TKB theo lop'!$T$5,IF('TKB theo lop'!W41=$I$1,'TKB theo lop'!V41&amp;'TKB theo lop'!$V$5,IF('TKB theo lop'!Y41=$I$1,'TKB theo lop'!X41&amp;'TKB theo lop'!$X$5,IF('TKB theo lop'!AA41=$I$1,'TKB theo lop'!Z41&amp;'TKB theo lop'!$Z$5,IF('TKB theo lop'!AC41=$I$1,'TKB theo lop'!AB41&amp;'TKB theo lop'!$AB$5,IF('TKB theo lop'!AE41=$I$1,'TKB theo lop'!AD41&amp;'TKB theo lop'!$AD$5,IF('TKB theo lop'!AG41=$I$1,'TKB theo lop'!AH41&amp;'TKB theo lop'!$AH$5,IF('TKB theo lop'!AI41=$I$1,'TKB theo lop'!AH41&amp;'TKB theo lop'!$AH$5,IF('TKB theo lop'!AK41=$I$1,'TKB theo lop'!AJ41&amp;'TKB theo lop'!$AJ$5,IF('TKB theo lop'!AM41=$I$1,'TKB theo lop'!AL41&amp;'TKB theo lop'!$AL$5,IF('TKB theo lop'!AO41=$I$1,'TKB theo lop'!AN41&amp;'TKB theo lop'!$AN$5,"")))))))))))))))))))</f>
        <v/>
      </c>
      <c r="N4" s="43" t="str">
        <f>IF('TKB theo lop'!E51=$I$1,'TKB theo lop'!D51&amp;'TKB theo lop'!$D$5,IF('TKB theo lop'!G51=$I$1,'TKB theo lop'!F51&amp;'TKB theo lop'!$F$5,IF('TKB theo lop'!I51=$I$1,'TKB theo lop'!H51&amp;'TKB theo lop'!$H$5,IF('TKB theo lop'!K51=$I$1,'TKB theo lop'!J51&amp;'TKB theo lop'!$J$5,IF('TKB theo lop'!M51=$I$1,'TKB theo lop'!L51&amp;'TKB theo lop'!$L$5,IF('TKB theo lop'!O51=$I$1,'TKB theo lop'!N51&amp;'TKB theo lop'!$N$5,IF('TKB theo lop'!Q51=$I$1,'TKB theo lop'!P51&amp;'TKB theo lop'!$P$5,IF('TKB theo lop'!S51=$I$1,'TKB theo lop'!R51&amp;'TKB theo lop'!$R$5,IF('TKB theo lop'!U51=$I$1,'TKB theo lop'!T51&amp;'TKB theo lop'!$T$5,IF('TKB theo lop'!W51=$I$1,'TKB theo lop'!V51&amp;'TKB theo lop'!$V$5,IF('TKB theo lop'!Y51=$I$1,'TKB theo lop'!X51&amp;'TKB theo lop'!$X$5,IF('TKB theo lop'!AA51=$I$1,'TKB theo lop'!Z51&amp;'TKB theo lop'!$Z$5,IF('TKB theo lop'!AC51=$I$1,'TKB theo lop'!AB51&amp;'TKB theo lop'!$AB$5,IF('TKB theo lop'!AE51=$I$1,'TKB theo lop'!AD51&amp;'TKB theo lop'!$AD$5,IF('TKB theo lop'!AG51=$I$1,'TKB theo lop'!AH51&amp;'TKB theo lop'!$AH$5,IF('TKB theo lop'!AI51=$I$1,'TKB theo lop'!AH51&amp;'TKB theo lop'!$AH$5,IF('TKB theo lop'!AK51=$I$1,'TKB theo lop'!AJ51&amp;'TKB theo lop'!$AJ$5,IF('TKB theo lop'!AM51=$I$1,'TKB theo lop'!AL51&amp;'TKB theo lop'!$AL$5,IF('TKB theo lop'!AO51=$I$1,'TKB theo lop'!AN51&amp;'TKB theo lop'!$AN$5,"")))))))))))))))))))</f>
        <v/>
      </c>
      <c r="O4" s="43" t="str">
        <f>IF('TKB theo lop'!E61=$I$1,'TKB theo lop'!D61&amp;'TKB theo lop'!$D$5,IF('TKB theo lop'!G61=$I$1,'TKB theo lop'!F61&amp;'TKB theo lop'!$F$5,IF('TKB theo lop'!I61=$I$1,'TKB theo lop'!H61&amp;'TKB theo lop'!$H$5,IF('TKB theo lop'!K61=$I$1,'TKB theo lop'!J61&amp;'TKB theo lop'!$J$5,IF('TKB theo lop'!M61=$I$1,'TKB theo lop'!L61&amp;'TKB theo lop'!$L$5,IF('TKB theo lop'!O61=$I$1,'TKB theo lop'!N61&amp;'TKB theo lop'!$N$5,IF('TKB theo lop'!Q61=$I$1,'TKB theo lop'!P61&amp;'TKB theo lop'!$P$5,IF('TKB theo lop'!S61=$I$1,'TKB theo lop'!R61&amp;'TKB theo lop'!$R$5,IF('TKB theo lop'!U61=$I$1,'TKB theo lop'!T61&amp;'TKB theo lop'!$T$5,IF('TKB theo lop'!W61=$I$1,'TKB theo lop'!V61&amp;'TKB theo lop'!$V$5,IF('TKB theo lop'!Y61=$I$1,'TKB theo lop'!X61&amp;'TKB theo lop'!$X$5,IF('TKB theo lop'!AA61=$I$1,'TKB theo lop'!Z61&amp;'TKB theo lop'!$Z$5,IF('TKB theo lop'!AC61=$I$1,'TKB theo lop'!AB61&amp;'TKB theo lop'!$AB$5,IF('TKB theo lop'!AE61=$I$1,'TKB theo lop'!AD61&amp;'TKB theo lop'!$AD$5,IF('TKB theo lop'!AG61=$I$1,'TKB theo lop'!AH61&amp;'TKB theo lop'!$AH$5,IF('TKB theo lop'!AI61=$I$1,'TKB theo lop'!AH61&amp;'TKB theo lop'!$AH$5,IF('TKB theo lop'!AK61=$I$1,'TKB theo lop'!AJ61&amp;'TKB theo lop'!$AJ$5,IF('TKB theo lop'!AM61=$I$1,'TKB theo lop'!AL61&amp;'TKB theo lop'!$AL$5,IF('TKB theo lop'!AO61=$I$1,'TKB theo lop'!AN61&amp;'TKB theo lop'!$AN$5,"")))))))))))))))))))</f>
        <v/>
      </c>
    </row>
    <row r="5" spans="1:15" ht="13.5" customHeight="1" x14ac:dyDescent="0.3">
      <c r="A5" s="325"/>
      <c r="B5" s="43" t="str">
        <f>IF('TKB theo lop'!E11=$A$1,'TKB theo lop'!D11&amp;'TKB theo lop'!$D$5,IF('TKB theo lop'!G11=$A$1,'TKB theo lop'!F11&amp;'TKB theo lop'!$F$5,IF('TKB theo lop'!I11=$A$1,'TKB theo lop'!H11&amp;'TKB theo lop'!$H$5,IF('TKB theo lop'!K11=$A$1,'TKB theo lop'!J11&amp;'TKB theo lop'!$J$5,IF('TKB theo lop'!M11=$A$1,'TKB theo lop'!L11&amp;'TKB theo lop'!$L$5,IF('TKB theo lop'!O11=$A$1,'TKB theo lop'!N11&amp;'TKB theo lop'!$N$5,IF('TKB theo lop'!Q11=$A$1,'TKB theo lop'!P11&amp;'TKB theo lop'!$P$5,IF('TKB theo lop'!S11=$A$1,'TKB theo lop'!R11&amp;'TKB theo lop'!$R$5,IF('TKB theo lop'!U11=$A$1,'TKB theo lop'!T11&amp;'TKB theo lop'!$T$5,IF('TKB theo lop'!W11=$A$1,'TKB theo lop'!V11&amp;'TKB theo lop'!$V$5,IF('TKB theo lop'!Y11=$A$1,'TKB theo lop'!X11&amp;'TKB theo lop'!$X$5,IF('TKB theo lop'!AA11=$A$1,'TKB theo lop'!Z11&amp;'TKB theo lop'!$Z$5,IF('TKB theo lop'!AC11=$A$1,'TKB theo lop'!AB11&amp;'TKB theo lop'!$AB$5,IF('TKB theo lop'!AE11=$A$1,'TKB theo lop'!AD11&amp;'TKB theo lop'!$AD$5,IF('TKB theo lop'!AG11=$A$1,'TKB theo lop'!AF11&amp;'TKB theo lop'!$AF$5,IF('TKB theo lop'!AI11=$A$1,'TKB theo lop'!AH11&amp;'TKB theo lop'!$AH$5,IF('TKB theo lop'!AK11=$A$1,'TKB theo lop'!AJ11&amp;'TKB theo lop'!$AJ$5,IF('TKB theo lop'!AM11=$A$1,'TKB theo lop'!AL11&amp;'TKB theo lop'!$AL$5,IF('TKB theo lop'!AO11=$A$1,'TKB theo lop'!AN11&amp;'TKB theo lop'!$AN$5,"")))))))))))))))))))</f>
        <v>Hóa82</v>
      </c>
      <c r="C5" s="43" t="str">
        <f>IF('TKB theo lop'!E22=$A$1,'TKB theo lop'!D22&amp;'TKB theo lop'!$D$5,IF('TKB theo lop'!G22=$A$1,'TKB theo lop'!F22&amp;'TKB theo lop'!$F$5,IF('TKB theo lop'!I22=$A$1,'TKB theo lop'!H22&amp;'TKB theo lop'!$H$5,IF('TKB theo lop'!K22=$A$1,'TKB theo lop'!J22&amp;'TKB theo lop'!$J$5,IF('TKB theo lop'!M22=$A$1,'TKB theo lop'!L22&amp;'TKB theo lop'!$L$5,IF('TKB theo lop'!O22=$A$1,'TKB theo lop'!N22&amp;'TKB theo lop'!$N$5,IF('TKB theo lop'!Q22=$A$1,'TKB theo lop'!P22&amp;'TKB theo lop'!$P$5,IF('TKB theo lop'!S22=$A$1,'TKB theo lop'!R22&amp;'TKB theo lop'!$R$5,IF('TKB theo lop'!U22=$A$1,'TKB theo lop'!T22&amp;'TKB theo lop'!$T$5,IF('TKB theo lop'!W22=$A$1,'TKB theo lop'!V22&amp;'TKB theo lop'!$V$5,IF('TKB theo lop'!Y22=$A$1,'TKB theo lop'!X22&amp;'TKB theo lop'!$X$5,IF('TKB theo lop'!AA22=$A$1,'TKB theo lop'!Z22&amp;'TKB theo lop'!$Z$5,IF('TKB theo lop'!AC22=$A$1,'TKB theo lop'!AB22&amp;'TKB theo lop'!$AB$5,IF('TKB theo lop'!AE22=$A$1,'TKB theo lop'!AD22&amp;'TKB theo lop'!$AD$5,IF('TKB theo lop'!AG22=$A$1,'TKB theo lop'!AF22&amp;'TKB theo lop'!$AF$5,IF('TKB theo lop'!AI22=$A$1,'TKB theo lop'!AH22&amp;'TKB theo lop'!$AH$5,IF('TKB theo lop'!AK22=$A$1,'TKB theo lop'!AJ22&amp;'TKB theo lop'!$AJ$5,IF('TKB theo lop'!AM22=$A$1,'TKB theo lop'!AL22&amp;'TKB theo lop'!$AL$5,IF('TKB theo lop'!AO22=$A$1,'TKB theo lop'!AN22&amp;'TKB theo lop'!$AN$5,"")))))))))))))))))))</f>
        <v>Hóa91</v>
      </c>
      <c r="D5" s="43" t="str">
        <f>IF('TKB theo lop'!E32=$A$1,'TKB theo lop'!D32&amp;'TKB theo lop'!$D$5,IF('TKB theo lop'!G32=$A$1,'TKB theo lop'!F32&amp;'TKB theo lop'!$F$5,IF('TKB theo lop'!I32=$A$1,'TKB theo lop'!H32&amp;'TKB theo lop'!$H$5,IF('TKB theo lop'!K32=$A$1,'TKB theo lop'!J32&amp;'TKB theo lop'!$J$5,IF('TKB theo lop'!M32=$A$1,'TKB theo lop'!L32&amp;'TKB theo lop'!$L$5,IF('TKB theo lop'!O32=$A$1,'TKB theo lop'!N32&amp;'TKB theo lop'!$N$5,IF('TKB theo lop'!Q32=$A$1,'TKB theo lop'!P32&amp;'TKB theo lop'!$P$5,IF('TKB theo lop'!S32=$A$1,'TKB theo lop'!R32&amp;'TKB theo lop'!$R$5,IF('TKB theo lop'!U32=$A$1,'TKB theo lop'!T32&amp;'TKB theo lop'!$T$5,IF('TKB theo lop'!W32=$A$1,'TKB theo lop'!V32&amp;'TKB theo lop'!$V$5,IF('TKB theo lop'!Y32=$A$1,'TKB theo lop'!X32&amp;'TKB theo lop'!$X$5,IF('TKB theo lop'!AA32=$A$1,'TKB theo lop'!Z32&amp;'TKB theo lop'!$Z$5,IF('TKB theo lop'!AC32=$A$1,'TKB theo lop'!AB32&amp;'TKB theo lop'!$AB$5,IF('TKB theo lop'!AE32=$A$1,'TKB theo lop'!AD32&amp;'TKB theo lop'!$AD$5,IF('TKB theo lop'!AG32=$A$1,'TKB theo lop'!AF32&amp;'TKB theo lop'!$AF$5,IF('TKB theo lop'!AI32=$A$1,'TKB theo lop'!AH32&amp;'TKB theo lop'!$AH$5,IF('TKB theo lop'!AK32=$A$1,'TKB theo lop'!AJ32&amp;'TKB theo lop'!$AJ$5,IF('TKB theo lop'!AM32=$A$1,'TKB theo lop'!AL32&amp;'TKB theo lop'!$AL$5,IF('TKB theo lop'!AO32=$A$1,'TKB theo lop'!AN32&amp;'TKB theo lop'!$AN$5,"")))))))))))))))))))</f>
        <v/>
      </c>
      <c r="E5" s="43" t="str">
        <f>IF('TKB theo lop'!E42=$A$1,'TKB theo lop'!D42&amp;'TKB theo lop'!$D$5,IF('TKB theo lop'!G42=$A$1,'TKB theo lop'!F42&amp;'TKB theo lop'!$F$5,IF('TKB theo lop'!I42=$A$1,'TKB theo lop'!H42&amp;'TKB theo lop'!$H$5,IF('TKB theo lop'!K42=$A$1,'TKB theo lop'!J42&amp;'TKB theo lop'!$J$5,IF('TKB theo lop'!M42=$A$1,'TKB theo lop'!L42&amp;'TKB theo lop'!$L$5,IF('TKB theo lop'!O42=$A$1,'TKB theo lop'!N42&amp;'TKB theo lop'!$N$5,IF('TKB theo lop'!Q42=$A$1,'TKB theo lop'!P42&amp;'TKB theo lop'!$P$5,IF('TKB theo lop'!S42=$A$1,'TKB theo lop'!R42&amp;'TKB theo lop'!$R$5,IF('TKB theo lop'!U42=$A$1,'TKB theo lop'!T42&amp;'TKB theo lop'!$T$5,IF('TKB theo lop'!W42=$A$1,'TKB theo lop'!V42&amp;'TKB theo lop'!$V$5,IF('TKB theo lop'!Y42=$A$1,'TKB theo lop'!X42&amp;'TKB theo lop'!$X$5,IF('TKB theo lop'!AA42=$A$1,'TKB theo lop'!Z42&amp;'TKB theo lop'!$Z$5,IF('TKB theo lop'!AC42=$A$1,'TKB theo lop'!AB42&amp;'TKB theo lop'!$AB$5,IF('TKB theo lop'!AE42=$A$1,'TKB theo lop'!AD42&amp;'TKB theo lop'!$AD$5,IF('TKB theo lop'!AG42=$A$1,'TKB theo lop'!AF42&amp;'TKB theo lop'!$AF$5,IF('TKB theo lop'!AI42=$A$1,'TKB theo lop'!AH42&amp;'TKB theo lop'!$AH$5,IF('TKB theo lop'!AK42=$A$1,'TKB theo lop'!AJ42&amp;'TKB theo lop'!$AJ$5,IF('TKB theo lop'!AM42=$A$1,'TKB theo lop'!AL42&amp;'TKB theo lop'!$AL$5,IF('TKB theo lop'!AO42=$A$1,'TKB theo lop'!AN42&amp;'TKB theo lop'!$AN$5,"")))))))))))))))))))</f>
        <v>Hóa71</v>
      </c>
      <c r="F5" s="43" t="str">
        <f>IF('TKB theo lop'!E52=$A$1,'TKB theo lop'!D52&amp;'TKB theo lop'!$D$5,IF('TKB theo lop'!G52=$A$1,'TKB theo lop'!F52&amp;'TKB theo lop'!$F$5,IF('TKB theo lop'!I52=$A$1,'TKB theo lop'!H52&amp;'TKB theo lop'!$H$5,IF('TKB theo lop'!K52=$A$1,'TKB theo lop'!J52&amp;'TKB theo lop'!$J$5,IF('TKB theo lop'!M52=$A$1,'TKB theo lop'!L52&amp;'TKB theo lop'!$L$5,IF('TKB theo lop'!O52=$A$1,'TKB theo lop'!N52&amp;'TKB theo lop'!$N$5,IF('TKB theo lop'!Q52=$A$1,'TKB theo lop'!P52&amp;'TKB theo lop'!$P$5,IF('TKB theo lop'!S52=$A$1,'TKB theo lop'!R52&amp;'TKB theo lop'!$R$5,IF('TKB theo lop'!U52=$A$1,'TKB theo lop'!T52&amp;'TKB theo lop'!$T$5,IF('TKB theo lop'!W52=$A$1,'TKB theo lop'!V52&amp;'TKB theo lop'!$V$5,IF('TKB theo lop'!Y52=$A$1,'TKB theo lop'!X52&amp;'TKB theo lop'!$X$5,IF('TKB theo lop'!AA52=$A$1,'TKB theo lop'!Z52&amp;'TKB theo lop'!$Z$5,IF('TKB theo lop'!AC52=$A$1,'TKB theo lop'!AB52&amp;'TKB theo lop'!$AB$5,IF('TKB theo lop'!AE52=$A$1,'TKB theo lop'!AD52&amp;'TKB theo lop'!$AD$5,IF('TKB theo lop'!AG52=$A$1,'TKB theo lop'!AF52&amp;'TKB theo lop'!$AF$5,IF('TKB theo lop'!AI52=$A$1,'TKB theo lop'!AH52&amp;'TKB theo lop'!$AH$5,IF('TKB theo lop'!AK52=$A$1,'TKB theo lop'!AJ52&amp;'TKB theo lop'!$AJ$5,IF('TKB theo lop'!AM52=$A$1,'TKB theo lop'!AL52&amp;'TKB theo lop'!$AL$5,IF('TKB theo lop'!AO52=$A$1,'TKB theo lop'!AN52&amp;'TKB theo lop'!$AN$5,"")))))))))))))))))))</f>
        <v/>
      </c>
      <c r="G5" s="43" t="str">
        <f>IF('TKB theo lop'!E62=$A$1,'TKB theo lop'!D62&amp;'TKB theo lop'!$D$5,IF('TKB theo lop'!G62=$A$1,'TKB theo lop'!F62&amp;'TKB theo lop'!$F$5,IF('TKB theo lop'!I62=$A$1,'TKB theo lop'!H62&amp;'TKB theo lop'!$H$5,IF('TKB theo lop'!K62=$A$1,'TKB theo lop'!J62&amp;'TKB theo lop'!$J$5,IF('TKB theo lop'!M62=$A$1,'TKB theo lop'!L62&amp;'TKB theo lop'!$L$5,IF('TKB theo lop'!O62=$A$1,'TKB theo lop'!N62&amp;'TKB theo lop'!$N$5,IF('TKB theo lop'!Q62=$A$1,'TKB theo lop'!P62&amp;'TKB theo lop'!$P$5,IF('TKB theo lop'!S62=$A$1,'TKB theo lop'!R62&amp;'TKB theo lop'!$R$5,IF('TKB theo lop'!U62=$A$1,'TKB theo lop'!T62&amp;'TKB theo lop'!$T$5,IF('TKB theo lop'!W62=$A$1,'TKB theo lop'!V62&amp;'TKB theo lop'!$V$5,IF('TKB theo lop'!Y62=$A$1,'TKB theo lop'!X62&amp;'TKB theo lop'!$X$5,IF('TKB theo lop'!AA62=$A$1,'TKB theo lop'!Z62&amp;'TKB theo lop'!$Z$5,IF('TKB theo lop'!AC62=$A$1,'TKB theo lop'!AB62&amp;'TKB theo lop'!$AB$5,IF('TKB theo lop'!AE62=$A$1,'TKB theo lop'!AD62&amp;'TKB theo lop'!$AD$5,IF('TKB theo lop'!AG62=$A$1,'TKB theo lop'!AF62&amp;'TKB theo lop'!$AF$5,IF('TKB theo lop'!AI62=$A$1,'TKB theo lop'!AH62&amp;'TKB theo lop'!$AH$5,IF('TKB theo lop'!AK62=$A$1,'TKB theo lop'!AJ62&amp;'TKB theo lop'!$AJ$5,IF('TKB theo lop'!AM62=$A$1,'TKB theo lop'!AL62&amp;'TKB theo lop'!$AL$5,IF('TKB theo lop'!AO62=$A$1,'TKB theo lop'!AN62&amp;'TKB theo lop'!$AN$5,"")))))))))))))))))))</f>
        <v/>
      </c>
      <c r="H5"/>
      <c r="I5" s="325"/>
      <c r="J5" s="43" t="str">
        <f>IF('TKB theo lop'!E11=$I$1,'TKB theo lop'!D11&amp;'TKB theo lop'!$D$5,IF('TKB theo lop'!G11=$I$1,'TKB theo lop'!F11&amp;'TKB theo lop'!$F$5,IF('TKB theo lop'!I11=$I$1,'TKB theo lop'!H11&amp;'TKB theo lop'!$H$5,IF('TKB theo lop'!K11=$I$1,'TKB theo lop'!J11&amp;'TKB theo lop'!$J$5,IF('TKB theo lop'!M11=$I$1,'TKB theo lop'!L11&amp;'TKB theo lop'!$L$5,IF('TKB theo lop'!O11=$I$1,'TKB theo lop'!N11&amp;'TKB theo lop'!$N$5,IF('TKB theo lop'!Q11=$I$1,'TKB theo lop'!P11&amp;'TKB theo lop'!$P$5,IF('TKB theo lop'!S11=$I$1,'TKB theo lop'!R11&amp;'TKB theo lop'!$R$5,IF('TKB theo lop'!U11=$I$1,'TKB theo lop'!T11&amp;'TKB theo lop'!$T$5,IF('TKB theo lop'!W11=$I$1,'TKB theo lop'!V11&amp;'TKB theo lop'!$V$5,IF('TKB theo lop'!Y11=$I$1,'TKB theo lop'!X11&amp;'TKB theo lop'!$X$5,IF('TKB theo lop'!AA11=$I$1,'TKB theo lop'!Z11&amp;'TKB theo lop'!$Z$5,IF('TKB theo lop'!AC11=$I$1,'TKB theo lop'!AB11&amp;'TKB theo lop'!$AB$5,IF('TKB theo lop'!AE11=$I$1,'TKB theo lop'!AD11&amp;'TKB theo lop'!$AD$5,IF('TKB theo lop'!AG11=$I$1,'TKB theo lop'!AF11&amp;'TKB theo lop'!$AF$5,IF('TKB theo lop'!AI11=$I$1,'TKB theo lop'!AH11&amp;'TKB theo lop'!$AH$5,IF('TKB theo lop'!AK11=$I$1,'TKB theo lop'!AJ11&amp;'TKB theo lop'!$AJ$5,IF('TKB theo lop'!AM11=$I$1,'TKB theo lop'!AL11&amp;'TKB theo lop'!$AL$5,IF('TKB theo lop'!AO11=$I$1,'TKB theo lop'!AN11&amp;'TKB theo lop'!$AN$5,"")))))))))))))))))))</f>
        <v/>
      </c>
      <c r="K5" s="43" t="str">
        <f>IF('TKB theo lop'!E22=$I$1,'TKB theo lop'!D22&amp;'TKB theo lop'!$D$5,IF('TKB theo lop'!G22=$I$1,'TKB theo lop'!F22&amp;'TKB theo lop'!$F$5,IF('TKB theo lop'!I22=$I$1,'TKB theo lop'!H22&amp;'TKB theo lop'!$H$5,IF('TKB theo lop'!K22=$I$1,'TKB theo lop'!J22&amp;'TKB theo lop'!$J$5,IF('TKB theo lop'!M22=$I$1,'TKB theo lop'!L22&amp;'TKB theo lop'!$L$5,IF('TKB theo lop'!O22=$I$1,'TKB theo lop'!N22&amp;'TKB theo lop'!$N$5,IF('TKB theo lop'!Q22=$I$1,'TKB theo lop'!P22&amp;'TKB theo lop'!$P$5,IF('TKB theo lop'!S22=$I$1,'TKB theo lop'!R22&amp;'TKB theo lop'!$R$5,IF('TKB theo lop'!U22=$I$1,'TKB theo lop'!T22&amp;'TKB theo lop'!$T$5,IF('TKB theo lop'!W22=$I$1,'TKB theo lop'!V22&amp;'TKB theo lop'!$V$5,IF('TKB theo lop'!Y22=$I$1,'TKB theo lop'!X22&amp;'TKB theo lop'!$X$5,IF('TKB theo lop'!AA22=$I$1,'TKB theo lop'!Z22&amp;'TKB theo lop'!$Z$5,IF('TKB theo lop'!AC22=$I$1,'TKB theo lop'!AB22&amp;'TKB theo lop'!$AB$5,IF('TKB theo lop'!AE22=$I$1,'TKB theo lop'!AD22&amp;'TKB theo lop'!$AD$5,IF('TKB theo lop'!AG22=$I$1,'TKB theo lop'!AH22&amp;'TKB theo lop'!$AH$5,IF('TKB theo lop'!AI22=$I$1,'TKB theo lop'!AH22&amp;'TKB theo lop'!$AH$5,IF('TKB theo lop'!AK22=$I$1,'TKB theo lop'!AJ22&amp;'TKB theo lop'!$AJ$5,IF('TKB theo lop'!AM22=$I$1,'TKB theo lop'!AL22&amp;'TKB theo lop'!$AL$5,IF('TKB theo lop'!AO22=$I$1,'TKB theo lop'!AN22&amp;'TKB theo lop'!$AN$5,"")))))))))))))))))))</f>
        <v/>
      </c>
      <c r="L5" s="43" t="str">
        <f>IF('TKB theo lop'!E32=$I$1,'TKB theo lop'!D32&amp;'TKB theo lop'!$D$5,IF('TKB theo lop'!G32=$I$1,'TKB theo lop'!F32&amp;'TKB theo lop'!$F$5,IF('TKB theo lop'!I32=$I$1,'TKB theo lop'!H32&amp;'TKB theo lop'!$H$5,IF('TKB theo lop'!K32=$I$1,'TKB theo lop'!J32&amp;'TKB theo lop'!$J$5,IF('TKB theo lop'!M32=$I$1,'TKB theo lop'!L32&amp;'TKB theo lop'!$L$5,IF('TKB theo lop'!O32=$I$1,'TKB theo lop'!N32&amp;'TKB theo lop'!$N$5,IF('TKB theo lop'!Q32=$I$1,'TKB theo lop'!P32&amp;'TKB theo lop'!$P$5,IF('TKB theo lop'!S32=$I$1,'TKB theo lop'!R32&amp;'TKB theo lop'!$R$5,IF('TKB theo lop'!U32=$I$1,'TKB theo lop'!T32&amp;'TKB theo lop'!$T$5,IF('TKB theo lop'!W32=$I$1,'TKB theo lop'!V32&amp;'TKB theo lop'!$V$5,IF('TKB theo lop'!Y32=$I$1,'TKB theo lop'!X32&amp;'TKB theo lop'!$X$5,IF('TKB theo lop'!AA32=$I$1,'TKB theo lop'!Z32&amp;'TKB theo lop'!$Z$5,IF('TKB theo lop'!AC32=$I$1,'TKB theo lop'!AB32&amp;'TKB theo lop'!$AB$5,IF('TKB theo lop'!AE32=$I$1,'TKB theo lop'!AD32&amp;'TKB theo lop'!$AD$5,IF('TKB theo lop'!AG32=$I$1,'TKB theo lop'!AH32&amp;'TKB theo lop'!$AH$5,IF('TKB theo lop'!AI32=$I$1,'TKB theo lop'!AH32&amp;'TKB theo lop'!$AH$5,IF('TKB theo lop'!AK32=$I$1,'TKB theo lop'!AJ32&amp;'TKB theo lop'!$AJ$5,IF('TKB theo lop'!AM32=$I$1,'TKB theo lop'!AL32&amp;'TKB theo lop'!$AL$5,IF('TKB theo lop'!AO32=$I$1,'TKB theo lop'!AN32&amp;'TKB theo lop'!$AN$5,"")))))))))))))))))))</f>
        <v/>
      </c>
      <c r="M5" s="43" t="str">
        <f>IF('TKB theo lop'!E42=$I$1,'TKB theo lop'!D42&amp;'TKB theo lop'!$D$5,IF('TKB theo lop'!G42=$I$1,'TKB theo lop'!F42&amp;'TKB theo lop'!$F$5,IF('TKB theo lop'!I42=$I$1,'TKB theo lop'!H42&amp;'TKB theo lop'!$H$5,IF('TKB theo lop'!K42=$I$1,'TKB theo lop'!J42&amp;'TKB theo lop'!$J$5,IF('TKB theo lop'!M42=$I$1,'TKB theo lop'!L42&amp;'TKB theo lop'!$L$5,IF('TKB theo lop'!O42=$I$1,'TKB theo lop'!N42&amp;'TKB theo lop'!$N$5,IF('TKB theo lop'!Q42=$I$1,'TKB theo lop'!P42&amp;'TKB theo lop'!$P$5,IF('TKB theo lop'!S42=$I$1,'TKB theo lop'!R42&amp;'TKB theo lop'!$R$5,IF('TKB theo lop'!U42=$I$1,'TKB theo lop'!T42&amp;'TKB theo lop'!$T$5,IF('TKB theo lop'!W42=$I$1,'TKB theo lop'!V42&amp;'TKB theo lop'!$V$5,IF('TKB theo lop'!Y42=$I$1,'TKB theo lop'!X42&amp;'TKB theo lop'!$X$5,IF('TKB theo lop'!AA42=$I$1,'TKB theo lop'!Z42&amp;'TKB theo lop'!$Z$5,IF('TKB theo lop'!AC42=$I$1,'TKB theo lop'!AB42&amp;'TKB theo lop'!$AB$5,IF('TKB theo lop'!AE42=$I$1,'TKB theo lop'!AD42&amp;'TKB theo lop'!$AD$5,IF('TKB theo lop'!AG42=$I$1,'TKB theo lop'!AH42&amp;'TKB theo lop'!$AH$5,IF('TKB theo lop'!AI42=$I$1,'TKB theo lop'!AH42&amp;'TKB theo lop'!$AH$5,IF('TKB theo lop'!AK42=$I$1,'TKB theo lop'!AJ42&amp;'TKB theo lop'!$AJ$5,IF('TKB theo lop'!AM42=$I$1,'TKB theo lop'!AL42&amp;'TKB theo lop'!$AL$5,IF('TKB theo lop'!AO42=$I$1,'TKB theo lop'!AN42&amp;'TKB theo lop'!$AN$5,"")))))))))))))))))))</f>
        <v/>
      </c>
      <c r="N5" s="43" t="str">
        <f>IF('TKB theo lop'!E52=$I$1,'TKB theo lop'!D52&amp;'TKB theo lop'!$D$5,IF('TKB theo lop'!G52=$I$1,'TKB theo lop'!F52&amp;'TKB theo lop'!$F$5,IF('TKB theo lop'!I52=$I$1,'TKB theo lop'!H52&amp;'TKB theo lop'!$H$5,IF('TKB theo lop'!K52=$I$1,'TKB theo lop'!J52&amp;'TKB theo lop'!$J$5,IF('TKB theo lop'!M52=$I$1,'TKB theo lop'!L52&amp;'TKB theo lop'!$L$5,IF('TKB theo lop'!O52=$I$1,'TKB theo lop'!N52&amp;'TKB theo lop'!$N$5,IF('TKB theo lop'!Q52=$I$1,'TKB theo lop'!P52&amp;'TKB theo lop'!$P$5,IF('TKB theo lop'!S52=$I$1,'TKB theo lop'!R52&amp;'TKB theo lop'!$R$5,IF('TKB theo lop'!U52=$I$1,'TKB theo lop'!T52&amp;'TKB theo lop'!$T$5,IF('TKB theo lop'!W52=$I$1,'TKB theo lop'!V52&amp;'TKB theo lop'!$V$5,IF('TKB theo lop'!Y52=$I$1,'TKB theo lop'!X52&amp;'TKB theo lop'!$X$5,IF('TKB theo lop'!AA52=$I$1,'TKB theo lop'!Z52&amp;'TKB theo lop'!$Z$5,IF('TKB theo lop'!AC52=$I$1,'TKB theo lop'!AB52&amp;'TKB theo lop'!$AB$5,IF('TKB theo lop'!AE52=$I$1,'TKB theo lop'!AD52&amp;'TKB theo lop'!$AD$5,IF('TKB theo lop'!AG52=$I$1,'TKB theo lop'!AH52&amp;'TKB theo lop'!$AH$5,IF('TKB theo lop'!AI52=$I$1,'TKB theo lop'!AH52&amp;'TKB theo lop'!$AH$5,IF('TKB theo lop'!AK52=$I$1,'TKB theo lop'!AJ52&amp;'TKB theo lop'!$AJ$5,IF('TKB theo lop'!AM52=$I$1,'TKB theo lop'!AL52&amp;'TKB theo lop'!$AL$5,IF('TKB theo lop'!AO52=$I$1,'TKB theo lop'!AN52&amp;'TKB theo lop'!$AN$5,"")))))))))))))))))))</f>
        <v/>
      </c>
      <c r="O5" s="43" t="str">
        <f>IF('TKB theo lop'!E62=$I$1,'TKB theo lop'!D62&amp;'TKB theo lop'!$D$5,IF('TKB theo lop'!G62=$I$1,'TKB theo lop'!F62&amp;'TKB theo lop'!$F$5,IF('TKB theo lop'!I62=$I$1,'TKB theo lop'!H62&amp;'TKB theo lop'!$H$5,IF('TKB theo lop'!K62=$I$1,'TKB theo lop'!J62&amp;'TKB theo lop'!$J$5,IF('TKB theo lop'!M62=$I$1,'TKB theo lop'!L62&amp;'TKB theo lop'!$L$5,IF('TKB theo lop'!O62=$I$1,'TKB theo lop'!N62&amp;'TKB theo lop'!$N$5,IF('TKB theo lop'!Q62=$I$1,'TKB theo lop'!P62&amp;'TKB theo lop'!$P$5,IF('TKB theo lop'!S62=$I$1,'TKB theo lop'!R62&amp;'TKB theo lop'!$R$5,IF('TKB theo lop'!U62=$I$1,'TKB theo lop'!T62&amp;'TKB theo lop'!$T$5,IF('TKB theo lop'!W62=$I$1,'TKB theo lop'!V62&amp;'TKB theo lop'!$V$5,IF('TKB theo lop'!Y62=$I$1,'TKB theo lop'!X62&amp;'TKB theo lop'!$X$5,IF('TKB theo lop'!AA62=$I$1,'TKB theo lop'!Z62&amp;'TKB theo lop'!$Z$5,IF('TKB theo lop'!AC62=$I$1,'TKB theo lop'!AB62&amp;'TKB theo lop'!$AB$5,IF('TKB theo lop'!AE62=$I$1,'TKB theo lop'!AD62&amp;'TKB theo lop'!$AD$5,IF('TKB theo lop'!AG62=$I$1,'TKB theo lop'!AH62&amp;'TKB theo lop'!$AH$5,IF('TKB theo lop'!AI62=$I$1,'TKB theo lop'!AH62&amp;'TKB theo lop'!$AH$5,IF('TKB theo lop'!AK62=$I$1,'TKB theo lop'!AJ62&amp;'TKB theo lop'!$AJ$5,IF('TKB theo lop'!AM62=$I$1,'TKB theo lop'!AL62&amp;'TKB theo lop'!$AL$5,IF('TKB theo lop'!AO62=$I$1,'TKB theo lop'!AN62&amp;'TKB theo lop'!$AN$5,"")))))))))))))))))))</f>
        <v/>
      </c>
    </row>
    <row r="6" spans="1:15" ht="13.5" customHeight="1" x14ac:dyDescent="0.3">
      <c r="A6" s="47" t="str">
        <f>30-COUNTIF(B2:G6,"")&amp; "tiết"</f>
        <v>8tiết</v>
      </c>
      <c r="B6" s="45" t="str">
        <f>IF('TKB theo lop'!E12=$A$1,'TKB theo lop'!D12&amp;'TKB theo lop'!$D$5,IF('TKB theo lop'!G12=$A$1,'TKB theo lop'!F12&amp;'TKB theo lop'!$F$5,IF('TKB theo lop'!I12=$A$1,'TKB theo lop'!H12&amp;'TKB theo lop'!$H$5,IF('TKB theo lop'!K12=$A$1,'TKB theo lop'!J12&amp;'TKB theo lop'!$J$5,IF('TKB theo lop'!M12=$A$1,'TKB theo lop'!L12&amp;'TKB theo lop'!$L$5,IF('TKB theo lop'!O12=$A$1,'TKB theo lop'!N12&amp;'TKB theo lop'!$N$5,IF('TKB theo lop'!Q12=$A$1,'TKB theo lop'!P12&amp;'TKB theo lop'!$P$5,IF('TKB theo lop'!S12=$A$1,'TKB theo lop'!R12&amp;'TKB theo lop'!$R$5,IF('TKB theo lop'!U12=$A$1,'TKB theo lop'!T12&amp;'TKB theo lop'!$T$5,IF('TKB theo lop'!W12=$A$1,'TKB theo lop'!V12&amp;'TKB theo lop'!$V$5,IF('TKB theo lop'!Y12=$A$1,'TKB theo lop'!X12&amp;'TKB theo lop'!$X$5,IF('TKB theo lop'!AA12=$A$1,'TKB theo lop'!Z12&amp;'TKB theo lop'!$Z$5,IF('TKB theo lop'!AC12=$A$1,'TKB theo lop'!AB12&amp;'TKB theo lop'!$AB$5,IF('TKB theo lop'!AE12=$A$1,'TKB theo lop'!AD12&amp;'TKB theo lop'!$AD$5,IF('TKB theo lop'!AG12=$A$1,'TKB theo lop'!AF12&amp;'TKB theo lop'!$AF$5,IF('TKB theo lop'!AI12=$A$1,'TKB theo lop'!AH12&amp;'TKB theo lop'!$AH$5,IF('TKB theo lop'!AK12=$A$1,'TKB theo lop'!AJ12&amp;'TKB theo lop'!$AJ$5,IF('TKB theo lop'!AM12=$A$1,'TKB theo lop'!AL12&amp;'TKB theo lop'!$AL$5,IF('TKB theo lop'!AO12=$A$1,'TKB theo lop'!AN12&amp;'TKB theo lop'!$AN$5,"")))))))))))))))))))</f>
        <v/>
      </c>
      <c r="C6" s="45" t="str">
        <f>IF('TKB theo lop'!E23=$A$1,'TKB theo lop'!D23&amp;'TKB theo lop'!$D$5,IF('TKB theo lop'!G23=$A$1,'TKB theo lop'!F23&amp;'TKB theo lop'!$F$5,IF('TKB theo lop'!I23=$A$1,'TKB theo lop'!H23&amp;'TKB theo lop'!$H$5,IF('TKB theo lop'!K23=$A$1,'TKB theo lop'!J23&amp;'TKB theo lop'!$J$5,IF('TKB theo lop'!M23=$A$1,'TKB theo lop'!L23&amp;'TKB theo lop'!$L$5,IF('TKB theo lop'!O23=$A$1,'TKB theo lop'!N23&amp;'TKB theo lop'!$N$5,IF('TKB theo lop'!Q23=$A$1,'TKB theo lop'!P23&amp;'TKB theo lop'!$P$5,IF('TKB theo lop'!S23=$A$1,'TKB theo lop'!R23&amp;'TKB theo lop'!$R$5,IF('TKB theo lop'!U23=$A$1,'TKB theo lop'!T23&amp;'TKB theo lop'!$T$5,IF('TKB theo lop'!W23=$A$1,'TKB theo lop'!V23&amp;'TKB theo lop'!$V$5,IF('TKB theo lop'!Y23=$A$1,'TKB theo lop'!X23&amp;'TKB theo lop'!$X$5,IF('TKB theo lop'!AA23=$A$1,'TKB theo lop'!Z23&amp;'TKB theo lop'!$Z$5,IF('TKB theo lop'!AC23=$A$1,'TKB theo lop'!AB23&amp;'TKB theo lop'!$AB$5,IF('TKB theo lop'!AE23=$A$1,'TKB theo lop'!AD23&amp;'TKB theo lop'!$AD$5,IF('TKB theo lop'!AG23=$A$1,'TKB theo lop'!AF23&amp;'TKB theo lop'!$AF$5,IF('TKB theo lop'!AI23=$A$1,'TKB theo lop'!AH23&amp;'TKB theo lop'!$AH$5,IF('TKB theo lop'!AK23=$A$1,'TKB theo lop'!AJ23&amp;'TKB theo lop'!$AJ$5,IF('TKB theo lop'!AM23=$A$1,'TKB theo lop'!AL23&amp;'TKB theo lop'!$AL$5,IF('TKB theo lop'!AO23=$A$1,'TKB theo lop'!AN23&amp;'TKB theo lop'!$AN$5,"")))))))))))))))))))</f>
        <v/>
      </c>
      <c r="D6" s="45" t="str">
        <f>IF('TKB theo lop'!E33=$A$1,'TKB theo lop'!D33&amp;'TKB theo lop'!$D$5,IF('TKB theo lop'!G33=$A$1,'TKB theo lop'!F33&amp;'TKB theo lop'!$F$5,IF('TKB theo lop'!I33=$A$1,'TKB theo lop'!H33&amp;'TKB theo lop'!$H$5,IF('TKB theo lop'!K33=$A$1,'TKB theo lop'!J33&amp;'TKB theo lop'!$J$5,IF('TKB theo lop'!M33=$A$1,'TKB theo lop'!L33&amp;'TKB theo lop'!$L$5,IF('TKB theo lop'!O33=$A$1,'TKB theo lop'!N33&amp;'TKB theo lop'!$N$5,IF('TKB theo lop'!Q33=$A$1,'TKB theo lop'!P33&amp;'TKB theo lop'!$P$5,IF('TKB theo lop'!S33=$A$1,'TKB theo lop'!R33&amp;'TKB theo lop'!$R$5,IF('TKB theo lop'!U33=$A$1,'TKB theo lop'!T33&amp;'TKB theo lop'!$T$5,IF('TKB theo lop'!W33=$A$1,'TKB theo lop'!V33&amp;'TKB theo lop'!$V$5,IF('TKB theo lop'!Y33=$A$1,'TKB theo lop'!X33&amp;'TKB theo lop'!$X$5,IF('TKB theo lop'!AA33=$A$1,'TKB theo lop'!Z33&amp;'TKB theo lop'!$Z$5,IF('TKB theo lop'!AC33=$A$1,'TKB theo lop'!AB33&amp;'TKB theo lop'!$AB$5,IF('TKB theo lop'!AE33=$A$1,'TKB theo lop'!AD33&amp;'TKB theo lop'!$AD$5,IF('TKB theo lop'!AG33=$A$1,'TKB theo lop'!AF33&amp;'TKB theo lop'!$AF$5,IF('TKB theo lop'!AI33=$A$1,'TKB theo lop'!AH33&amp;'TKB theo lop'!$AH$5,IF('TKB theo lop'!AK33=$A$1,'TKB theo lop'!AJ33&amp;'TKB theo lop'!$AJ$5,IF('TKB theo lop'!AM33=$A$1,'TKB theo lop'!AL33&amp;'TKB theo lop'!$AL$5,IF('TKB theo lop'!AO33=$A$1,'TKB theo lop'!AN33&amp;'TKB theo lop'!$AN$5,"")))))))))))))))))))</f>
        <v/>
      </c>
      <c r="E6" s="45" t="str">
        <f>IF('TKB theo lop'!E43=$A$1,'TKB theo lop'!D43&amp;'TKB theo lop'!$D$5,IF('TKB theo lop'!G43=$A$1,'TKB theo lop'!F43&amp;'TKB theo lop'!$F$5,IF('TKB theo lop'!I43=$A$1,'TKB theo lop'!H43&amp;'TKB theo lop'!$H$5,IF('TKB theo lop'!K43=$A$1,'TKB theo lop'!J43&amp;'TKB theo lop'!$J$5,IF('TKB theo lop'!M43=$A$1,'TKB theo lop'!L43&amp;'TKB theo lop'!$L$5,IF('TKB theo lop'!O43=$A$1,'TKB theo lop'!N43&amp;'TKB theo lop'!$N$5,IF('TKB theo lop'!Q43=$A$1,'TKB theo lop'!P43&amp;'TKB theo lop'!$P$5,IF('TKB theo lop'!S43=$A$1,'TKB theo lop'!R43&amp;'TKB theo lop'!$R$5,IF('TKB theo lop'!U43=$A$1,'TKB theo lop'!T43&amp;'TKB theo lop'!$T$5,IF('TKB theo lop'!W43=$A$1,'TKB theo lop'!V43&amp;'TKB theo lop'!$V$5,IF('TKB theo lop'!Y43=$A$1,'TKB theo lop'!X43&amp;'TKB theo lop'!$X$5,IF('TKB theo lop'!AA43=$A$1,'TKB theo lop'!Z43&amp;'TKB theo lop'!$Z$5,IF('TKB theo lop'!AC43=$A$1,'TKB theo lop'!AB43&amp;'TKB theo lop'!$AB$5,IF('TKB theo lop'!AE43=$A$1,'TKB theo lop'!AD43&amp;'TKB theo lop'!$AD$5,IF('TKB theo lop'!AG43=$A$1,'TKB theo lop'!AF43&amp;'TKB theo lop'!$AF$5,IF('TKB theo lop'!AI43=$A$1,'TKB theo lop'!AH43&amp;'TKB theo lop'!$AH$5,IF('TKB theo lop'!AK43=$A$1,'TKB theo lop'!AJ43&amp;'TKB theo lop'!$AJ$5,IF('TKB theo lop'!AM43=$A$1,'TKB theo lop'!AL43&amp;'TKB theo lop'!$AL$5,IF('TKB theo lop'!AO43=$A$1,'TKB theo lop'!AN43&amp;'TKB theo lop'!$AN$5,"")))))))))))))))))))</f>
        <v/>
      </c>
      <c r="F6" s="45" t="str">
        <f>IF('TKB theo lop'!E53=$A$1,'TKB theo lop'!D53&amp;'TKB theo lop'!$D$5,IF('TKB theo lop'!G53=$A$1,'TKB theo lop'!F53&amp;'TKB theo lop'!$F$5,IF('TKB theo lop'!I53=$A$1,'TKB theo lop'!H53&amp;'TKB theo lop'!$H$5,IF('TKB theo lop'!K53=$A$1,'TKB theo lop'!J53&amp;'TKB theo lop'!$J$5,IF('TKB theo lop'!M53=$A$1,'TKB theo lop'!L53&amp;'TKB theo lop'!$L$5,IF('TKB theo lop'!O53=$A$1,'TKB theo lop'!N53&amp;'TKB theo lop'!$N$5,IF('TKB theo lop'!Q53=$A$1,'TKB theo lop'!P53&amp;'TKB theo lop'!$P$5,IF('TKB theo lop'!S53=$A$1,'TKB theo lop'!R53&amp;'TKB theo lop'!$R$5,IF('TKB theo lop'!U53=$A$1,'TKB theo lop'!T53&amp;'TKB theo lop'!$T$5,IF('TKB theo lop'!W53=$A$1,'TKB theo lop'!V53&amp;'TKB theo lop'!$V$5,IF('TKB theo lop'!Y53=$A$1,'TKB theo lop'!X53&amp;'TKB theo lop'!$X$5,IF('TKB theo lop'!AA53=$A$1,'TKB theo lop'!Z53&amp;'TKB theo lop'!$Z$5,IF('TKB theo lop'!AC53=$A$1,'TKB theo lop'!AB53&amp;'TKB theo lop'!$AB$5,IF('TKB theo lop'!AE53=$A$1,'TKB theo lop'!AD53&amp;'TKB theo lop'!$AD$5,IF('TKB theo lop'!AG53=$A$1,'TKB theo lop'!AF53&amp;'TKB theo lop'!$AF$5,IF('TKB theo lop'!AI53=$A$1,'TKB theo lop'!AH53&amp;'TKB theo lop'!$AH$5,IF('TKB theo lop'!AK53=$A$1,'TKB theo lop'!AJ53&amp;'TKB theo lop'!$AJ$5,IF('TKB theo lop'!AM53=$A$1,'TKB theo lop'!AL53&amp;'TKB theo lop'!$AL$5,IF('TKB theo lop'!AO53=$A$1,'TKB theo lop'!AN53&amp;'TKB theo lop'!$AN$5,"")))))))))))))))))))</f>
        <v/>
      </c>
      <c r="G6" s="45" t="str">
        <f>IF('TKB theo lop'!E63=$A$1,'TKB theo lop'!D63&amp;'TKB theo lop'!$D$5,IF('TKB theo lop'!G63=$A$1,'TKB theo lop'!F63&amp;'TKB theo lop'!$F$5,IF('TKB theo lop'!I63=$A$1,'TKB theo lop'!H63&amp;'TKB theo lop'!$H$5,IF('TKB theo lop'!K63=$A$1,'TKB theo lop'!J63&amp;'TKB theo lop'!$J$5,IF('TKB theo lop'!M63=$A$1,'TKB theo lop'!L63&amp;'TKB theo lop'!$L$5,IF('TKB theo lop'!O63=$A$1,'TKB theo lop'!N63&amp;'TKB theo lop'!$N$5,IF('TKB theo lop'!Q63=$A$1,'TKB theo lop'!P63&amp;'TKB theo lop'!$P$5,IF('TKB theo lop'!S63=$A$1,'TKB theo lop'!R63&amp;'TKB theo lop'!$R$5,IF('TKB theo lop'!U63=$A$1,'TKB theo lop'!T63&amp;'TKB theo lop'!$T$5,IF('TKB theo lop'!W63=$A$1,'TKB theo lop'!V63&amp;'TKB theo lop'!$V$5,IF('TKB theo lop'!Y63=$A$1,'TKB theo lop'!X63&amp;'TKB theo lop'!$X$5,IF('TKB theo lop'!AA63=$A$1,'TKB theo lop'!Z63&amp;'TKB theo lop'!$Z$5,IF('TKB theo lop'!AC63=$A$1,'TKB theo lop'!AB63&amp;'TKB theo lop'!$AB$5,IF('TKB theo lop'!AE63=$A$1,'TKB theo lop'!AD63&amp;'TKB theo lop'!$AD$5,IF('TKB theo lop'!AG63=$A$1,'TKB theo lop'!AF63&amp;'TKB theo lop'!$AF$5,IF('TKB theo lop'!AI63=$A$1,'TKB theo lop'!AH63&amp;'TKB theo lop'!$AH$5,IF('TKB theo lop'!AK63=$A$1,'TKB theo lop'!AJ63&amp;'TKB theo lop'!$AJ$5,IF('TKB theo lop'!AM63=$A$1,'TKB theo lop'!AL63&amp;'TKB theo lop'!$AL$5,IF('TKB theo lop'!AO63=$A$1,'TKB theo lop'!AN63&amp;'TKB theo lop'!$AN$5,"")))))))))))))))))))</f>
        <v/>
      </c>
      <c r="H6"/>
      <c r="I6" s="47" t="str">
        <f>30-COUNTIF(J2:O6,"")&amp; "tiết"</f>
        <v>2tiết</v>
      </c>
      <c r="J6" s="45" t="str">
        <f>IF('TKB theo lop'!E12=$I$1,'TKB theo lop'!D12&amp;'TKB theo lop'!$D$5,IF('TKB theo lop'!G12=$I$1,'TKB theo lop'!F12&amp;'TKB theo lop'!$F$5,IF('TKB theo lop'!I12=$I$1,'TKB theo lop'!H12&amp;'TKB theo lop'!$H$5,IF('TKB theo lop'!K12=$I$1,'TKB theo lop'!J12&amp;'TKB theo lop'!$J$5,IF('TKB theo lop'!M12=$I$1,'TKB theo lop'!L12&amp;'TKB theo lop'!$L$5,IF('TKB theo lop'!O12=$I$1,'TKB theo lop'!N12&amp;'TKB theo lop'!$N$5,IF('TKB theo lop'!Q12=$I$1,'TKB theo lop'!P12&amp;'TKB theo lop'!$P$5,IF('TKB theo lop'!S12=$I$1,'TKB theo lop'!R12&amp;'TKB theo lop'!$R$5,IF('TKB theo lop'!U12=$I$1,'TKB theo lop'!T12&amp;'TKB theo lop'!$T$5,IF('TKB theo lop'!W12=$I$1,'TKB theo lop'!V12&amp;'TKB theo lop'!$V$5,IF('TKB theo lop'!Y12=$I$1,'TKB theo lop'!X12&amp;'TKB theo lop'!$X$5,IF('TKB theo lop'!AA12=$I$1,'TKB theo lop'!Z12&amp;'TKB theo lop'!$Z$5,IF('TKB theo lop'!AC12=$I$1,'TKB theo lop'!AB12&amp;'TKB theo lop'!$AB$5,IF('TKB theo lop'!AE12=$I$1,'TKB theo lop'!AD12&amp;'TKB theo lop'!$AD$5,IF('TKB theo lop'!AG12=$I$1,'TKB theo lop'!AF12&amp;'TKB theo lop'!$AF$5,IF('TKB theo lop'!AI12=$I$1,'TKB theo lop'!AH12&amp;'TKB theo lop'!$AH$5,IF('TKB theo lop'!AK12=$I$1,'TKB theo lop'!AJ12&amp;'TKB theo lop'!$AJ$5,IF('TKB theo lop'!AM12=$I$1,'TKB theo lop'!AL12&amp;'TKB theo lop'!$AL$5,IF('TKB theo lop'!AO12=$I$1,'TKB theo lop'!AN12&amp;'TKB theo lop'!$AN$5,"")))))))))))))))))))</f>
        <v>91</v>
      </c>
      <c r="K6" s="45" t="str">
        <f>IF('TKB theo lop'!E23=$I$1,'TKB theo lop'!D23&amp;'TKB theo lop'!$D$5,IF('TKB theo lop'!G23=$I$1,'TKB theo lop'!F23&amp;'TKB theo lop'!$F$5,IF('TKB theo lop'!I23=$I$1,'TKB theo lop'!H23&amp;'TKB theo lop'!$H$5,IF('TKB theo lop'!K23=$I$1,'TKB theo lop'!J23&amp;'TKB theo lop'!$J$5,IF('TKB theo lop'!M23=$I$1,'TKB theo lop'!L23&amp;'TKB theo lop'!$L$5,IF('TKB theo lop'!O23=$I$1,'TKB theo lop'!N23&amp;'TKB theo lop'!$N$5,IF('TKB theo lop'!Q23=$I$1,'TKB theo lop'!P23&amp;'TKB theo lop'!$P$5,IF('TKB theo lop'!S23=$I$1,'TKB theo lop'!R23&amp;'TKB theo lop'!$R$5,IF('TKB theo lop'!U23=$I$1,'TKB theo lop'!T23&amp;'TKB theo lop'!$T$5,IF('TKB theo lop'!W23=$I$1,'TKB theo lop'!V23&amp;'TKB theo lop'!$V$5,IF('TKB theo lop'!Y23=$I$1,'TKB theo lop'!X23&amp;'TKB theo lop'!$X$5,IF('TKB theo lop'!AA23=$I$1,'TKB theo lop'!Z23&amp;'TKB theo lop'!$Z$5,IF('TKB theo lop'!AC23=$I$1,'TKB theo lop'!AB23&amp;'TKB theo lop'!$AB$5,IF('TKB theo lop'!AE23=$I$1,'TKB theo lop'!AD23&amp;'TKB theo lop'!$AD$5,IF('TKB theo lop'!AG23=$I$1,'TKB theo lop'!AH23&amp;'TKB theo lop'!$AH$5,IF('TKB theo lop'!AI23=$I$1,'TKB theo lop'!AH23&amp;'TKB theo lop'!$AH$5,IF('TKB theo lop'!AK23=$I$1,'TKB theo lop'!AJ23&amp;'TKB theo lop'!$AJ$5,IF('TKB theo lop'!AM23=$I$1,'TKB theo lop'!AL23&amp;'TKB theo lop'!$AL$5,IF('TKB theo lop'!AO23=$I$1,'TKB theo lop'!AN23&amp;'TKB theo lop'!$AN$5,"")))))))))))))))))))</f>
        <v>92</v>
      </c>
      <c r="L6" s="45" t="str">
        <f>IF('TKB theo lop'!E33=$I$1,'TKB theo lop'!D33&amp;'TKB theo lop'!$D$5,IF('TKB theo lop'!G33=$I$1,'TKB theo lop'!F33&amp;'TKB theo lop'!$F$5,IF('TKB theo lop'!I33=$I$1,'TKB theo lop'!H33&amp;'TKB theo lop'!$H$5,IF('TKB theo lop'!K33=$I$1,'TKB theo lop'!J33&amp;'TKB theo lop'!$J$5,IF('TKB theo lop'!M33=$I$1,'TKB theo lop'!L33&amp;'TKB theo lop'!$L$5,IF('TKB theo lop'!O33=$I$1,'TKB theo lop'!N33&amp;'TKB theo lop'!$N$5,IF('TKB theo lop'!Q33=$I$1,'TKB theo lop'!P33&amp;'TKB theo lop'!$P$5,IF('TKB theo lop'!S33=$I$1,'TKB theo lop'!R33&amp;'TKB theo lop'!$R$5,IF('TKB theo lop'!U33=$I$1,'TKB theo lop'!T33&amp;'TKB theo lop'!$T$5,IF('TKB theo lop'!W33=$I$1,'TKB theo lop'!V33&amp;'TKB theo lop'!$V$5,IF('TKB theo lop'!Y33=$I$1,'TKB theo lop'!X33&amp;'TKB theo lop'!$X$5,IF('TKB theo lop'!AA33=$I$1,'TKB theo lop'!Z33&amp;'TKB theo lop'!$Z$5,IF('TKB theo lop'!AC33=$I$1,'TKB theo lop'!AB33&amp;'TKB theo lop'!$AB$5,IF('TKB theo lop'!AE33=$I$1,'TKB theo lop'!AD33&amp;'TKB theo lop'!$AD$5,IF('TKB theo lop'!AG33=$I$1,'TKB theo lop'!AH33&amp;'TKB theo lop'!$AH$5,IF('TKB theo lop'!AI33=$I$1,'TKB theo lop'!AH33&amp;'TKB theo lop'!$AH$5,IF('TKB theo lop'!AK33=$I$1,'TKB theo lop'!AJ33&amp;'TKB theo lop'!$AJ$5,IF('TKB theo lop'!AM33=$I$1,'TKB theo lop'!AL33&amp;'TKB theo lop'!$AL$5,IF('TKB theo lop'!AO33=$I$1,'TKB theo lop'!AN33&amp;'TKB theo lop'!$AN$5,"")))))))))))))))))))</f>
        <v/>
      </c>
      <c r="M6" s="45" t="str">
        <f>IF('TKB theo lop'!E43=$I$1,'TKB theo lop'!D43&amp;'TKB theo lop'!$D$5,IF('TKB theo lop'!G43=$I$1,'TKB theo lop'!F43&amp;'TKB theo lop'!$F$5,IF('TKB theo lop'!I43=$I$1,'TKB theo lop'!H43&amp;'TKB theo lop'!$H$5,IF('TKB theo lop'!K43=$I$1,'TKB theo lop'!J43&amp;'TKB theo lop'!$J$5,IF('TKB theo lop'!M43=$I$1,'TKB theo lop'!L43&amp;'TKB theo lop'!$L$5,IF('TKB theo lop'!O43=$I$1,'TKB theo lop'!N43&amp;'TKB theo lop'!$N$5,IF('TKB theo lop'!Q43=$I$1,'TKB theo lop'!P43&amp;'TKB theo lop'!$P$5,IF('TKB theo lop'!S43=$I$1,'TKB theo lop'!R43&amp;'TKB theo lop'!$R$5,IF('TKB theo lop'!U43=$I$1,'TKB theo lop'!T43&amp;'TKB theo lop'!$T$5,IF('TKB theo lop'!W43=$I$1,'TKB theo lop'!V43&amp;'TKB theo lop'!$V$5,IF('TKB theo lop'!Y43=$I$1,'TKB theo lop'!X43&amp;'TKB theo lop'!$X$5,IF('TKB theo lop'!AA43=$I$1,'TKB theo lop'!Z43&amp;'TKB theo lop'!$Z$5,IF('TKB theo lop'!AC43=$I$1,'TKB theo lop'!AB43&amp;'TKB theo lop'!$AB$5,IF('TKB theo lop'!AE43=$I$1,'TKB theo lop'!AD43&amp;'TKB theo lop'!$AD$5,IF('TKB theo lop'!AG43=$I$1,'TKB theo lop'!AH43&amp;'TKB theo lop'!$AH$5,IF('TKB theo lop'!AI43=$I$1,'TKB theo lop'!AH43&amp;'TKB theo lop'!$AH$5,IF('TKB theo lop'!AK43=$I$1,'TKB theo lop'!AJ43&amp;'TKB theo lop'!$AJ$5,IF('TKB theo lop'!AM43=$I$1,'TKB theo lop'!AL43&amp;'TKB theo lop'!$AL$5,IF('TKB theo lop'!AO43=$I$1,'TKB theo lop'!AN43&amp;'TKB theo lop'!$AN$5,"")))))))))))))))))))</f>
        <v/>
      </c>
      <c r="N6" s="45" t="str">
        <f>IF('TKB theo lop'!E53=$I$1,'TKB theo lop'!D53&amp;'TKB theo lop'!$D$5,IF('TKB theo lop'!G53=$I$1,'TKB theo lop'!F53&amp;'TKB theo lop'!$F$5,IF('TKB theo lop'!I53=$I$1,'TKB theo lop'!H53&amp;'TKB theo lop'!$H$5,IF('TKB theo lop'!K53=$I$1,'TKB theo lop'!J53&amp;'TKB theo lop'!$J$5,IF('TKB theo lop'!M53=$I$1,'TKB theo lop'!L53&amp;'TKB theo lop'!$L$5,IF('TKB theo lop'!O53=$I$1,'TKB theo lop'!N53&amp;'TKB theo lop'!$N$5,IF('TKB theo lop'!Q53=$I$1,'TKB theo lop'!P53&amp;'TKB theo lop'!$P$5,IF('TKB theo lop'!S53=$I$1,'TKB theo lop'!R53&amp;'TKB theo lop'!$R$5,IF('TKB theo lop'!U53=$I$1,'TKB theo lop'!T53&amp;'TKB theo lop'!$T$5,IF('TKB theo lop'!W53=$I$1,'TKB theo lop'!V53&amp;'TKB theo lop'!$V$5,IF('TKB theo lop'!Y53=$I$1,'TKB theo lop'!X53&amp;'TKB theo lop'!$X$5,IF('TKB theo lop'!AA53=$I$1,'TKB theo lop'!Z53&amp;'TKB theo lop'!$Z$5,IF('TKB theo lop'!AC53=$I$1,'TKB theo lop'!AB53&amp;'TKB theo lop'!$AB$5,IF('TKB theo lop'!AE53=$I$1,'TKB theo lop'!AD53&amp;'TKB theo lop'!$AD$5,IF('TKB theo lop'!AG53=$I$1,'TKB theo lop'!AH53&amp;'TKB theo lop'!$AH$5,IF('TKB theo lop'!AI53=$I$1,'TKB theo lop'!AH53&amp;'TKB theo lop'!$AH$5,IF('TKB theo lop'!AK53=$I$1,'TKB theo lop'!AJ53&amp;'TKB theo lop'!$AJ$5,IF('TKB theo lop'!AM53=$I$1,'TKB theo lop'!AL53&amp;'TKB theo lop'!$AL$5,IF('TKB theo lop'!AO53=$I$1,'TKB theo lop'!AN53&amp;'TKB theo lop'!$AN$5,"")))))))))))))))))))</f>
        <v/>
      </c>
      <c r="O6" s="45" t="str">
        <f>IF('TKB theo lop'!E63=$I$1,'TKB theo lop'!D63&amp;'TKB theo lop'!$D$5,IF('TKB theo lop'!G63=$I$1,'TKB theo lop'!F63&amp;'TKB theo lop'!$F$5,IF('TKB theo lop'!I63=$I$1,'TKB theo lop'!H63&amp;'TKB theo lop'!$H$5,IF('TKB theo lop'!K63=$I$1,'TKB theo lop'!J63&amp;'TKB theo lop'!$J$5,IF('TKB theo lop'!M63=$I$1,'TKB theo lop'!L63&amp;'TKB theo lop'!$L$5,IF('TKB theo lop'!O63=$I$1,'TKB theo lop'!N63&amp;'TKB theo lop'!$N$5,IF('TKB theo lop'!Q63=$I$1,'TKB theo lop'!P63&amp;'TKB theo lop'!$P$5,IF('TKB theo lop'!S63=$I$1,'TKB theo lop'!R63&amp;'TKB theo lop'!$R$5,IF('TKB theo lop'!U63=$I$1,'TKB theo lop'!T63&amp;'TKB theo lop'!$T$5,IF('TKB theo lop'!W63=$I$1,'TKB theo lop'!V63&amp;'TKB theo lop'!$V$5,IF('TKB theo lop'!Y63=$I$1,'TKB theo lop'!X63&amp;'TKB theo lop'!$X$5,IF('TKB theo lop'!AA63=$I$1,'TKB theo lop'!Z63&amp;'TKB theo lop'!$Z$5,IF('TKB theo lop'!AC63=$I$1,'TKB theo lop'!AB63&amp;'TKB theo lop'!$AB$5,IF('TKB theo lop'!AE63=$I$1,'TKB theo lop'!AD63&amp;'TKB theo lop'!$AD$5,IF('TKB theo lop'!AG63=$I$1,'TKB theo lop'!AH63&amp;'TKB theo lop'!$AH$5,IF('TKB theo lop'!AI63=$I$1,'TKB theo lop'!AH63&amp;'TKB theo lop'!$AH$5,IF('TKB theo lop'!AK63=$I$1,'TKB theo lop'!AJ63&amp;'TKB theo lop'!$AJ$5,IF('TKB theo lop'!AM63=$I$1,'TKB theo lop'!AL63&amp;'TKB theo lop'!$AL$5,IF('TKB theo lop'!AO63=$I$1,'TKB theo lop'!AN63&amp;'TKB theo lop'!$AN$5,"")))))))))))))))))))</f>
        <v/>
      </c>
    </row>
    <row r="7" spans="1:15" ht="13.5" customHeight="1" x14ac:dyDescent="0.3">
      <c r="A7" s="326" t="s">
        <v>11</v>
      </c>
      <c r="B7" s="44" t="str">
        <f>IF('TKB theo lop'!E14=$A$1,'TKB theo lop'!D14&amp;'TKB theo lop'!$D$5,IF('TKB theo lop'!G14=$A$1,'TKB theo lop'!F14&amp;'TKB theo lop'!$F$5,IF('TKB theo lop'!I14=$A$1,'TKB theo lop'!H14&amp;'TKB theo lop'!$H$5,IF('TKB theo lop'!K14=$A$1,'TKB theo lop'!J14&amp;'TKB theo lop'!$J$5,IF('TKB theo lop'!M14=$A$1,'TKB theo lop'!L14&amp;'TKB theo lop'!$L$5,IF('TKB theo lop'!O14=$A$1,'TKB theo lop'!N14&amp;'TKB theo lop'!$N$5,IF('TKB theo lop'!Q14=$A$1,'TKB theo lop'!P14&amp;'TKB theo lop'!$P$5,IF('TKB theo lop'!S14=$A$1,'TKB theo lop'!R14&amp;'TKB theo lop'!$R$5,IF('TKB theo lop'!U14=$A$1,'TKB theo lop'!T14&amp;'TKB theo lop'!$T$5,IF('TKB theo lop'!W14=$A$1,'TKB theo lop'!V14&amp;'TKB theo lop'!$V$5,IF('TKB theo lop'!Y14=$A$1,'TKB theo lop'!X14&amp;'TKB theo lop'!$X$5,IF('TKB theo lop'!AA14=$A$1,'TKB theo lop'!Z14&amp;'TKB theo lop'!$Z$5,IF('TKB theo lop'!AC14=$A$1,'TKB theo lop'!AB14&amp;'TKB theo lop'!$AB$5,IF('TKB theo lop'!AE14=$A$1,'TKB theo lop'!AD14&amp;'TKB theo lop'!$AD$5,IF('TKB theo lop'!AG14=$A$1,'TKB theo lop'!AF14&amp;'TKB theo lop'!$AF$5,IF('TKB theo lop'!AI14=$A$1,'TKB theo lop'!AH14&amp;'TKB theo lop'!$AH$5,IF('TKB theo lop'!AK14=$A$1,'TKB theo lop'!AJ14&amp;'TKB theo lop'!$AJ$5,IF('TKB theo lop'!AM14=$A$1,'TKB theo lop'!AL14&amp;'TKB theo lop'!$AL$5,IF('TKB theo lop'!AO14=$A$1,'TKB theo lop'!AN14&amp;'TKB theo lop'!$AN$5,"")))))))))))))))))))</f>
        <v>Hóa81</v>
      </c>
      <c r="C7" s="44" t="str">
        <f>IF('TKB theo lop'!E24=$A$1,'TKB theo lop'!D24&amp;'TKB theo lop'!$D$5,IF('TKB theo lop'!G24=$A$1,'TKB theo lop'!F24&amp;'TKB theo lop'!$F$5,IF('TKB theo lop'!I24=$A$1,'TKB theo lop'!H24&amp;'TKB theo lop'!$H$5,IF('TKB theo lop'!K24=$A$1,'TKB theo lop'!J24&amp;'TKB theo lop'!$J$5,IF('TKB theo lop'!M24=$A$1,'TKB theo lop'!L24&amp;'TKB theo lop'!$L$5,IF('TKB theo lop'!O24=$A$1,'TKB theo lop'!N24&amp;'TKB theo lop'!$N$5,IF('TKB theo lop'!Q24=$A$1,'TKB theo lop'!P24&amp;'TKB theo lop'!$P$5,IF('TKB theo lop'!S24=$A$1,'TKB theo lop'!R24&amp;'TKB theo lop'!$R$5,IF('TKB theo lop'!U24=$A$1,'TKB theo lop'!T24&amp;'TKB theo lop'!$T$5,IF('TKB theo lop'!W24=$A$1,'TKB theo lop'!V24&amp;'TKB theo lop'!$V$5,IF('TKB theo lop'!Y24=$A$1,'TKB theo lop'!X24&amp;'TKB theo lop'!$X$5,IF('TKB theo lop'!AA24=$A$1,'TKB theo lop'!Z24&amp;'TKB theo lop'!$Z$5,IF('TKB theo lop'!AC24=$A$1,'TKB theo lop'!AB24&amp;'TKB theo lop'!$AB$5,IF('TKB theo lop'!AE24=$A$1,'TKB theo lop'!AD24&amp;'TKB theo lop'!$AD$5,IF('TKB theo lop'!AG24=$A$1,'TKB theo lop'!AF24&amp;'TKB theo lop'!$AF$5,IF('TKB theo lop'!AI24=$A$1,'TKB theo lop'!AH24&amp;'TKB theo lop'!$AH$5,IF('TKB theo lop'!AK24=$A$1,'TKB theo lop'!AJ24&amp;'TKB theo lop'!$AJ$5,IF('TKB theo lop'!AM24=$A$1,'TKB theo lop'!AL24&amp;'TKB theo lop'!$AL$5,IF('TKB theo lop'!AO24=$A$1,'TKB theo lop'!AN24&amp;'TKB theo lop'!$AN$5,"")))))))))))))))))))</f>
        <v>Hóa81</v>
      </c>
      <c r="D7" s="44" t="str">
        <f>IF('TKB theo lop'!E34=$A$1,'TKB theo lop'!D34&amp;'TKB theo lop'!$D$5,IF('TKB theo lop'!G34=$A$1,'TKB theo lop'!F34&amp;'TKB theo lop'!$F$5,IF('TKB theo lop'!I34=$A$1,'TKB theo lop'!H34&amp;'TKB theo lop'!$H$5,IF('TKB theo lop'!K34=$A$1,'TKB theo lop'!J34&amp;'TKB theo lop'!$J$5,IF('TKB theo lop'!M34=$A$1,'TKB theo lop'!L34&amp;'TKB theo lop'!$L$5,IF('TKB theo lop'!O34=$A$1,'TKB theo lop'!N34&amp;'TKB theo lop'!$N$5,IF('TKB theo lop'!Q34=$A$1,'TKB theo lop'!P34&amp;'TKB theo lop'!$P$5,IF('TKB theo lop'!S34=$A$1,'TKB theo lop'!R34&amp;'TKB theo lop'!$R$5,IF('TKB theo lop'!U34=$A$1,'TKB theo lop'!T34&amp;'TKB theo lop'!$T$5,IF('TKB theo lop'!W34=$A$1,'TKB theo lop'!V34&amp;'TKB theo lop'!$V$5,IF('TKB theo lop'!Y34=$A$1,'TKB theo lop'!X34&amp;'TKB theo lop'!$X$5,IF('TKB theo lop'!AA34=$A$1,'TKB theo lop'!Z34&amp;'TKB theo lop'!$Z$5,IF('TKB theo lop'!AC34=$A$1,'TKB theo lop'!AB34&amp;'TKB theo lop'!$AB$5,IF('TKB theo lop'!AE34=$A$1,'TKB theo lop'!AD34&amp;'TKB theo lop'!$AD$5,IF('TKB theo lop'!AG34=$A$1,'TKB theo lop'!AF34&amp;'TKB theo lop'!$AF$5,IF('TKB theo lop'!AI34=$A$1,'TKB theo lop'!AH34&amp;'TKB theo lop'!$AH$5,IF('TKB theo lop'!AK34=$A$1,'TKB theo lop'!AJ34&amp;'TKB theo lop'!$AJ$5,IF('TKB theo lop'!AM34=$A$1,'TKB theo lop'!AL34&amp;'TKB theo lop'!$AL$5,IF('TKB theo lop'!AO34=$A$1,'TKB theo lop'!AN34&amp;'TKB theo lop'!$AN$5,"")))))))))))))))))))</f>
        <v/>
      </c>
      <c r="E7" s="43" t="str">
        <f>IF('TKB theo lop'!E44=$A$1,'TKB theo lop'!D44&amp;'TKB theo lop'!$D$5,IF('TKB theo lop'!G44=$A$1,'TKB theo lop'!F44&amp;'TKB theo lop'!$F$5,IF('TKB theo lop'!I44=$A$1,'TKB theo lop'!H44&amp;'TKB theo lop'!$H$5,IF('TKB theo lop'!K44=$A$1,'TKB theo lop'!J44&amp;'TKB theo lop'!$J$5,IF('TKB theo lop'!M44=$A$1,'TKB theo lop'!L44&amp;'TKB theo lop'!$L$5,IF('TKB theo lop'!O44=$A$1,'TKB theo lop'!N44&amp;'TKB theo lop'!$N$5,IF('TKB theo lop'!Q44=$A$1,'TKB theo lop'!P44&amp;'TKB theo lop'!$P$5,IF('TKB theo lop'!S44=$A$1,'TKB theo lop'!R44&amp;'TKB theo lop'!$R$5,IF('TKB theo lop'!U44=$A$1,'TKB theo lop'!T44&amp;'TKB theo lop'!$T$5,IF('TKB theo lop'!W44=$A$1,'TKB theo lop'!V44&amp;'TKB theo lop'!$V$5,IF('TKB theo lop'!Y44=$A$1,'TKB theo lop'!X44&amp;'TKB theo lop'!$X$5,IF('TKB theo lop'!AA44=$A$1,'TKB theo lop'!Z44&amp;'TKB theo lop'!$Z$5,IF('TKB theo lop'!AC44=$A$1,'TKB theo lop'!AB44&amp;'TKB theo lop'!$AB$5,IF('TKB theo lop'!AE44=$A$1,'TKB theo lop'!AD44&amp;'TKB theo lop'!$AD$5,IF('TKB theo lop'!AG44=$A$1,'TKB theo lop'!AF44&amp;'TKB theo lop'!$AF$5,IF('TKB theo lop'!AI44=$A$1,'TKB theo lop'!AH44&amp;'TKB theo lop'!$AH$5,IF('TKB theo lop'!AK44=$A$1,'TKB theo lop'!AJ44&amp;'TKB theo lop'!$AJ$5,IF('TKB theo lop'!AM44=$A$1,'TKB theo lop'!AL44&amp;'TKB theo lop'!$AL$5,IF('TKB theo lop'!AO44=$A$1,'TKB theo lop'!AN44&amp;'TKB theo lop'!$AN$5,"")))))))))))))))))))</f>
        <v/>
      </c>
      <c r="F7" s="44" t="e">
        <f>IF('TKB theo lop'!J54=$A$1,'TKB theo lop'!D54&amp;'TKB theo lop'!$D$5,IF('TKB theo lop'!L54=$A$1,'TKB theo lop'!K54&amp;'TKB theo lop'!$F$5,IF('TKB theo lop'!N54=$A$1,'TKB theo lop'!M54&amp;'TKB theo lop'!$H$5,IF('TKB theo lop'!#REF!=$A$1,'TKB theo lop'!#REF!&amp;'TKB theo lop'!$J$5,IF('TKB theo lop'!#REF!=$A$1,'TKB theo lop'!#REF!&amp;'TKB theo lop'!$L$5,IF('TKB theo lop'!O54=$A$1,'TKB theo lop'!#REF!&amp;'TKB theo lop'!$N$5,IF('TKB theo lop'!Q54=$A$1,'TKB theo lop'!P54&amp;'TKB theo lop'!$P$5,IF('TKB theo lop'!S54=$A$1,'TKB theo lop'!R54&amp;'TKB theo lop'!$R$5,IF('TKB theo lop'!U54=$A$1,'TKB theo lop'!T54&amp;'TKB theo lop'!$T$5,IF('TKB theo lop'!W54=$A$1,'TKB theo lop'!V54&amp;'TKB theo lop'!$V$5,IF('TKB theo lop'!Y54=$A$1,'TKB theo lop'!X54&amp;'TKB theo lop'!$X$5,IF('TKB theo lop'!AA54=$A$1,'TKB theo lop'!Z54&amp;'TKB theo lop'!$Z$5,IF('TKB theo lop'!AC54=$A$1,'TKB theo lop'!AB54&amp;'TKB theo lop'!$AB$5,IF('TKB theo lop'!AE54=$A$1,'TKB theo lop'!AD54&amp;'TKB theo lop'!$AD$5,IF('TKB theo lop'!AG54=$A$1,'TKB theo lop'!AF54&amp;'TKB theo lop'!$AF$5,IF('TKB theo lop'!AI54=$A$1,'TKB theo lop'!AH54&amp;'TKB theo lop'!$AH$5,IF('TKB theo lop'!AK54=$A$1,'TKB theo lop'!AJ54&amp;'TKB theo lop'!$AJ$5,IF('TKB theo lop'!AM54=$A$1,'TKB theo lop'!AL54&amp;'TKB theo lop'!$AL$5,IF('TKB theo lop'!AO54=$A$1,'TKB theo lop'!AN54&amp;'TKB theo lop'!$AN$5,"")))))))))))))))))))</f>
        <v>#REF!</v>
      </c>
      <c r="G7" s="44" t="str">
        <f>IF('TKB theo lop'!E64=$A$1,'TKB theo lop'!D64&amp;'TKB theo lop'!$D$5,IF('TKB theo lop'!G64=$A$1,'TKB theo lop'!F64&amp;'TKB theo lop'!$F$5,IF('TKB theo lop'!I64=$A$1,'TKB theo lop'!H64&amp;'TKB theo lop'!$H$5,IF('TKB theo lop'!K64=$A$1,'TKB theo lop'!J64&amp;'TKB theo lop'!$J$5,IF('TKB theo lop'!M64=$A$1,'TKB theo lop'!L64&amp;'TKB theo lop'!$L$5,IF('TKB theo lop'!O64=$A$1,'TKB theo lop'!N64&amp;'TKB theo lop'!$N$5,IF('TKB theo lop'!Q64=$A$1,'TKB theo lop'!P64&amp;'TKB theo lop'!$P$5,IF('TKB theo lop'!S64=$A$1,'TKB theo lop'!R64&amp;'TKB theo lop'!$R$5,IF('TKB theo lop'!U64=$A$1,'TKB theo lop'!T64&amp;'TKB theo lop'!$T$5,IF('TKB theo lop'!W64=$A$1,'TKB theo lop'!V64&amp;'TKB theo lop'!$V$5,IF('TKB theo lop'!Y64=$A$1,'TKB theo lop'!X64&amp;'TKB theo lop'!$X$5,IF('TKB theo lop'!AA64=$A$1,'TKB theo lop'!Z64&amp;'TKB theo lop'!$Z$5,IF('TKB theo lop'!AC64=$A$1,'TKB theo lop'!AB64&amp;'TKB theo lop'!$AB$5,IF('TKB theo lop'!AE64=$A$1,'TKB theo lop'!AD64&amp;'TKB theo lop'!$AD$5,IF('TKB theo lop'!AG64=$A$1,'TKB theo lop'!AF64&amp;'TKB theo lop'!$AF$5,IF('TKB theo lop'!AI64=$A$1,'TKB theo lop'!AH64&amp;'TKB theo lop'!$AH$5,IF('TKB theo lop'!AK64=$A$1,'TKB theo lop'!AJ64&amp;'TKB theo lop'!$AJ$5,IF('TKB theo lop'!AM64=$A$1,'TKB theo lop'!AL64&amp;'TKB theo lop'!$AL$5,IF('TKB theo lop'!AO64=$A$1,'TKB theo lop'!AN64&amp;'TKB theo lop'!$AN$5,"")))))))))))))))))))</f>
        <v/>
      </c>
      <c r="H7"/>
      <c r="I7" s="326" t="s">
        <v>11</v>
      </c>
      <c r="J7" s="44" t="str">
        <f>IF('TKB theo lop'!E14=$I$1,'TKB theo lop'!D14&amp;'TKB theo lop'!$D$5,IF('TKB theo lop'!G14=$I$1,'TKB theo lop'!F14&amp;'TKB theo lop'!$F$5,IF('TKB theo lop'!I14=$I$1,'TKB theo lop'!H14&amp;'TKB theo lop'!$H$5,IF('TKB theo lop'!K14=$I$1,'TKB theo lop'!J14&amp;'TKB theo lop'!$J$5,IF('TKB theo lop'!M14=$I$1,'TKB theo lop'!L14&amp;'TKB theo lop'!$L$5,IF('TKB theo lop'!O14=$I$1,'TKB theo lop'!N14&amp;'TKB theo lop'!$N$5,IF('TKB theo lop'!Q14=$I$1,'TKB theo lop'!P14&amp;'TKB theo lop'!$P$5,IF('TKB theo lop'!S14=$I$1,'TKB theo lop'!R14&amp;'TKB theo lop'!$R$5,IF('TKB theo lop'!U14=$I$1,'TKB theo lop'!T14&amp;'TKB theo lop'!$T$5,IF('TKB theo lop'!W14=$I$1,'TKB theo lop'!V14&amp;'TKB theo lop'!$V$5,IF('TKB theo lop'!Y14=$I$1,'TKB theo lop'!X14&amp;'TKB theo lop'!$X$5,IF('TKB theo lop'!AA14=$I$1,'TKB theo lop'!Z14&amp;'TKB theo lop'!$Z$5,IF('TKB theo lop'!AC14=$I$1,'TKB theo lop'!AB14&amp;'TKB theo lop'!$AB$5,IF('TKB theo lop'!AE14=$I$1,'TKB theo lop'!AD14&amp;'TKB theo lop'!$AD$5,IF('TKB theo lop'!AG14=$I$1,'TKB theo lop'!AF14&amp;'TKB theo lop'!$AF$5,IF('TKB theo lop'!AI14=$I$1,'TKB theo lop'!AH14&amp;'TKB theo lop'!$AH$5,IF('TKB theo lop'!AK14=$I$1,'TKB theo lop'!AJ14&amp;'TKB theo lop'!$AJ$5,IF('TKB theo lop'!AM14=$I$1,'TKB theo lop'!AL14&amp;'TKB theo lop'!$AL$5,IF('TKB theo lop'!AO14=$I$1,'TKB theo lop'!AN14&amp;'TKB theo lop'!$AN$5,"")))))))))))))))))))</f>
        <v/>
      </c>
      <c r="K7" s="44" t="str">
        <f>IF('TKB theo lop'!E24=$I$1,'TKB theo lop'!D24&amp;'TKB theo lop'!$D$5,IF('TKB theo lop'!G24=$I$1,'TKB theo lop'!F24&amp;'TKB theo lop'!$F$5,IF('TKB theo lop'!I24=$I$1,'TKB theo lop'!H24&amp;'TKB theo lop'!$H$5,IF('TKB theo lop'!K24=$I$1,'TKB theo lop'!J24&amp;'TKB theo lop'!$J$5,IF('TKB theo lop'!M24=$I$1,'TKB theo lop'!L24&amp;'TKB theo lop'!$L$5,IF('TKB theo lop'!O24=$I$1,'TKB theo lop'!N24&amp;'TKB theo lop'!$N$5,IF('TKB theo lop'!Q24=$I$1,'TKB theo lop'!P24&amp;'TKB theo lop'!$P$5,IF('TKB theo lop'!S24=$I$1,'TKB theo lop'!R24&amp;'TKB theo lop'!$R$5,IF('TKB theo lop'!U24=$I$1,'TKB theo lop'!T24&amp;'TKB theo lop'!$T$5,IF('TKB theo lop'!W24=$I$1,'TKB theo lop'!V24&amp;'TKB theo lop'!$V$5,IF('TKB theo lop'!Y24=$I$1,'TKB theo lop'!X24&amp;'TKB theo lop'!$X$5,IF('TKB theo lop'!AA24=$I$1,'TKB theo lop'!Z24&amp;'TKB theo lop'!$Z$5,IF('TKB theo lop'!AC24=$I$1,'TKB theo lop'!AB24&amp;'TKB theo lop'!$AB$5,IF('TKB theo lop'!AE24=$I$1,'TKB theo lop'!AD24&amp;'TKB theo lop'!$AD$5,IF('TKB theo lop'!AG24=$I$1,'TKB theo lop'!AH24&amp;'TKB theo lop'!$AH$5,IF('TKB theo lop'!AI24=$I$1,'TKB theo lop'!AH24&amp;'TKB theo lop'!$AH$5,IF('TKB theo lop'!AK24=$I$1,'TKB theo lop'!AJ24&amp;'TKB theo lop'!$AJ$5,IF('TKB theo lop'!AM24=$I$1,'TKB theo lop'!AL24&amp;'TKB theo lop'!$AL$5,IF('TKB theo lop'!AO24=$I$1,'TKB theo lop'!AN24&amp;'TKB theo lop'!$AN$5,"")))))))))))))))))))</f>
        <v/>
      </c>
      <c r="L7" s="44" t="str">
        <f>IF('TKB theo lop'!E34=$I$1,'TKB theo lop'!D34&amp;'TKB theo lop'!$D$5,IF('TKB theo lop'!G34=$I$1,'TKB theo lop'!F34&amp;'TKB theo lop'!$F$5,IF('TKB theo lop'!I34=$I$1,'TKB theo lop'!H34&amp;'TKB theo lop'!$H$5,IF('TKB theo lop'!K34=$I$1,'TKB theo lop'!J34&amp;'TKB theo lop'!$J$5,IF('TKB theo lop'!M34=$I$1,'TKB theo lop'!L34&amp;'TKB theo lop'!$L$5,IF('TKB theo lop'!O34=$I$1,'TKB theo lop'!N34&amp;'TKB theo lop'!$N$5,IF('TKB theo lop'!Q34=$I$1,'TKB theo lop'!P34&amp;'TKB theo lop'!$P$5,IF('TKB theo lop'!S34=$I$1,'TKB theo lop'!R34&amp;'TKB theo lop'!$R$5,IF('TKB theo lop'!U34=$I$1,'TKB theo lop'!T34&amp;'TKB theo lop'!$T$5,IF('TKB theo lop'!W34=$I$1,'TKB theo lop'!V34&amp;'TKB theo lop'!$V$5,IF('TKB theo lop'!Y34=$I$1,'TKB theo lop'!X34&amp;'TKB theo lop'!$X$5,IF('TKB theo lop'!AA34=$I$1,'TKB theo lop'!Z34&amp;'TKB theo lop'!$Z$5,IF('TKB theo lop'!AC34=$I$1,'TKB theo lop'!AB34&amp;'TKB theo lop'!$AB$5,IF('TKB theo lop'!AE34=$I$1,'TKB theo lop'!AD34&amp;'TKB theo lop'!$AD$5,IF('TKB theo lop'!AG34=$I$1,'TKB theo lop'!AH34&amp;'TKB theo lop'!$AH$5,IF('TKB theo lop'!AI34=$I$1,'TKB theo lop'!AH34&amp;'TKB theo lop'!$AH$5,IF('TKB theo lop'!AK34=$I$1,'TKB theo lop'!AJ34&amp;'TKB theo lop'!$AJ$5,IF('TKB theo lop'!AM34=$I$1,'TKB theo lop'!AL34&amp;'TKB theo lop'!$AL$5,IF('TKB theo lop'!AO34=$I$1,'TKB theo lop'!AN34&amp;'TKB theo lop'!$AN$5,"")))))))))))))))))))</f>
        <v>91</v>
      </c>
      <c r="M7" s="44" t="str">
        <f>IF('TKB theo lop'!E44=$I$1,'TKB theo lop'!D44&amp;'TKB theo lop'!$D$5,IF('TKB theo lop'!G44=$I$1,'TKB theo lop'!F44&amp;'TKB theo lop'!$F$5,IF('TKB theo lop'!I44=$I$1,'TKB theo lop'!H44&amp;'TKB theo lop'!$H$5,IF('TKB theo lop'!K44=$I$1,'TKB theo lop'!J44&amp;'TKB theo lop'!$J$5,IF('TKB theo lop'!M44=$I$1,'TKB theo lop'!L44&amp;'TKB theo lop'!$L$5,IF('TKB theo lop'!O44=$I$1,'TKB theo lop'!N44&amp;'TKB theo lop'!$N$5,IF('TKB theo lop'!Q44=$I$1,'TKB theo lop'!P44&amp;'TKB theo lop'!$P$5,IF('TKB theo lop'!S44=$I$1,'TKB theo lop'!R44&amp;'TKB theo lop'!$R$5,IF('TKB theo lop'!U44=$I$1,'TKB theo lop'!T44&amp;'TKB theo lop'!$T$5,IF('TKB theo lop'!W44=$I$1,'TKB theo lop'!V44&amp;'TKB theo lop'!$V$5,IF('TKB theo lop'!Y44=$I$1,'TKB theo lop'!X44&amp;'TKB theo lop'!$X$5,IF('TKB theo lop'!AA44=$I$1,'TKB theo lop'!Z44&amp;'TKB theo lop'!$Z$5,IF('TKB theo lop'!AC44=$I$1,'TKB theo lop'!AB44&amp;'TKB theo lop'!$AB$5,IF('TKB theo lop'!AE44=$I$1,'TKB theo lop'!AD44&amp;'TKB theo lop'!$AD$5,IF('TKB theo lop'!AG44=$I$1,'TKB theo lop'!AH44&amp;'TKB theo lop'!$AH$5,IF('TKB theo lop'!AI44=$I$1,'TKB theo lop'!AH44&amp;'TKB theo lop'!$AH$5,IF('TKB theo lop'!AK44=$I$1,'TKB theo lop'!AJ44&amp;'TKB theo lop'!$AJ$5,IF('TKB theo lop'!AM44=$I$1,'TKB theo lop'!AL44&amp;'TKB theo lop'!$AL$5,IF('TKB theo lop'!AO44=$I$1,'TKB theo lop'!AN44&amp;'TKB theo lop'!$AN$5,"")))))))))))))))))))</f>
        <v>82</v>
      </c>
      <c r="N7" s="44" t="str">
        <f>IF('TKB theo lop'!J54=$I$1,'TKB theo lop'!D54&amp;'TKB theo lop'!$D$5,IF('TKB theo lop'!L54=$I$1,'TKB theo lop'!K54&amp;'TKB theo lop'!$F$5,IF('TKB theo lop'!N54=$I$1,'TKB theo lop'!M54&amp;'TKB theo lop'!$H$5,IF('TKB theo lop'!#REF!=$I$1,'TKB theo lop'!#REF!&amp;'TKB theo lop'!$J$5,IF('TKB theo lop'!#REF!=$I$1,'TKB theo lop'!#REF!&amp;'TKB theo lop'!$L$5,IF('TKB theo lop'!O54=$I$1,'TKB theo lop'!#REF!&amp;'TKB theo lop'!$N$5,IF('TKB theo lop'!Q54=$I$1,'TKB theo lop'!P54&amp;'TKB theo lop'!$P$5,IF('TKB theo lop'!S54=$I$1,'TKB theo lop'!R54&amp;'TKB theo lop'!$R$5,IF('TKB theo lop'!U54=$I$1,'TKB theo lop'!T54&amp;'TKB theo lop'!$T$5,IF('TKB theo lop'!W54=$I$1,'TKB theo lop'!V54&amp;'TKB theo lop'!$V$5,IF('TKB theo lop'!Y54=$I$1,'TKB theo lop'!X54&amp;'TKB theo lop'!$X$5,IF('TKB theo lop'!AA54=$I$1,'TKB theo lop'!Z54&amp;'TKB theo lop'!$Z$5,IF('TKB theo lop'!AC54=$I$1,'TKB theo lop'!AB54&amp;'TKB theo lop'!$AB$5,IF('TKB theo lop'!AE54=$I$1,'TKB theo lop'!AD54&amp;'TKB theo lop'!$AD$5,IF('TKB theo lop'!AG54=$I$1,'TKB theo lop'!AH54&amp;'TKB theo lop'!$AH$5,IF('TKB theo lop'!AI54=$I$1,'TKB theo lop'!AH54&amp;'TKB theo lop'!$AH$5,IF('TKB theo lop'!AK54=$I$1,'TKB theo lop'!AJ54&amp;'TKB theo lop'!$AJ$5,IF('TKB theo lop'!AM54=$I$1,'TKB theo lop'!AL54&amp;'TKB theo lop'!$AL$5,IF('TKB theo lop'!AO54=$I$1,'TKB theo lop'!AN54&amp;'TKB theo lop'!$AN$5,"")))))))))))))))))))</f>
        <v>92</v>
      </c>
      <c r="O7" s="44" t="str">
        <f>IF('TKB theo lop'!E64=$I$1,'TKB theo lop'!D64&amp;'TKB theo lop'!$D$5,IF('TKB theo lop'!G64=$I$1,'TKB theo lop'!F64&amp;'TKB theo lop'!$F$5,IF('TKB theo lop'!I64=$I$1,'TKB theo lop'!H64&amp;'TKB theo lop'!$H$5,IF('TKB theo lop'!K64=$I$1,'TKB theo lop'!J64&amp;'TKB theo lop'!$J$5,IF('TKB theo lop'!M64=$I$1,'TKB theo lop'!L64&amp;'TKB theo lop'!$L$5,IF('TKB theo lop'!O64=$I$1,'TKB theo lop'!N64&amp;'TKB theo lop'!$N$5,IF('TKB theo lop'!Q64=$I$1,'TKB theo lop'!P64&amp;'TKB theo lop'!$P$5,IF('TKB theo lop'!S64=$I$1,'TKB theo lop'!R64&amp;'TKB theo lop'!$R$5,IF('TKB theo lop'!U64=$I$1,'TKB theo lop'!T64&amp;'TKB theo lop'!$T$5,IF('TKB theo lop'!W64=$I$1,'TKB theo lop'!V64&amp;'TKB theo lop'!$V$5,IF('TKB theo lop'!Y64=$I$1,'TKB theo lop'!X64&amp;'TKB theo lop'!$X$5,IF('TKB theo lop'!AA64=$I$1,'TKB theo lop'!Z64&amp;'TKB theo lop'!$Z$5,IF('TKB theo lop'!AC64=$I$1,'TKB theo lop'!AB64&amp;'TKB theo lop'!$AB$5,IF('TKB theo lop'!AE64=$I$1,'TKB theo lop'!AD64&amp;'TKB theo lop'!$AD$5,IF('TKB theo lop'!AG64=$I$1,'TKB theo lop'!AH64&amp;'TKB theo lop'!$AH$5,IF('TKB theo lop'!AI64=$I$1,'TKB theo lop'!AH64&amp;'TKB theo lop'!$AH$5,IF('TKB theo lop'!AK64=$I$1,'TKB theo lop'!AJ64&amp;'TKB theo lop'!$AJ$5,IF('TKB theo lop'!AM64=$I$1,'TKB theo lop'!AL64&amp;'TKB theo lop'!$AL$5,IF('TKB theo lop'!AO64=$I$1,'TKB theo lop'!AN64&amp;'TKB theo lop'!$AN$5,"")))))))))))))))))))</f>
        <v/>
      </c>
    </row>
    <row r="8" spans="1:15" ht="13.5" customHeight="1" x14ac:dyDescent="0.3">
      <c r="A8" s="327"/>
      <c r="B8" s="43" t="str">
        <f>IF('TKB theo lop'!E15=$A$1,'TKB theo lop'!D15&amp;'TKB theo lop'!$D$5,IF('TKB theo lop'!G15=$A$1,'TKB theo lop'!F15&amp;'TKB theo lop'!$F$5,IF('TKB theo lop'!I15=$A$1,'TKB theo lop'!H15&amp;'TKB theo lop'!$H$5,IF('TKB theo lop'!K15=$A$1,'TKB theo lop'!J15&amp;'TKB theo lop'!$J$5,IF('TKB theo lop'!M15=$A$1,'TKB theo lop'!L15&amp;'TKB theo lop'!$L$5,IF('TKB theo lop'!O15=$A$1,'TKB theo lop'!N15&amp;'TKB theo lop'!$N$5,IF('TKB theo lop'!Q15=$A$1,'TKB theo lop'!P15&amp;'TKB theo lop'!$P$5,IF('TKB theo lop'!S15=$A$1,'TKB theo lop'!R15&amp;'TKB theo lop'!$R$5,IF('TKB theo lop'!U15=$A$1,'TKB theo lop'!T15&amp;'TKB theo lop'!$T$5,IF('TKB theo lop'!W15=$A$1,'TKB theo lop'!V15&amp;'TKB theo lop'!$V$5,IF('TKB theo lop'!Y15=$A$1,'TKB theo lop'!X15&amp;'TKB theo lop'!$X$5,IF('TKB theo lop'!AA15=$A$1,'TKB theo lop'!Z15&amp;'TKB theo lop'!$Z$5,IF('TKB theo lop'!AC15=$A$1,'TKB theo lop'!AB15&amp;'TKB theo lop'!$AB$5,IF('TKB theo lop'!AE15=$A$1,'TKB theo lop'!AD15&amp;'TKB theo lop'!$AD$5,IF('TKB theo lop'!AG15=$A$1,'TKB theo lop'!AF15&amp;'TKB theo lop'!$AF$5,IF('TKB theo lop'!AI15=$A$1,'TKB theo lop'!AH15&amp;'TKB theo lop'!$AH$5,IF('TKB theo lop'!AK15=$A$1,'TKB theo lop'!AJ15&amp;'TKB theo lop'!$AJ$5,IF('TKB theo lop'!AM15=$A$1,'TKB theo lop'!AL15&amp;'TKB theo lop'!$AL$5,IF('TKB theo lop'!AO15=$A$1,'TKB theo lop'!AN15&amp;'TKB theo lop'!$AN$5,"")))))))))))))))))))</f>
        <v>Hóa91</v>
      </c>
      <c r="C8" s="43" t="str">
        <f>IF('TKB theo lop'!E25=$A$1,'TKB theo lop'!D25&amp;'TKB theo lop'!$D$5,IF('TKB theo lop'!G25=$A$1,'TKB theo lop'!F25&amp;'TKB theo lop'!$F$5,IF('TKB theo lop'!I25=$A$1,'TKB theo lop'!H25&amp;'TKB theo lop'!$H$5,IF('TKB theo lop'!K25=$A$1,'TKB theo lop'!J25&amp;'TKB theo lop'!$J$5,IF('TKB theo lop'!M25=$A$1,'TKB theo lop'!L25&amp;'TKB theo lop'!$L$5,IF('TKB theo lop'!O25=$A$1,'TKB theo lop'!N25&amp;'TKB theo lop'!$N$5,IF('TKB theo lop'!Q25=$A$1,'TKB theo lop'!P25&amp;'TKB theo lop'!$P$5,IF('TKB theo lop'!S25=$A$1,'TKB theo lop'!R25&amp;'TKB theo lop'!$R$5,IF('TKB theo lop'!U25=$A$1,'TKB theo lop'!T25&amp;'TKB theo lop'!$T$5,IF('TKB theo lop'!W25=$A$1,'TKB theo lop'!V25&amp;'TKB theo lop'!$V$5,IF('TKB theo lop'!Y25=$A$1,'TKB theo lop'!X25&amp;'TKB theo lop'!$X$5,IF('TKB theo lop'!AA25=$A$1,'TKB theo lop'!Z25&amp;'TKB theo lop'!$Z$5,IF('TKB theo lop'!AC25=$A$1,'TKB theo lop'!AB25&amp;'TKB theo lop'!$AB$5,IF('TKB theo lop'!AE25=$A$1,'TKB theo lop'!AD25&amp;'TKB theo lop'!$AD$5,IF('TKB theo lop'!AG25=$A$1,'TKB theo lop'!AF25&amp;'TKB theo lop'!$AF$5,IF('TKB theo lop'!AI25=$A$1,'TKB theo lop'!AH25&amp;'TKB theo lop'!$AH$5,IF('TKB theo lop'!AK25=$A$1,'TKB theo lop'!AJ25&amp;'TKB theo lop'!$AJ$5,IF('TKB theo lop'!AM25=$A$1,'TKB theo lop'!AL25&amp;'TKB theo lop'!$AL$5,IF('TKB theo lop'!AO25=$A$1,'TKB theo lop'!AN25&amp;'TKB theo lop'!$AN$5,"")))))))))))))))))))</f>
        <v/>
      </c>
      <c r="D8" s="43" t="str">
        <f>IF('TKB theo lop'!E35=$A$1,'TKB theo lop'!D35&amp;'TKB theo lop'!$D$5,IF('TKB theo lop'!G35=$A$1,'TKB theo lop'!F35&amp;'TKB theo lop'!$F$5,IF('TKB theo lop'!I35=$A$1,'TKB theo lop'!H35&amp;'TKB theo lop'!$H$5,IF('TKB theo lop'!K35=$A$1,'TKB theo lop'!J35&amp;'TKB theo lop'!$J$5,IF('TKB theo lop'!M35=$A$1,'TKB theo lop'!L35&amp;'TKB theo lop'!$L$5,IF('TKB theo lop'!O35=$A$1,'TKB theo lop'!N35&amp;'TKB theo lop'!$N$5,IF('TKB theo lop'!Q35=$A$1,'TKB theo lop'!P35&amp;'TKB theo lop'!$P$5,IF('TKB theo lop'!S35=$A$1,'TKB theo lop'!R35&amp;'TKB theo lop'!$R$5,IF('TKB theo lop'!U35=$A$1,'TKB theo lop'!T35&amp;'TKB theo lop'!$T$5,IF('TKB theo lop'!W35=$A$1,'TKB theo lop'!V35&amp;'TKB theo lop'!$V$5,IF('TKB theo lop'!Y35=$A$1,'TKB theo lop'!X35&amp;'TKB theo lop'!$X$5,IF('TKB theo lop'!AA35=$A$1,'TKB theo lop'!Z35&amp;'TKB theo lop'!$Z$5,IF('TKB theo lop'!AC35=$A$1,'TKB theo lop'!AB35&amp;'TKB theo lop'!$AB$5,IF('TKB theo lop'!AE35=$A$1,'TKB theo lop'!AD35&amp;'TKB theo lop'!$AD$5,IF('TKB theo lop'!AG35=$A$1,'TKB theo lop'!AF35&amp;'TKB theo lop'!$AF$5,IF('TKB theo lop'!AI35=$A$1,'TKB theo lop'!AH35&amp;'TKB theo lop'!$AH$5,IF('TKB theo lop'!AK35=$A$1,'TKB theo lop'!AJ35&amp;'TKB theo lop'!$AJ$5,IF('TKB theo lop'!AM35=$A$1,'TKB theo lop'!AL35&amp;'TKB theo lop'!$AL$5,IF('TKB theo lop'!AO35=$A$1,'TKB theo lop'!AN35&amp;'TKB theo lop'!$AN$5,"")))))))))))))))))))</f>
        <v/>
      </c>
      <c r="E8" s="43" t="str">
        <f>IF('TKB theo lop'!E45=$A$1,'TKB theo lop'!D45&amp;'TKB theo lop'!$D$5,IF('TKB theo lop'!G45=$A$1,'TKB theo lop'!F45&amp;'TKB theo lop'!$F$5,IF('TKB theo lop'!I45=$A$1,'TKB theo lop'!H45&amp;'TKB theo lop'!$H$5,IF('TKB theo lop'!K45=$A$1,'TKB theo lop'!J45&amp;'TKB theo lop'!$J$5,IF('TKB theo lop'!M45=$A$1,'TKB theo lop'!L45&amp;'TKB theo lop'!$L$5,IF('TKB theo lop'!O45=$A$1,'TKB theo lop'!N45&amp;'TKB theo lop'!$N$5,IF('TKB theo lop'!Q45=$A$1,'TKB theo lop'!P45&amp;'TKB theo lop'!$P$5,IF('TKB theo lop'!S45=$A$1,'TKB theo lop'!R45&amp;'TKB theo lop'!$R$5,IF('TKB theo lop'!U45=$A$1,'TKB theo lop'!T45&amp;'TKB theo lop'!$T$5,IF('TKB theo lop'!W45=$A$1,'TKB theo lop'!V45&amp;'TKB theo lop'!$V$5,IF('TKB theo lop'!Y45=$A$1,'TKB theo lop'!X45&amp;'TKB theo lop'!$X$5,IF('TKB theo lop'!AA45=$A$1,'TKB theo lop'!Z45&amp;'TKB theo lop'!$Z$5,IF('TKB theo lop'!AC45=$A$1,'TKB theo lop'!AB45&amp;'TKB theo lop'!$AB$5,IF('TKB theo lop'!AE45=$A$1,'TKB theo lop'!AD45&amp;'TKB theo lop'!$AD$5,IF('TKB theo lop'!AG45=$A$1,'TKB theo lop'!AF45&amp;'TKB theo lop'!$AF$5,IF('TKB theo lop'!AI45=$A$1,'TKB theo lop'!AH45&amp;'TKB theo lop'!$AH$5,IF('TKB theo lop'!AK45=$A$1,'TKB theo lop'!AJ45&amp;'TKB theo lop'!$AJ$5,IF('TKB theo lop'!AM45=$A$1,'TKB theo lop'!AL45&amp;'TKB theo lop'!$AL$5,IF('TKB theo lop'!AO45=$A$1,'TKB theo lop'!AN45&amp;'TKB theo lop'!$AN$5,"")))))))))))))))))))</f>
        <v/>
      </c>
      <c r="F8" s="43" t="str">
        <f>IF('TKB theo lop'!E55=$A$1,'TKB theo lop'!D55&amp;'TKB theo lop'!$D$5,IF('TKB theo lop'!G55=$A$1,'TKB theo lop'!F55&amp;'TKB theo lop'!$F$5,IF('TKB theo lop'!I55=$A$1,'TKB theo lop'!H55&amp;'TKB theo lop'!$H$5,IF('TKB theo lop'!K55=$A$1,'TKB theo lop'!J55&amp;'TKB theo lop'!$J$5,IF('TKB theo lop'!M55=$A$1,'TKB theo lop'!L55&amp;'TKB theo lop'!$L$5,IF('TKB theo lop'!O55=$A$1,'TKB theo lop'!N55&amp;'TKB theo lop'!$N$5,IF('TKB theo lop'!Q55=$A$1,'TKB theo lop'!P55&amp;'TKB theo lop'!$P$5,IF('TKB theo lop'!S55=$A$1,'TKB theo lop'!R55&amp;'TKB theo lop'!$R$5,IF('TKB theo lop'!U55=$A$1,'TKB theo lop'!T55&amp;'TKB theo lop'!$T$5,IF('TKB theo lop'!W55=$A$1,'TKB theo lop'!V55&amp;'TKB theo lop'!$V$5,IF('TKB theo lop'!Y55=$A$1,'TKB theo lop'!X55&amp;'TKB theo lop'!$X$5,IF('TKB theo lop'!AA55=$A$1,'TKB theo lop'!Z55&amp;'TKB theo lop'!$Z$5,IF('TKB theo lop'!AC55=$A$1,'TKB theo lop'!AB55&amp;'TKB theo lop'!$AB$5,IF('TKB theo lop'!AE55=$A$1,'TKB theo lop'!AD55&amp;'TKB theo lop'!$AD$5,IF('TKB theo lop'!AG55=$A$1,'TKB theo lop'!AF55&amp;'TKB theo lop'!$AF$5,IF('TKB theo lop'!AI55=$A$1,'TKB theo lop'!AH55&amp;'TKB theo lop'!$AH$5,IF('TKB theo lop'!AK55=$A$1,'TKB theo lop'!AJ55&amp;'TKB theo lop'!$AJ$5,IF('TKB theo lop'!AM55=$A$1,'TKB theo lop'!AL55&amp;'TKB theo lop'!$AL$5,IF('TKB theo lop'!AO55=$A$1,'TKB theo lop'!AN55&amp;'TKB theo lop'!$AN$5,"")))))))))))))))))))</f>
        <v/>
      </c>
      <c r="G8" s="43" t="str">
        <f>IF('TKB theo lop'!E65=$A$1,'TKB theo lop'!D65&amp;'TKB theo lop'!$D$5,IF('TKB theo lop'!G65=$A$1,'TKB theo lop'!F65&amp;'TKB theo lop'!$F$5,IF('TKB theo lop'!I65=$A$1,'TKB theo lop'!H65&amp;'TKB theo lop'!$H$5,IF('TKB theo lop'!K65=$A$1,'TKB theo lop'!J65&amp;'TKB theo lop'!$J$5,IF('TKB theo lop'!M65=$A$1,'TKB theo lop'!L65&amp;'TKB theo lop'!$L$5,IF('TKB theo lop'!O65=$A$1,'TKB theo lop'!N65&amp;'TKB theo lop'!$N$5,IF('TKB theo lop'!Q65=$A$1,'TKB theo lop'!P65&amp;'TKB theo lop'!$P$5,IF('TKB theo lop'!S65=$A$1,'TKB theo lop'!R65&amp;'TKB theo lop'!$R$5,IF('TKB theo lop'!U65=$A$1,'TKB theo lop'!T65&amp;'TKB theo lop'!$T$5,IF('TKB theo lop'!W65=$A$1,'TKB theo lop'!V65&amp;'TKB theo lop'!$V$5,IF('TKB theo lop'!Y65=$A$1,'TKB theo lop'!X65&amp;'TKB theo lop'!$X$5,IF('TKB theo lop'!AA65=$A$1,'TKB theo lop'!Z65&amp;'TKB theo lop'!$Z$5,IF('TKB theo lop'!AC65=$A$1,'TKB theo lop'!AB65&amp;'TKB theo lop'!$AB$5,IF('TKB theo lop'!AE65=$A$1,'TKB theo lop'!AD65&amp;'TKB theo lop'!$AD$5,IF('TKB theo lop'!AG65=$A$1,'TKB theo lop'!AF65&amp;'TKB theo lop'!$AF$5,IF('TKB theo lop'!AI65=$A$1,'TKB theo lop'!AH65&amp;'TKB theo lop'!$AH$5,IF('TKB theo lop'!AK65=$A$1,'TKB theo lop'!AJ65&amp;'TKB theo lop'!$AJ$5,IF('TKB theo lop'!AM65=$A$1,'TKB theo lop'!AL65&amp;'TKB theo lop'!$AL$5,IF('TKB theo lop'!AO65=$A$1,'TKB theo lop'!AN65&amp;'TKB theo lop'!$AN$5,"")))))))))))))))))))</f>
        <v/>
      </c>
      <c r="H8"/>
      <c r="I8" s="327"/>
      <c r="J8" s="43" t="str">
        <f>IF('TKB theo lop'!E15=$I$1,'TKB theo lop'!D15&amp;'TKB theo lop'!$D$5,IF('TKB theo lop'!G15=$I$1,'TKB theo lop'!F15&amp;'TKB theo lop'!$F$5,IF('TKB theo lop'!I15=$I$1,'TKB theo lop'!H15&amp;'TKB theo lop'!$H$5,IF('TKB theo lop'!K15=$I$1,'TKB theo lop'!J15&amp;'TKB theo lop'!$J$5,IF('TKB theo lop'!M15=$I$1,'TKB theo lop'!L15&amp;'TKB theo lop'!$L$5,IF('TKB theo lop'!O15=$I$1,'TKB theo lop'!N15&amp;'TKB theo lop'!$N$5,IF('TKB theo lop'!Q15=$I$1,'TKB theo lop'!P15&amp;'TKB theo lop'!$P$5,IF('TKB theo lop'!S15=$I$1,'TKB theo lop'!R15&amp;'TKB theo lop'!$R$5,IF('TKB theo lop'!U15=$I$1,'TKB theo lop'!T15&amp;'TKB theo lop'!$T$5,IF('TKB theo lop'!W15=$I$1,'TKB theo lop'!V15&amp;'TKB theo lop'!$V$5,IF('TKB theo lop'!Y15=$I$1,'TKB theo lop'!X15&amp;'TKB theo lop'!$X$5,IF('TKB theo lop'!AA15=$I$1,'TKB theo lop'!Z15&amp;'TKB theo lop'!$Z$5,IF('TKB theo lop'!AC15=$I$1,'TKB theo lop'!AB15&amp;'TKB theo lop'!$AB$5,IF('TKB theo lop'!AE15=$I$1,'TKB theo lop'!AD15&amp;'TKB theo lop'!$AD$5,IF('TKB theo lop'!AG15=$I$1,'TKB theo lop'!AF15&amp;'TKB theo lop'!$AF$5,IF('TKB theo lop'!AI15=$I$1,'TKB theo lop'!AH15&amp;'TKB theo lop'!$AH$5,IF('TKB theo lop'!AK15=$I$1,'TKB theo lop'!AJ15&amp;'TKB theo lop'!$AJ$5,IF('TKB theo lop'!AM15=$I$1,'TKB theo lop'!AL15&amp;'TKB theo lop'!$AL$5,IF('TKB theo lop'!AO15=$I$1,'TKB theo lop'!AN15&amp;'TKB theo lop'!$AN$5,"")))))))))))))))))))</f>
        <v/>
      </c>
      <c r="K8" s="43" t="str">
        <f>IF('TKB theo lop'!E25=$I$1,'TKB theo lop'!D25&amp;'TKB theo lop'!$D$5,IF('TKB theo lop'!G25=$I$1,'TKB theo lop'!F25&amp;'TKB theo lop'!$F$5,IF('TKB theo lop'!I25=$I$1,'TKB theo lop'!H25&amp;'TKB theo lop'!$H$5,IF('TKB theo lop'!K25=$I$1,'TKB theo lop'!J25&amp;'TKB theo lop'!$J$5,IF('TKB theo lop'!M25=$I$1,'TKB theo lop'!L25&amp;'TKB theo lop'!$L$5,IF('TKB theo lop'!O25=$I$1,'TKB theo lop'!N25&amp;'TKB theo lop'!$N$5,IF('TKB theo lop'!Q25=$I$1,'TKB theo lop'!P25&amp;'TKB theo lop'!$P$5,IF('TKB theo lop'!S25=$I$1,'TKB theo lop'!R25&amp;'TKB theo lop'!$R$5,IF('TKB theo lop'!U25=$I$1,'TKB theo lop'!T25&amp;'TKB theo lop'!$T$5,IF('TKB theo lop'!W25=$I$1,'TKB theo lop'!V25&amp;'TKB theo lop'!$V$5,IF('TKB theo lop'!Y25=$I$1,'TKB theo lop'!X25&amp;'TKB theo lop'!$X$5,IF('TKB theo lop'!AA25=$I$1,'TKB theo lop'!Z25&amp;'TKB theo lop'!$Z$5,IF('TKB theo lop'!AC25=$I$1,'TKB theo lop'!AB25&amp;'TKB theo lop'!$AB$5,IF('TKB theo lop'!AE25=$I$1,'TKB theo lop'!AD25&amp;'TKB theo lop'!$AD$5,IF('TKB theo lop'!AG25=$I$1,'TKB theo lop'!AH25&amp;'TKB theo lop'!$AH$5,IF('TKB theo lop'!AI25=$I$1,'TKB theo lop'!AH25&amp;'TKB theo lop'!$AH$5,IF('TKB theo lop'!AK25=$I$1,'TKB theo lop'!AJ25&amp;'TKB theo lop'!$AJ$5,IF('TKB theo lop'!AM25=$I$1,'TKB theo lop'!AL25&amp;'TKB theo lop'!$AL$5,IF('TKB theo lop'!AO25=$I$1,'TKB theo lop'!AN25&amp;'TKB theo lop'!$AN$5,"")))))))))))))))))))</f>
        <v/>
      </c>
      <c r="L8" s="43" t="str">
        <f>IF('TKB theo lop'!E35=$I$1,'TKB theo lop'!D35&amp;'TKB theo lop'!$D$5,IF('TKB theo lop'!G35=$I$1,'TKB theo lop'!F35&amp;'TKB theo lop'!$F$5,IF('TKB theo lop'!I35=$I$1,'TKB theo lop'!H35&amp;'TKB theo lop'!$H$5,IF('TKB theo lop'!K35=$I$1,'TKB theo lop'!J35&amp;'TKB theo lop'!$J$5,IF('TKB theo lop'!M35=$I$1,'TKB theo lop'!L35&amp;'TKB theo lop'!$L$5,IF('TKB theo lop'!O35=$I$1,'TKB theo lop'!N35&amp;'TKB theo lop'!$N$5,IF('TKB theo lop'!Q35=$I$1,'TKB theo lop'!P35&amp;'TKB theo lop'!$P$5,IF('TKB theo lop'!S35=$I$1,'TKB theo lop'!R35&amp;'TKB theo lop'!$R$5,IF('TKB theo lop'!U35=$I$1,'TKB theo lop'!T35&amp;'TKB theo lop'!$T$5,IF('TKB theo lop'!W35=$I$1,'TKB theo lop'!V35&amp;'TKB theo lop'!$V$5,IF('TKB theo lop'!Y35=$I$1,'TKB theo lop'!X35&amp;'TKB theo lop'!$X$5,IF('TKB theo lop'!AA35=$I$1,'TKB theo lop'!Z35&amp;'TKB theo lop'!$Z$5,IF('TKB theo lop'!AC35=$I$1,'TKB theo lop'!AB35&amp;'TKB theo lop'!$AB$5,IF('TKB theo lop'!AE35=$I$1,'TKB theo lop'!AD35&amp;'TKB theo lop'!$AD$5,IF('TKB theo lop'!AG35=$I$1,'TKB theo lop'!AH35&amp;'TKB theo lop'!$AH$5,IF('TKB theo lop'!AI35=$I$1,'TKB theo lop'!AH35&amp;'TKB theo lop'!$AH$5,IF('TKB theo lop'!AK35=$I$1,'TKB theo lop'!AJ35&amp;'TKB theo lop'!$AJ$5,IF('TKB theo lop'!AM35=$I$1,'TKB theo lop'!AL35&amp;'TKB theo lop'!$AL$5,IF('TKB theo lop'!AO35=$I$1,'TKB theo lop'!AN35&amp;'TKB theo lop'!$AN$5,"")))))))))))))))))))</f>
        <v>91</v>
      </c>
      <c r="M8" s="43" t="str">
        <f>IF('TKB theo lop'!E45=$I$1,'TKB theo lop'!D45&amp;'TKB theo lop'!$D$5,IF('TKB theo lop'!G45=$I$1,'TKB theo lop'!F45&amp;'TKB theo lop'!$F$5,IF('TKB theo lop'!I45=$I$1,'TKB theo lop'!H45&amp;'TKB theo lop'!$H$5,IF('TKB theo lop'!K45=$I$1,'TKB theo lop'!J45&amp;'TKB theo lop'!$J$5,IF('TKB theo lop'!M45=$I$1,'TKB theo lop'!L45&amp;'TKB theo lop'!$L$5,IF('TKB theo lop'!O45=$I$1,'TKB theo lop'!N45&amp;'TKB theo lop'!$N$5,IF('TKB theo lop'!Q45=$I$1,'TKB theo lop'!P45&amp;'TKB theo lop'!$P$5,IF('TKB theo lop'!S45=$I$1,'TKB theo lop'!R45&amp;'TKB theo lop'!$R$5,IF('TKB theo lop'!U45=$I$1,'TKB theo lop'!T45&amp;'TKB theo lop'!$T$5,IF('TKB theo lop'!W45=$I$1,'TKB theo lop'!V45&amp;'TKB theo lop'!$V$5,IF('TKB theo lop'!Y45=$I$1,'TKB theo lop'!X45&amp;'TKB theo lop'!$X$5,IF('TKB theo lop'!AA45=$I$1,'TKB theo lop'!Z45&amp;'TKB theo lop'!$Z$5,IF('TKB theo lop'!AC45=$I$1,'TKB theo lop'!AB45&amp;'TKB theo lop'!$AB$5,IF('TKB theo lop'!AE45=$I$1,'TKB theo lop'!AD45&amp;'TKB theo lop'!$AD$5,IF('TKB theo lop'!AG45=$I$1,'TKB theo lop'!AH45&amp;'TKB theo lop'!$AH$5,IF('TKB theo lop'!AI45=$I$1,'TKB theo lop'!AH45&amp;'TKB theo lop'!$AH$5,IF('TKB theo lop'!AK45=$I$1,'TKB theo lop'!AJ45&amp;'TKB theo lop'!$AJ$5,IF('TKB theo lop'!AM45=$I$1,'TKB theo lop'!AL45&amp;'TKB theo lop'!$AL$5,IF('TKB theo lop'!AO45=$I$1,'TKB theo lop'!AN45&amp;'TKB theo lop'!$AN$5,"")))))))))))))))))))</f>
        <v/>
      </c>
      <c r="N8" s="43" t="str">
        <f>IF('TKB theo lop'!E55=$I$1,'TKB theo lop'!D55&amp;'TKB theo lop'!$D$5,IF('TKB theo lop'!G55=$I$1,'TKB theo lop'!F55&amp;'TKB theo lop'!$F$5,IF('TKB theo lop'!I55=$I$1,'TKB theo lop'!H55&amp;'TKB theo lop'!$H$5,IF('TKB theo lop'!K55=$I$1,'TKB theo lop'!J55&amp;'TKB theo lop'!$J$5,IF('TKB theo lop'!M55=$I$1,'TKB theo lop'!L55&amp;'TKB theo lop'!$L$5,IF('TKB theo lop'!O55=$I$1,'TKB theo lop'!N55&amp;'TKB theo lop'!$N$5,IF('TKB theo lop'!Q55=$I$1,'TKB theo lop'!P55&amp;'TKB theo lop'!$P$5,IF('TKB theo lop'!S55=$I$1,'TKB theo lop'!R55&amp;'TKB theo lop'!$R$5,IF('TKB theo lop'!U55=$I$1,'TKB theo lop'!T55&amp;'TKB theo lop'!$T$5,IF('TKB theo lop'!W55=$I$1,'TKB theo lop'!V55&amp;'TKB theo lop'!$V$5,IF('TKB theo lop'!Y55=$I$1,'TKB theo lop'!X55&amp;'TKB theo lop'!$X$5,IF('TKB theo lop'!AA55=$I$1,'TKB theo lop'!Z55&amp;'TKB theo lop'!$Z$5,IF('TKB theo lop'!AC55=$I$1,'TKB theo lop'!AB55&amp;'TKB theo lop'!$AB$5,IF('TKB theo lop'!AE55=$I$1,'TKB theo lop'!AD55&amp;'TKB theo lop'!$AD$5,IF('TKB theo lop'!AG55=$I$1,'TKB theo lop'!AH55&amp;'TKB theo lop'!$AH$5,IF('TKB theo lop'!AI55=$I$1,'TKB theo lop'!AH55&amp;'TKB theo lop'!$AH$5,IF('TKB theo lop'!AK55=$I$1,'TKB theo lop'!AJ55&amp;'TKB theo lop'!$AJ$5,IF('TKB theo lop'!AM55=$I$1,'TKB theo lop'!AL55&amp;'TKB theo lop'!$AL$5,IF('TKB theo lop'!AO55=$I$1,'TKB theo lop'!AN55&amp;'TKB theo lop'!$AN$5,"")))))))))))))))))))</f>
        <v>91</v>
      </c>
      <c r="O8" s="43" t="str">
        <f>IF('TKB theo lop'!E65=$I$1,'TKB theo lop'!D65&amp;'TKB theo lop'!$D$5,IF('TKB theo lop'!G65=$I$1,'TKB theo lop'!F65&amp;'TKB theo lop'!$F$5,IF('TKB theo lop'!I65=$I$1,'TKB theo lop'!H65&amp;'TKB theo lop'!$H$5,IF('TKB theo lop'!K65=$I$1,'TKB theo lop'!J65&amp;'TKB theo lop'!$J$5,IF('TKB theo lop'!M65=$I$1,'TKB theo lop'!L65&amp;'TKB theo lop'!$L$5,IF('TKB theo lop'!O65=$I$1,'TKB theo lop'!N65&amp;'TKB theo lop'!$N$5,IF('TKB theo lop'!Q65=$I$1,'TKB theo lop'!P65&amp;'TKB theo lop'!$P$5,IF('TKB theo lop'!S65=$I$1,'TKB theo lop'!R65&amp;'TKB theo lop'!$R$5,IF('TKB theo lop'!U65=$I$1,'TKB theo lop'!T65&amp;'TKB theo lop'!$T$5,IF('TKB theo lop'!W65=$I$1,'TKB theo lop'!V65&amp;'TKB theo lop'!$V$5,IF('TKB theo lop'!Y65=$I$1,'TKB theo lop'!X65&amp;'TKB theo lop'!$X$5,IF('TKB theo lop'!AA65=$I$1,'TKB theo lop'!Z65&amp;'TKB theo lop'!$Z$5,IF('TKB theo lop'!AC65=$I$1,'TKB theo lop'!AB65&amp;'TKB theo lop'!$AB$5,IF('TKB theo lop'!AE65=$I$1,'TKB theo lop'!AD65&amp;'TKB theo lop'!$AD$5,IF('TKB theo lop'!AG65=$I$1,'TKB theo lop'!AH65&amp;'TKB theo lop'!$AH$5,IF('TKB theo lop'!AI65=$I$1,'TKB theo lop'!AH65&amp;'TKB theo lop'!$AH$5,IF('TKB theo lop'!AK65=$I$1,'TKB theo lop'!AJ65&amp;'TKB theo lop'!$AJ$5,IF('TKB theo lop'!AM65=$I$1,'TKB theo lop'!AL65&amp;'TKB theo lop'!$AL$5,IF('TKB theo lop'!AO65=$I$1,'TKB theo lop'!AN65&amp;'TKB theo lop'!$AN$5,"")))))))))))))))))))</f>
        <v/>
      </c>
    </row>
    <row r="9" spans="1:15" ht="13.5" customHeight="1" x14ac:dyDescent="0.3">
      <c r="A9" s="327"/>
      <c r="B9" s="43" t="str">
        <f>IF('TKB theo lop'!E16=$A$1,'TKB theo lop'!D16&amp;'TKB theo lop'!$D$5,IF('TKB theo lop'!G16=$A$1,'TKB theo lop'!F16&amp;'TKB theo lop'!$F$5,IF('TKB theo lop'!I16=$A$1,'TKB theo lop'!H16&amp;'TKB theo lop'!$H$5,IF('TKB theo lop'!K16=$A$1,'TKB theo lop'!J16&amp;'TKB theo lop'!$J$5,IF('TKB theo lop'!M16=$A$1,'TKB theo lop'!L16&amp;'TKB theo lop'!$L$5,IF('TKB theo lop'!O16=$A$1,'TKB theo lop'!N16&amp;'TKB theo lop'!$N$5,IF('TKB theo lop'!Q16=$A$1,'TKB theo lop'!P16&amp;'TKB theo lop'!$P$5,IF('TKB theo lop'!S16=$A$1,'TKB theo lop'!R16&amp;'TKB theo lop'!$R$5,IF('TKB theo lop'!U16=$A$1,'TKB theo lop'!T16&amp;'TKB theo lop'!$T$5,IF('TKB theo lop'!W16=$A$1,'TKB theo lop'!V16&amp;'TKB theo lop'!$V$5,IF('TKB theo lop'!Y16=$A$1,'TKB theo lop'!X16&amp;'TKB theo lop'!$X$5,IF('TKB theo lop'!AA16=$A$1,'TKB theo lop'!Z16&amp;'TKB theo lop'!$Z$5,IF('TKB theo lop'!AC16=$A$1,'TKB theo lop'!AB16&amp;'TKB theo lop'!$AB$5,IF('TKB theo lop'!AE16=$A$1,'TKB theo lop'!AD16&amp;'TKB theo lop'!$AD$5,IF('TKB theo lop'!AG16=$A$1,'TKB theo lop'!AF16&amp;'TKB theo lop'!$AF$5,IF('TKB theo lop'!AI16=$A$1,'TKB theo lop'!AH16&amp;'TKB theo lop'!$AH$5,IF('TKB theo lop'!AK16=$A$1,'TKB theo lop'!AJ16&amp;'TKB theo lop'!$AJ$5,IF('TKB theo lop'!AM16=$A$1,'TKB theo lop'!AL16&amp;'TKB theo lop'!$AL$5,IF('TKB theo lop'!AO16=$A$1,'TKB theo lop'!AN16&amp;'TKB theo lop'!$AN$5,"")))))))))))))))))))</f>
        <v>Hóa82</v>
      </c>
      <c r="C9" s="43" t="str">
        <f>IF('TKB theo lop'!E26=$A$1,'TKB theo lop'!D26&amp;'TKB theo lop'!$D$5,IF('TKB theo lop'!G26=$A$1,'TKB theo lop'!F26&amp;'TKB theo lop'!$F$5,IF('TKB theo lop'!I26=$A$1,'TKB theo lop'!H26&amp;'TKB theo lop'!$H$5,IF('TKB theo lop'!K26=$A$1,'TKB theo lop'!J26&amp;'TKB theo lop'!$J$5,IF('TKB theo lop'!M26=$A$1,'TKB theo lop'!L26&amp;'TKB theo lop'!$L$5,IF('TKB theo lop'!O26=$A$1,'TKB theo lop'!N26&amp;'TKB theo lop'!$N$5,IF('TKB theo lop'!Q26=$A$1,'TKB theo lop'!P26&amp;'TKB theo lop'!$P$5,IF('TKB theo lop'!S26=$A$1,'TKB theo lop'!R26&amp;'TKB theo lop'!$R$5,IF('TKB theo lop'!U26=$A$1,'TKB theo lop'!T26&amp;'TKB theo lop'!$T$5,IF('TKB theo lop'!W26=$A$1,'TKB theo lop'!V26&amp;'TKB theo lop'!$V$5,IF('TKB theo lop'!Y26=$A$1,'TKB theo lop'!X26&amp;'TKB theo lop'!$X$5,IF('TKB theo lop'!AA26=$A$1,'TKB theo lop'!Z26&amp;'TKB theo lop'!$Z$5,IF('TKB theo lop'!AC26=$A$1,'TKB theo lop'!AB26&amp;'TKB theo lop'!$AB$5,IF('TKB theo lop'!AE26=$A$1,'TKB theo lop'!AD26&amp;'TKB theo lop'!$AD$5,IF('TKB theo lop'!AG26=$A$1,'TKB theo lop'!AF26&amp;'TKB theo lop'!$AF$5,IF('TKB theo lop'!AI26=$A$1,'TKB theo lop'!AH26&amp;'TKB theo lop'!$AH$5,IF('TKB theo lop'!AK26=$A$1,'TKB theo lop'!AJ26&amp;'TKB theo lop'!$AJ$5,IF('TKB theo lop'!AM26=$A$1,'TKB theo lop'!AL26&amp;'TKB theo lop'!$AL$5,IF('TKB theo lop'!AO26=$A$1,'TKB theo lop'!AN26&amp;'TKB theo lop'!$AN$5,"")))))))))))))))))))</f>
        <v>Hóa92</v>
      </c>
      <c r="D9" s="43" t="str">
        <f>IF('TKB theo lop'!E36=$A$1,'TKB theo lop'!D36&amp;'TKB theo lop'!$D$5,IF('TKB theo lop'!G36=$A$1,'TKB theo lop'!F36&amp;'TKB theo lop'!$F$5,IF('TKB theo lop'!I36=$A$1,'TKB theo lop'!H36&amp;'TKB theo lop'!$H$5,IF('TKB theo lop'!K36=$A$1,'TKB theo lop'!J36&amp;'TKB theo lop'!$J$5,IF('TKB theo lop'!M36=$A$1,'TKB theo lop'!L36&amp;'TKB theo lop'!$L$5,IF('TKB theo lop'!O36=$A$1,'TKB theo lop'!N36&amp;'TKB theo lop'!$N$5,IF('TKB theo lop'!Q36=$A$1,'TKB theo lop'!P36&amp;'TKB theo lop'!$P$5,IF('TKB theo lop'!S36=$A$1,'TKB theo lop'!R36&amp;'TKB theo lop'!$R$5,IF('TKB theo lop'!U36=$A$1,'TKB theo lop'!T36&amp;'TKB theo lop'!$T$5,IF('TKB theo lop'!W36=$A$1,'TKB theo lop'!V36&amp;'TKB theo lop'!$V$5,IF('TKB theo lop'!Y36=$A$1,'TKB theo lop'!X36&amp;'TKB theo lop'!$X$5,IF('TKB theo lop'!AA36=$A$1,'TKB theo lop'!Z36&amp;'TKB theo lop'!$Z$5,IF('TKB theo lop'!AC36=$A$1,'TKB theo lop'!AB36&amp;'TKB theo lop'!$AB$5,IF('TKB theo lop'!AE36=$A$1,'TKB theo lop'!AD36&amp;'TKB theo lop'!$AD$5,IF('TKB theo lop'!AG36=$A$1,'TKB theo lop'!AF36&amp;'TKB theo lop'!$AF$5,IF('TKB theo lop'!AI36=$A$1,'TKB theo lop'!AH36&amp;'TKB theo lop'!$AH$5,IF('TKB theo lop'!AK36=$A$1,'TKB theo lop'!AJ36&amp;'TKB theo lop'!$AJ$5,IF('TKB theo lop'!AM36=$A$1,'TKB theo lop'!AL36&amp;'TKB theo lop'!$AL$5,IF('TKB theo lop'!AO36=$A$1,'TKB theo lop'!AN36&amp;'TKB theo lop'!$AN$5,"")))))))))))))))))))</f>
        <v/>
      </c>
      <c r="E9" s="43" t="str">
        <f>IF('TKB theo lop'!E46=$A$1,'TKB theo lop'!D46&amp;'TKB theo lop'!$D$5,IF('TKB theo lop'!G46=$A$1,'TKB theo lop'!F46&amp;'TKB theo lop'!$F$5,IF('TKB theo lop'!I46=$A$1,'TKB theo lop'!H46&amp;'TKB theo lop'!$H$5,IF('TKB theo lop'!K46=$A$1,'TKB theo lop'!J46&amp;'TKB theo lop'!$J$5,IF('TKB theo lop'!M46=$A$1,'TKB theo lop'!L46&amp;'TKB theo lop'!$L$5,IF('TKB theo lop'!O46=$A$1,'TKB theo lop'!N46&amp;'TKB theo lop'!$N$5,IF('TKB theo lop'!Q46=$A$1,'TKB theo lop'!P46&amp;'TKB theo lop'!$P$5,IF('TKB theo lop'!S46=$A$1,'TKB theo lop'!R46&amp;'TKB theo lop'!$R$5,IF('TKB theo lop'!U46=$A$1,'TKB theo lop'!T46&amp;'TKB theo lop'!$T$5,IF('TKB theo lop'!W46=$A$1,'TKB theo lop'!V46&amp;'TKB theo lop'!$V$5,IF('TKB theo lop'!Y46=$A$1,'TKB theo lop'!X46&amp;'TKB theo lop'!$X$5,IF('TKB theo lop'!AA46=$A$1,'TKB theo lop'!Z46&amp;'TKB theo lop'!$Z$5,IF('TKB theo lop'!AC46=$A$1,'TKB theo lop'!AB46&amp;'TKB theo lop'!$AB$5,IF('TKB theo lop'!AE46=$A$1,'TKB theo lop'!AD46&amp;'TKB theo lop'!$AD$5,IF('TKB theo lop'!AG46=$A$1,'TKB theo lop'!AF46&amp;'TKB theo lop'!$AF$5,IF('TKB theo lop'!AI46=$A$1,'TKB theo lop'!AH46&amp;'TKB theo lop'!$AH$5,IF('TKB theo lop'!AK46=$A$1,'TKB theo lop'!AJ46&amp;'TKB theo lop'!$AJ$5,IF('TKB theo lop'!AM46=$A$1,'TKB theo lop'!AL46&amp;'TKB theo lop'!$AL$5,IF('TKB theo lop'!AO46=$A$1,'TKB theo lop'!AN46&amp;'TKB theo lop'!$AN$5,"")))))))))))))))))))</f>
        <v/>
      </c>
      <c r="F9" s="43" t="str">
        <f>IF('TKB theo lop'!E56=$A$1,'TKB theo lop'!D56&amp;'TKB theo lop'!$D$5,IF('TKB theo lop'!G56=$A$1,'TKB theo lop'!F56&amp;'TKB theo lop'!$F$5,IF('TKB theo lop'!I56=$A$1,'TKB theo lop'!H56&amp;'TKB theo lop'!$H$5,IF('TKB theo lop'!K56=$A$1,'TKB theo lop'!J56&amp;'TKB theo lop'!$J$5,IF('TKB theo lop'!M56=$A$1,'TKB theo lop'!L56&amp;'TKB theo lop'!$L$5,IF('TKB theo lop'!O56=$A$1,'TKB theo lop'!N56&amp;'TKB theo lop'!$N$5,IF('TKB theo lop'!Q56=$A$1,'TKB theo lop'!P56&amp;'TKB theo lop'!$P$5,IF('TKB theo lop'!S56=$A$1,'TKB theo lop'!R56&amp;'TKB theo lop'!$R$5,IF('TKB theo lop'!U56=$A$1,'TKB theo lop'!T56&amp;'TKB theo lop'!$T$5,IF('TKB theo lop'!W56=$A$1,'TKB theo lop'!V56&amp;'TKB theo lop'!$V$5,IF('TKB theo lop'!Y56=$A$1,'TKB theo lop'!X56&amp;'TKB theo lop'!$X$5,IF('TKB theo lop'!AA56=$A$1,'TKB theo lop'!Z56&amp;'TKB theo lop'!$Z$5,IF('TKB theo lop'!AC56=$A$1,'TKB theo lop'!AB56&amp;'TKB theo lop'!$AB$5,IF('TKB theo lop'!AE56=$A$1,'TKB theo lop'!AD56&amp;'TKB theo lop'!$AD$5,IF('TKB theo lop'!AG56=$A$1,'TKB theo lop'!AF56&amp;'TKB theo lop'!$AF$5,IF('TKB theo lop'!AI56=$A$1,'TKB theo lop'!AH56&amp;'TKB theo lop'!$AH$5,IF('TKB theo lop'!AK56=$A$1,'TKB theo lop'!AJ56&amp;'TKB theo lop'!$AJ$5,IF('TKB theo lop'!AM56=$A$1,'TKB theo lop'!AL56&amp;'TKB theo lop'!$AL$5,IF('TKB theo lop'!AO56=$A$1,'TKB theo lop'!AN56&amp;'TKB theo lop'!$AN$5,"")))))))))))))))))))</f>
        <v/>
      </c>
      <c r="G9" s="43" t="str">
        <f>IF('TKB theo lop'!E66=$A$1,'TKB theo lop'!D66&amp;'TKB theo lop'!$D$5,IF('TKB theo lop'!G66=$A$1,'TKB theo lop'!F66&amp;'TKB theo lop'!$F$5,IF('TKB theo lop'!I66=$A$1,'TKB theo lop'!H66&amp;'TKB theo lop'!$H$5,IF('TKB theo lop'!K66=$A$1,'TKB theo lop'!J66&amp;'TKB theo lop'!$J$5,IF('TKB theo lop'!M66=$A$1,'TKB theo lop'!L66&amp;'TKB theo lop'!$L$5,IF('TKB theo lop'!O66=$A$1,'TKB theo lop'!N66&amp;'TKB theo lop'!$N$5,IF('TKB theo lop'!Q66=$A$1,'TKB theo lop'!P66&amp;'TKB theo lop'!$P$5,IF('TKB theo lop'!S66=$A$1,'TKB theo lop'!R66&amp;'TKB theo lop'!$R$5,IF('TKB theo lop'!U66=$A$1,'TKB theo lop'!T66&amp;'TKB theo lop'!$T$5,IF('TKB theo lop'!W66=$A$1,'TKB theo lop'!V66&amp;'TKB theo lop'!$V$5,IF('TKB theo lop'!Y66=$A$1,'TKB theo lop'!X66&amp;'TKB theo lop'!$X$5,IF('TKB theo lop'!AA66=$A$1,'TKB theo lop'!Z66&amp;'TKB theo lop'!$Z$5,IF('TKB theo lop'!AC66=$A$1,'TKB theo lop'!AB66&amp;'TKB theo lop'!$AB$5,IF('TKB theo lop'!AE66=$A$1,'TKB theo lop'!AD66&amp;'TKB theo lop'!$AD$5,IF('TKB theo lop'!AG66=$A$1,'TKB theo lop'!AF66&amp;'TKB theo lop'!$AF$5,IF('TKB theo lop'!AI66=$A$1,'TKB theo lop'!AH66&amp;'TKB theo lop'!$AH$5,IF('TKB theo lop'!AK66=$A$1,'TKB theo lop'!AJ66&amp;'TKB theo lop'!$AJ$5,IF('TKB theo lop'!AM66=$A$1,'TKB theo lop'!AL66&amp;'TKB theo lop'!$AL$5,IF('TKB theo lop'!AO66=$A$1,'TKB theo lop'!AN66&amp;'TKB theo lop'!$AN$5,"")))))))))))))))))))</f>
        <v/>
      </c>
      <c r="H9"/>
      <c r="I9" s="327"/>
      <c r="J9" s="43" t="str">
        <f>IF('TKB theo lop'!E16=$I$1,'TKB theo lop'!D16&amp;'TKB theo lop'!$D$5,IF('TKB theo lop'!G16=$I$1,'TKB theo lop'!F16&amp;'TKB theo lop'!$F$5,IF('TKB theo lop'!I16=$I$1,'TKB theo lop'!H16&amp;'TKB theo lop'!$H$5,IF('TKB theo lop'!K16=$I$1,'TKB theo lop'!J16&amp;'TKB theo lop'!$J$5,IF('TKB theo lop'!M16=$I$1,'TKB theo lop'!L16&amp;'TKB theo lop'!$L$5,IF('TKB theo lop'!O16=$I$1,'TKB theo lop'!N16&amp;'TKB theo lop'!$N$5,IF('TKB theo lop'!Q16=$I$1,'TKB theo lop'!P16&amp;'TKB theo lop'!$P$5,IF('TKB theo lop'!S16=$I$1,'TKB theo lop'!R16&amp;'TKB theo lop'!$R$5,IF('TKB theo lop'!U16=$I$1,'TKB theo lop'!T16&amp;'TKB theo lop'!$T$5,IF('TKB theo lop'!W16=$I$1,'TKB theo lop'!V16&amp;'TKB theo lop'!$V$5,IF('TKB theo lop'!Y16=$I$1,'TKB theo lop'!X16&amp;'TKB theo lop'!$X$5,IF('TKB theo lop'!AA16=$I$1,'TKB theo lop'!Z16&amp;'TKB theo lop'!$Z$5,IF('TKB theo lop'!AC16=$I$1,'TKB theo lop'!AB16&amp;'TKB theo lop'!$AB$5,IF('TKB theo lop'!AE16=$I$1,'TKB theo lop'!AD16&amp;'TKB theo lop'!$AD$5,IF('TKB theo lop'!AG16=$I$1,'TKB theo lop'!AF16&amp;'TKB theo lop'!$AF$5,IF('TKB theo lop'!AI16=$I$1,'TKB theo lop'!AH16&amp;'TKB theo lop'!$AH$5,IF('TKB theo lop'!AK16=$I$1,'TKB theo lop'!AJ16&amp;'TKB theo lop'!$AJ$5,IF('TKB theo lop'!AM16=$I$1,'TKB theo lop'!AL16&amp;'TKB theo lop'!$AL$5,IF('TKB theo lop'!AO16=$I$1,'TKB theo lop'!AN16&amp;'TKB theo lop'!$AN$5,"")))))))))))))))))))</f>
        <v/>
      </c>
      <c r="K9" s="43" t="str">
        <f>IF('TKB theo lop'!E26=$I$1,'TKB theo lop'!D26&amp;'TKB theo lop'!$D$5,IF('TKB theo lop'!G26=$I$1,'TKB theo lop'!F26&amp;'TKB theo lop'!$F$5,IF('TKB theo lop'!I26=$I$1,'TKB theo lop'!H26&amp;'TKB theo lop'!$H$5,IF('TKB theo lop'!K26=$I$1,'TKB theo lop'!J26&amp;'TKB theo lop'!$J$5,IF('TKB theo lop'!M26=$I$1,'TKB theo lop'!L26&amp;'TKB theo lop'!$L$5,IF('TKB theo lop'!O26=$I$1,'TKB theo lop'!N26&amp;'TKB theo lop'!$N$5,IF('TKB theo lop'!Q26=$I$1,'TKB theo lop'!P26&amp;'TKB theo lop'!$P$5,IF('TKB theo lop'!S26=$I$1,'TKB theo lop'!R26&amp;'TKB theo lop'!$R$5,IF('TKB theo lop'!U26=$I$1,'TKB theo lop'!T26&amp;'TKB theo lop'!$T$5,IF('TKB theo lop'!W26=$I$1,'TKB theo lop'!V26&amp;'TKB theo lop'!$V$5,IF('TKB theo lop'!Y26=$I$1,'TKB theo lop'!X26&amp;'TKB theo lop'!$X$5,IF('TKB theo lop'!AA26=$I$1,'TKB theo lop'!Z26&amp;'TKB theo lop'!$Z$5,IF('TKB theo lop'!AC26=$I$1,'TKB theo lop'!AB26&amp;'TKB theo lop'!$AB$5,IF('TKB theo lop'!AE26=$I$1,'TKB theo lop'!AD26&amp;'TKB theo lop'!$AD$5,IF('TKB theo lop'!AG26=$I$1,'TKB theo lop'!AH26&amp;'TKB theo lop'!$AH$5,IF('TKB theo lop'!AI26=$I$1,'TKB theo lop'!AH26&amp;'TKB theo lop'!$AH$5,IF('TKB theo lop'!AK26=$I$1,'TKB theo lop'!AJ26&amp;'TKB theo lop'!$AJ$5,IF('TKB theo lop'!AM26=$I$1,'TKB theo lop'!AL26&amp;'TKB theo lop'!$AL$5,IF('TKB theo lop'!AO26=$I$1,'TKB theo lop'!AN26&amp;'TKB theo lop'!$AN$5,"")))))))))))))))))))</f>
        <v/>
      </c>
      <c r="L9" s="43" t="str">
        <f>IF('TKB theo lop'!E36=$I$1,'TKB theo lop'!D36&amp;'TKB theo lop'!$D$5,IF('TKB theo lop'!G36=$I$1,'TKB theo lop'!F36&amp;'TKB theo lop'!$F$5,IF('TKB theo lop'!I36=$I$1,'TKB theo lop'!H36&amp;'TKB theo lop'!$H$5,IF('TKB theo lop'!K36=$I$1,'TKB theo lop'!J36&amp;'TKB theo lop'!$J$5,IF('TKB theo lop'!M36=$I$1,'TKB theo lop'!L36&amp;'TKB theo lop'!$L$5,IF('TKB theo lop'!O36=$I$1,'TKB theo lop'!N36&amp;'TKB theo lop'!$N$5,IF('TKB theo lop'!Q36=$I$1,'TKB theo lop'!P36&amp;'TKB theo lop'!$P$5,IF('TKB theo lop'!S36=$I$1,'TKB theo lop'!R36&amp;'TKB theo lop'!$R$5,IF('TKB theo lop'!U36=$I$1,'TKB theo lop'!T36&amp;'TKB theo lop'!$T$5,IF('TKB theo lop'!W36=$I$1,'TKB theo lop'!V36&amp;'TKB theo lop'!$V$5,IF('TKB theo lop'!Y36=$I$1,'TKB theo lop'!X36&amp;'TKB theo lop'!$X$5,IF('TKB theo lop'!AA36=$I$1,'TKB theo lop'!Z36&amp;'TKB theo lop'!$Z$5,IF('TKB theo lop'!AC36=$I$1,'TKB theo lop'!AB36&amp;'TKB theo lop'!$AB$5,IF('TKB theo lop'!AE36=$I$1,'TKB theo lop'!AD36&amp;'TKB theo lop'!$AD$5,IF('TKB theo lop'!AG36=$I$1,'TKB theo lop'!AH36&amp;'TKB theo lop'!$AH$5,IF('TKB theo lop'!AI36=$I$1,'TKB theo lop'!AH36&amp;'TKB theo lop'!$AH$5,IF('TKB theo lop'!AK36=$I$1,'TKB theo lop'!AJ36&amp;'TKB theo lop'!$AJ$5,IF('TKB theo lop'!AM36=$I$1,'TKB theo lop'!AL36&amp;'TKB theo lop'!$AL$5,IF('TKB theo lop'!AO36=$I$1,'TKB theo lop'!AN36&amp;'TKB theo lop'!$AN$5,"")))))))))))))))))))</f>
        <v>91</v>
      </c>
      <c r="M9" s="43" t="str">
        <f>IF('TKB theo lop'!E46=$I$1,'TKB theo lop'!D46&amp;'TKB theo lop'!$D$5,IF('TKB theo lop'!G46=$I$1,'TKB theo lop'!F46&amp;'TKB theo lop'!$F$5,IF('TKB theo lop'!I46=$I$1,'TKB theo lop'!H46&amp;'TKB theo lop'!$H$5,IF('TKB theo lop'!K46=$I$1,'TKB theo lop'!J46&amp;'TKB theo lop'!$J$5,IF('TKB theo lop'!M46=$I$1,'TKB theo lop'!L46&amp;'TKB theo lop'!$L$5,IF('TKB theo lop'!O46=$I$1,'TKB theo lop'!N46&amp;'TKB theo lop'!$N$5,IF('TKB theo lop'!Q46=$I$1,'TKB theo lop'!P46&amp;'TKB theo lop'!$P$5,IF('TKB theo lop'!S46=$I$1,'TKB theo lop'!R46&amp;'TKB theo lop'!$R$5,IF('TKB theo lop'!U46=$I$1,'TKB theo lop'!T46&amp;'TKB theo lop'!$T$5,IF('TKB theo lop'!W46=$I$1,'TKB theo lop'!V46&amp;'TKB theo lop'!$V$5,IF('TKB theo lop'!Y46=$I$1,'TKB theo lop'!X46&amp;'TKB theo lop'!$X$5,IF('TKB theo lop'!AA46=$I$1,'TKB theo lop'!Z46&amp;'TKB theo lop'!$Z$5,IF('TKB theo lop'!AC46=$I$1,'TKB theo lop'!AB46&amp;'TKB theo lop'!$AB$5,IF('TKB theo lop'!AE46=$I$1,'TKB theo lop'!AD46&amp;'TKB theo lop'!$AD$5,IF('TKB theo lop'!AG46=$I$1,'TKB theo lop'!AH46&amp;'TKB theo lop'!$AH$5,IF('TKB theo lop'!AI46=$I$1,'TKB theo lop'!AH46&amp;'TKB theo lop'!$AH$5,IF('TKB theo lop'!AK46=$I$1,'TKB theo lop'!AJ46&amp;'TKB theo lop'!$AJ$5,IF('TKB theo lop'!AM46=$I$1,'TKB theo lop'!AL46&amp;'TKB theo lop'!$AL$5,IF('TKB theo lop'!AO46=$I$1,'TKB theo lop'!AN46&amp;'TKB theo lop'!$AN$5,"")))))))))))))))))))</f>
        <v/>
      </c>
      <c r="N9" s="43" t="str">
        <f>IF('TKB theo lop'!E56=$I$1,'TKB theo lop'!D56&amp;'TKB theo lop'!$D$5,IF('TKB theo lop'!G56=$I$1,'TKB theo lop'!F56&amp;'TKB theo lop'!$F$5,IF('TKB theo lop'!I56=$I$1,'TKB theo lop'!H56&amp;'TKB theo lop'!$H$5,IF('TKB theo lop'!K56=$I$1,'TKB theo lop'!J56&amp;'TKB theo lop'!$J$5,IF('TKB theo lop'!M56=$I$1,'TKB theo lop'!L56&amp;'TKB theo lop'!$L$5,IF('TKB theo lop'!O56=$I$1,'TKB theo lop'!N56&amp;'TKB theo lop'!$N$5,IF('TKB theo lop'!Q56=$I$1,'TKB theo lop'!P56&amp;'TKB theo lop'!$P$5,IF('TKB theo lop'!S56=$I$1,'TKB theo lop'!R56&amp;'TKB theo lop'!$R$5,IF('TKB theo lop'!U56=$I$1,'TKB theo lop'!T56&amp;'TKB theo lop'!$T$5,IF('TKB theo lop'!W56=$I$1,'TKB theo lop'!V56&amp;'TKB theo lop'!$V$5,IF('TKB theo lop'!Y56=$I$1,'TKB theo lop'!X56&amp;'TKB theo lop'!$X$5,IF('TKB theo lop'!AA56=$I$1,'TKB theo lop'!Z56&amp;'TKB theo lop'!$Z$5,IF('TKB theo lop'!AC56=$I$1,'TKB theo lop'!AB56&amp;'TKB theo lop'!$AB$5,IF('TKB theo lop'!AE56=$I$1,'TKB theo lop'!AD56&amp;'TKB theo lop'!$AD$5,IF('TKB theo lop'!AG56=$I$1,'TKB theo lop'!AH56&amp;'TKB theo lop'!$AH$5,IF('TKB theo lop'!AI56=$I$1,'TKB theo lop'!AH56&amp;'TKB theo lop'!$AH$5,IF('TKB theo lop'!AK56=$I$1,'TKB theo lop'!AJ56&amp;'TKB theo lop'!$AJ$5,IF('TKB theo lop'!AM56=$I$1,'TKB theo lop'!AL56&amp;'TKB theo lop'!$AL$5,IF('TKB theo lop'!AO56=$I$1,'TKB theo lop'!AN56&amp;'TKB theo lop'!$AN$5,"")))))))))))))))))))</f>
        <v/>
      </c>
      <c r="O9" s="43" t="str">
        <f>IF('TKB theo lop'!E66=$I$1,'TKB theo lop'!D66&amp;'TKB theo lop'!$D$5,IF('TKB theo lop'!G66=$I$1,'TKB theo lop'!F66&amp;'TKB theo lop'!$F$5,IF('TKB theo lop'!I66=$I$1,'TKB theo lop'!H66&amp;'TKB theo lop'!$H$5,IF('TKB theo lop'!K66=$I$1,'TKB theo lop'!J66&amp;'TKB theo lop'!$J$5,IF('TKB theo lop'!M66=$I$1,'TKB theo lop'!L66&amp;'TKB theo lop'!$L$5,IF('TKB theo lop'!O66=$I$1,'TKB theo lop'!N66&amp;'TKB theo lop'!$N$5,IF('TKB theo lop'!Q66=$I$1,'TKB theo lop'!P66&amp;'TKB theo lop'!$P$5,IF('TKB theo lop'!S66=$I$1,'TKB theo lop'!R66&amp;'TKB theo lop'!$R$5,IF('TKB theo lop'!U66=$I$1,'TKB theo lop'!T66&amp;'TKB theo lop'!$T$5,IF('TKB theo lop'!W66=$I$1,'TKB theo lop'!V66&amp;'TKB theo lop'!$V$5,IF('TKB theo lop'!Y66=$I$1,'TKB theo lop'!X66&amp;'TKB theo lop'!$X$5,IF('TKB theo lop'!AA66=$I$1,'TKB theo lop'!Z66&amp;'TKB theo lop'!$Z$5,IF('TKB theo lop'!AC66=$I$1,'TKB theo lop'!AB66&amp;'TKB theo lop'!$AB$5,IF('TKB theo lop'!AE66=$I$1,'TKB theo lop'!AD66&amp;'TKB theo lop'!$AD$5,IF('TKB theo lop'!AG66=$I$1,'TKB theo lop'!AH66&amp;'TKB theo lop'!$AH$5,IF('TKB theo lop'!AI66=$I$1,'TKB theo lop'!AH66&amp;'TKB theo lop'!$AH$5,IF('TKB theo lop'!AK66=$I$1,'TKB theo lop'!AJ66&amp;'TKB theo lop'!$AJ$5,IF('TKB theo lop'!AM66=$I$1,'TKB theo lop'!AL66&amp;'TKB theo lop'!$AL$5,IF('TKB theo lop'!AO66=$I$1,'TKB theo lop'!AN66&amp;'TKB theo lop'!$AN$5,"")))))))))))))))))))</f>
        <v/>
      </c>
    </row>
    <row r="10" spans="1:15" ht="13.5" customHeight="1" x14ac:dyDescent="0.3">
      <c r="A10" s="327"/>
      <c r="B10" s="43" t="str">
        <f>IF('TKB theo lop'!E17=$A$1,'TKB theo lop'!D17&amp;'TKB theo lop'!$D$5,IF('TKB theo lop'!G17=$A$1,'TKB theo lop'!F17&amp;'TKB theo lop'!$F$5,IF('TKB theo lop'!I17=$A$1,'TKB theo lop'!H17&amp;'TKB theo lop'!$H$5,IF('TKB theo lop'!K17=$A$1,'TKB theo lop'!J17&amp;'TKB theo lop'!$J$5,IF('TKB theo lop'!M17=$A$1,'TKB theo lop'!L17&amp;'TKB theo lop'!$L$5,IF('TKB theo lop'!O17=$A$1,'TKB theo lop'!N17&amp;'TKB theo lop'!$N$5,IF('TKB theo lop'!Q17=$A$1,'TKB theo lop'!P17&amp;'TKB theo lop'!$P$5,IF('TKB theo lop'!S17=$A$1,'TKB theo lop'!R17&amp;'TKB theo lop'!$R$5,IF('TKB theo lop'!U17=$A$1,'TKB theo lop'!T17&amp;'TKB theo lop'!$T$5,IF('TKB theo lop'!W17=$A$1,'TKB theo lop'!V17&amp;'TKB theo lop'!$V$5,IF('TKB theo lop'!Y17=$A$1,'TKB theo lop'!X17&amp;'TKB theo lop'!$X$5,IF('TKB theo lop'!AA17=$A$1,'TKB theo lop'!Z17&amp;'TKB theo lop'!$Z$5,IF('TKB theo lop'!AC17=$A$1,'TKB theo lop'!AB17&amp;'TKB theo lop'!$AB$5,IF('TKB theo lop'!AE17=$A$1,'TKB theo lop'!AD17&amp;'TKB theo lop'!$AD$5,IF('TKB theo lop'!AG17=$A$1,'TKB theo lop'!AF17&amp;'TKB theo lop'!$AF$5,IF('TKB theo lop'!AI17=$A$1,'TKB theo lop'!AH17&amp;'TKB theo lop'!$AH$5,IF('TKB theo lop'!AK17=$A$1,'TKB theo lop'!AJ17&amp;'TKB theo lop'!$AJ$5,IF('TKB theo lop'!AM17=$A$1,'TKB theo lop'!AL17&amp;'TKB theo lop'!$AL$5,IF('TKB theo lop'!AO17=$A$1,'TKB theo lop'!AN17&amp;'TKB theo lop'!$AN$5,"")))))))))))))))))))</f>
        <v/>
      </c>
      <c r="C10" s="43" t="str">
        <f>IF('TKB theo lop'!E27=$A$1,'TKB theo lop'!D27&amp;'TKB theo lop'!$D$5,IF('TKB theo lop'!G27=$A$1,'TKB theo lop'!F27&amp;'TKB theo lop'!$F$5,IF('TKB theo lop'!I27=$A$1,'TKB theo lop'!H27&amp;'TKB theo lop'!$H$5,IF('TKB theo lop'!K27=$A$1,'TKB theo lop'!J27&amp;'TKB theo lop'!$J$5,IF('TKB theo lop'!M27=$A$1,'TKB theo lop'!L27&amp;'TKB theo lop'!$L$5,IF('TKB theo lop'!O27=$A$1,'TKB theo lop'!N27&amp;'TKB theo lop'!$N$5,IF('TKB theo lop'!Q27=$A$1,'TKB theo lop'!P27&amp;'TKB theo lop'!$P$5,IF('TKB theo lop'!S27=$A$1,'TKB theo lop'!R27&amp;'TKB theo lop'!$R$5,IF('TKB theo lop'!U27=$A$1,'TKB theo lop'!T27&amp;'TKB theo lop'!$T$5,IF('TKB theo lop'!W27=$A$1,'TKB theo lop'!V27&amp;'TKB theo lop'!$V$5,IF('TKB theo lop'!Y27=$A$1,'TKB theo lop'!X27&amp;'TKB theo lop'!$X$5,IF('TKB theo lop'!AA27=$A$1,'TKB theo lop'!Z27&amp;'TKB theo lop'!$Z$5,IF('TKB theo lop'!AC27=$A$1,'TKB theo lop'!AB27&amp;'TKB theo lop'!$AB$5,IF('TKB theo lop'!AE27=$A$1,'TKB theo lop'!AD27&amp;'TKB theo lop'!$AD$5,IF('TKB theo lop'!AG27=$A$1,'TKB theo lop'!AF27&amp;'TKB theo lop'!$AF$5,IF('TKB theo lop'!AI27=$A$1,'TKB theo lop'!AH27&amp;'TKB theo lop'!$AH$5,IF('TKB theo lop'!AK27=$A$1,'TKB theo lop'!AJ27&amp;'TKB theo lop'!$AJ$5,IF('TKB theo lop'!AM27=$A$1,'TKB theo lop'!AL27&amp;'TKB theo lop'!$AL$5,IF('TKB theo lop'!AO27=$A$1,'TKB theo lop'!AN27&amp;'TKB theo lop'!$AN$5,"")))))))))))))))))))</f>
        <v/>
      </c>
      <c r="D10" s="43" t="str">
        <f>IF('TKB theo lop'!E37=$A$1,'TKB theo lop'!D37&amp;'TKB theo lop'!$D$5,IF('TKB theo lop'!G37=$A$1,'TKB theo lop'!F37&amp;'TKB theo lop'!$F$5,IF('TKB theo lop'!I37=$A$1,'TKB theo lop'!H37&amp;'TKB theo lop'!$H$5,IF('TKB theo lop'!K37=$A$1,'TKB theo lop'!J37&amp;'TKB theo lop'!$J$5,IF('TKB theo lop'!M37=$A$1,'TKB theo lop'!L37&amp;'TKB theo lop'!$L$5,IF('TKB theo lop'!O37=$A$1,'TKB theo lop'!N37&amp;'TKB theo lop'!$N$5,IF('TKB theo lop'!Q37=$A$1,'TKB theo lop'!P37&amp;'TKB theo lop'!$P$5,IF('TKB theo lop'!S37=$A$1,'TKB theo lop'!R37&amp;'TKB theo lop'!$R$5,IF('TKB theo lop'!U37=$A$1,'TKB theo lop'!T37&amp;'TKB theo lop'!$T$5,IF('TKB theo lop'!W37=$A$1,'TKB theo lop'!V37&amp;'TKB theo lop'!$V$5,IF('TKB theo lop'!Y37=$A$1,'TKB theo lop'!X37&amp;'TKB theo lop'!$X$5,IF('TKB theo lop'!AA37=$A$1,'TKB theo lop'!Z37&amp;'TKB theo lop'!$Z$5,IF('TKB theo lop'!AC37=$A$1,'TKB theo lop'!AB37&amp;'TKB theo lop'!$AB$5,IF('TKB theo lop'!AE37=$A$1,'TKB theo lop'!AD37&amp;'TKB theo lop'!$AD$5,IF('TKB theo lop'!AG37=$A$1,'TKB theo lop'!AF37&amp;'TKB theo lop'!$AF$5,IF('TKB theo lop'!AI37=$A$1,'TKB theo lop'!AH37&amp;'TKB theo lop'!$AH$5,IF('TKB theo lop'!AK37=$A$1,'TKB theo lop'!AJ37&amp;'TKB theo lop'!$AJ$5,IF('TKB theo lop'!AM37=$A$1,'TKB theo lop'!AL37&amp;'TKB theo lop'!$AL$5,IF('TKB theo lop'!AO37=$A$1,'TKB theo lop'!AN37&amp;'TKB theo lop'!$AN$5,"")))))))))))))))))))</f>
        <v/>
      </c>
      <c r="E10" s="43" t="e">
        <f>IF('TKB theo lop'!E47=$A$1,'TKB theo lop'!D47&amp;'TKB theo lop'!$D$5,IF('TKB theo lop'!G47=$A$1,'TKB theo lop'!F47&amp;'TKB theo lop'!$F$5,IF('TKB theo lop'!I47=$A$1,'TKB theo lop'!H47&amp;'TKB theo lop'!$H$5,IF('TKB theo lop'!K47=$A$1,'TKB theo lop'!M47&amp;'TKB theo lop'!$J$5,IF('TKB theo lop'!#REF!=$A$1,'TKB theo lop'!L47&amp;'TKB theo lop'!$L$5,IF('TKB theo lop'!O47=$A$1,'TKB theo lop'!N47&amp;'TKB theo lop'!$N$5,IF('TKB theo lop'!Q47=$A$1,'TKB theo lop'!P47&amp;'TKB theo lop'!$P$5,IF('TKB theo lop'!S47=$A$1,'TKB theo lop'!R47&amp;'TKB theo lop'!$R$5,IF('TKB theo lop'!U47=$A$1,'TKB theo lop'!T47&amp;'TKB theo lop'!$T$5,IF('TKB theo lop'!W47=$A$1,'TKB theo lop'!V47&amp;'TKB theo lop'!$V$5,IF('TKB theo lop'!Y47=$A$1,'TKB theo lop'!X47&amp;'TKB theo lop'!$X$5,IF('TKB theo lop'!AA47=$A$1,'TKB theo lop'!Z47&amp;'TKB theo lop'!$Z$5,IF('TKB theo lop'!AC47=$A$1,'TKB theo lop'!AB47&amp;'TKB theo lop'!$AB$5,IF('TKB theo lop'!AE47=$A$1,'TKB theo lop'!AD47&amp;'TKB theo lop'!$AD$5,IF('TKB theo lop'!AG47=$A$1,'TKB theo lop'!AF47&amp;'TKB theo lop'!$AF$5,IF('TKB theo lop'!AI47=$A$1,'TKB theo lop'!AH47&amp;'TKB theo lop'!$AH$5,IF('TKB theo lop'!AK47=$A$1,'TKB theo lop'!AJ47&amp;'TKB theo lop'!$AJ$5,IF('TKB theo lop'!AM47=$A$1,'TKB theo lop'!AL47&amp;'TKB theo lop'!$AL$5,IF('TKB theo lop'!AO47=$A$1,'TKB theo lop'!AN47&amp;'TKB theo lop'!$AN$5,"")))))))))))))))))))</f>
        <v>#REF!</v>
      </c>
      <c r="F10" s="43" t="str">
        <f>IF('TKB theo lop'!E57=$A$1,'TKB theo lop'!D57&amp;'TKB theo lop'!$D$5,IF('TKB theo lop'!G57=$A$1,'TKB theo lop'!F57&amp;'TKB theo lop'!$F$5,IF('TKB theo lop'!I57=$A$1,'TKB theo lop'!H57&amp;'TKB theo lop'!$H$5,IF('TKB theo lop'!K57=$A$1,'TKB theo lop'!J57&amp;'TKB theo lop'!$J$5,IF('TKB theo lop'!M57=$A$1,'TKB theo lop'!L57&amp;'TKB theo lop'!$L$5,IF('TKB theo lop'!O57=$A$1,'TKB theo lop'!N57&amp;'TKB theo lop'!$N$5,IF('TKB theo lop'!Q57=$A$1,'TKB theo lop'!P57&amp;'TKB theo lop'!$P$5,IF('TKB theo lop'!S57=$A$1,'TKB theo lop'!R57&amp;'TKB theo lop'!$R$5,IF('TKB theo lop'!U57=$A$1,'TKB theo lop'!T57&amp;'TKB theo lop'!$T$5,IF('TKB theo lop'!W57=$A$1,'TKB theo lop'!V57&amp;'TKB theo lop'!$V$5,IF('TKB theo lop'!Y57=$A$1,'TKB theo lop'!X57&amp;'TKB theo lop'!$X$5,IF('TKB theo lop'!AA57=$A$1,'TKB theo lop'!Z57&amp;'TKB theo lop'!$Z$5,IF('TKB theo lop'!AC57=$A$1,'TKB theo lop'!AB57&amp;'TKB theo lop'!$AB$5,IF('TKB theo lop'!AE57=$A$1,'TKB theo lop'!AD57&amp;'TKB theo lop'!$AD$5,IF('TKB theo lop'!AG57=$A$1,'TKB theo lop'!AF57&amp;'TKB theo lop'!$AF$5,IF('TKB theo lop'!AI57=$A$1,'TKB theo lop'!AH57&amp;'TKB theo lop'!$AH$5,IF('TKB theo lop'!AK57=$A$1,'TKB theo lop'!AJ57&amp;'TKB theo lop'!$AJ$5,IF('TKB theo lop'!AM57=$A$1,'TKB theo lop'!AL57&amp;'TKB theo lop'!$AL$5,IF('TKB theo lop'!AO57=$A$1,'TKB theo lop'!AN57&amp;'TKB theo lop'!$AN$5,"")))))))))))))))))))</f>
        <v/>
      </c>
      <c r="G10" s="43" t="str">
        <f>IF('TKB theo lop'!E67=$A$1,'TKB theo lop'!D67&amp;'TKB theo lop'!$D$5,IF('TKB theo lop'!G67=$A$1,'TKB theo lop'!F67&amp;'TKB theo lop'!$F$5,IF('TKB theo lop'!I67=$A$1,'TKB theo lop'!H67&amp;'TKB theo lop'!$H$5,IF('TKB theo lop'!K67=$A$1,'TKB theo lop'!J67&amp;'TKB theo lop'!$J$5,IF('TKB theo lop'!M67=$A$1,'TKB theo lop'!L67&amp;'TKB theo lop'!$L$5,IF('TKB theo lop'!O67=$A$1,'TKB theo lop'!N67&amp;'TKB theo lop'!$N$5,IF('TKB theo lop'!Q67=$A$1,'TKB theo lop'!P67&amp;'TKB theo lop'!$P$5,IF('TKB theo lop'!S67=$A$1,'TKB theo lop'!R67&amp;'TKB theo lop'!$R$5,IF('TKB theo lop'!U67=$A$1,'TKB theo lop'!T67&amp;'TKB theo lop'!$T$5,IF('TKB theo lop'!W67=$A$1,'TKB theo lop'!V67&amp;'TKB theo lop'!$V$5,IF('TKB theo lop'!Y67=$A$1,'TKB theo lop'!X67&amp;'TKB theo lop'!$X$5,IF('TKB theo lop'!AA67=$A$1,'TKB theo lop'!Z67&amp;'TKB theo lop'!$Z$5,IF('TKB theo lop'!AC67=$A$1,'TKB theo lop'!AB67&amp;'TKB theo lop'!$AB$5,IF('TKB theo lop'!AE67=$A$1,'TKB theo lop'!AD67&amp;'TKB theo lop'!$AD$5,IF('TKB theo lop'!AG67=$A$1,'TKB theo lop'!AF67&amp;'TKB theo lop'!$AF$5,IF('TKB theo lop'!AI67=$A$1,'TKB theo lop'!AH67&amp;'TKB theo lop'!$AH$5,IF('TKB theo lop'!AK67=$A$1,'TKB theo lop'!AJ67&amp;'TKB theo lop'!$AJ$5,IF('TKB theo lop'!AM67=$A$1,'TKB theo lop'!AL67&amp;'TKB theo lop'!$AL$5,IF('TKB theo lop'!AO67=$A$1,'TKB theo lop'!AN67&amp;'TKB theo lop'!$AN$5,"")))))))))))))))))))</f>
        <v/>
      </c>
      <c r="H10"/>
      <c r="I10" s="327"/>
      <c r="J10" s="43" t="str">
        <f>IF('TKB theo lop'!E17=$I$1,'TKB theo lop'!D17&amp;'TKB theo lop'!$D$5,IF('TKB theo lop'!G17=$I$1,'TKB theo lop'!F17&amp;'TKB theo lop'!$F$5,IF('TKB theo lop'!I17=$I$1,'TKB theo lop'!H17&amp;'TKB theo lop'!$H$5,IF('TKB theo lop'!K17=$I$1,'TKB theo lop'!J17&amp;'TKB theo lop'!$J$5,IF('TKB theo lop'!M17=$I$1,'TKB theo lop'!L17&amp;'TKB theo lop'!$L$5,IF('TKB theo lop'!O17=$I$1,'TKB theo lop'!N17&amp;'TKB theo lop'!$N$5,IF('TKB theo lop'!Q17=$I$1,'TKB theo lop'!P17&amp;'TKB theo lop'!$P$5,IF('TKB theo lop'!S17=$I$1,'TKB theo lop'!R17&amp;'TKB theo lop'!$R$5,IF('TKB theo lop'!U17=$I$1,'TKB theo lop'!T17&amp;'TKB theo lop'!$T$5,IF('TKB theo lop'!W17=$I$1,'TKB theo lop'!V17&amp;'TKB theo lop'!$V$5,IF('TKB theo lop'!Y17=$I$1,'TKB theo lop'!X17&amp;'TKB theo lop'!$X$5,IF('TKB theo lop'!AA17=$I$1,'TKB theo lop'!Z17&amp;'TKB theo lop'!$Z$5,IF('TKB theo lop'!AC17=$I$1,'TKB theo lop'!AB17&amp;'TKB theo lop'!$AB$5,IF('TKB theo lop'!AE17=$I$1,'TKB theo lop'!AD17&amp;'TKB theo lop'!$AD$5,IF('TKB theo lop'!AG17=$I$1,'TKB theo lop'!AF17&amp;'TKB theo lop'!$AF$5,IF('TKB theo lop'!AI17=$I$1,'TKB theo lop'!AH17&amp;'TKB theo lop'!$AH$5,IF('TKB theo lop'!AK17=$I$1,'TKB theo lop'!AJ17&amp;'TKB theo lop'!$AJ$5,IF('TKB theo lop'!AM17=$I$1,'TKB theo lop'!AL17&amp;'TKB theo lop'!$AL$5,IF('TKB theo lop'!AO17=$I$1,'TKB theo lop'!AN17&amp;'TKB theo lop'!$AN$5,"")))))))))))))))))))</f>
        <v>91</v>
      </c>
      <c r="K10" s="43" t="str">
        <f>IF('TKB theo lop'!E27=$I$1,'TKB theo lop'!D27&amp;'TKB theo lop'!$D$5,IF('TKB theo lop'!G27=$I$1,'TKB theo lop'!F27&amp;'TKB theo lop'!$F$5,IF('TKB theo lop'!I27=$I$1,'TKB theo lop'!H27&amp;'TKB theo lop'!$H$5,IF('TKB theo lop'!K27=$I$1,'TKB theo lop'!J27&amp;'TKB theo lop'!$J$5,IF('TKB theo lop'!M27=$I$1,'TKB theo lop'!L27&amp;'TKB theo lop'!$L$5,IF('TKB theo lop'!O27=$I$1,'TKB theo lop'!N27&amp;'TKB theo lop'!$N$5,IF('TKB theo lop'!Q27=$I$1,'TKB theo lop'!P27&amp;'TKB theo lop'!$P$5,IF('TKB theo lop'!S27=$I$1,'TKB theo lop'!R27&amp;'TKB theo lop'!$R$5,IF('TKB theo lop'!U27=$I$1,'TKB theo lop'!T27&amp;'TKB theo lop'!$T$5,IF('TKB theo lop'!W27=$I$1,'TKB theo lop'!V27&amp;'TKB theo lop'!$V$5,IF('TKB theo lop'!Y27=$I$1,'TKB theo lop'!X27&amp;'TKB theo lop'!$X$5,IF('TKB theo lop'!AA27=$I$1,'TKB theo lop'!Z27&amp;'TKB theo lop'!$Z$5,IF('TKB theo lop'!AC27=$I$1,'TKB theo lop'!AB27&amp;'TKB theo lop'!$AB$5,IF('TKB theo lop'!AE27=$I$1,'TKB theo lop'!AD27&amp;'TKB theo lop'!$AD$5,IF('TKB theo lop'!AG27=$I$1,'TKB theo lop'!AH27&amp;'TKB theo lop'!$AH$5,IF('TKB theo lop'!AI27=$I$1,'TKB theo lop'!AH27&amp;'TKB theo lop'!$AH$5,IF('TKB theo lop'!AK27=$I$1,'TKB theo lop'!AJ27&amp;'TKB theo lop'!$AJ$5,IF('TKB theo lop'!AM27=$I$1,'TKB theo lop'!AL27&amp;'TKB theo lop'!$AL$5,IF('TKB theo lop'!AO27=$I$1,'TKB theo lop'!AN27&amp;'TKB theo lop'!$AN$5,"")))))))))))))))))))</f>
        <v/>
      </c>
      <c r="L10" s="43" t="str">
        <f>IF('TKB theo lop'!E37=$I$1,'TKB theo lop'!D37&amp;'TKB theo lop'!$D$5,IF('TKB theo lop'!G37=$I$1,'TKB theo lop'!F37&amp;'TKB theo lop'!$F$5,IF('TKB theo lop'!I37=$I$1,'TKB theo lop'!H37&amp;'TKB theo lop'!$H$5,IF('TKB theo lop'!K37=$I$1,'TKB theo lop'!J37&amp;'TKB theo lop'!$J$5,IF('TKB theo lop'!M37=$I$1,'TKB theo lop'!L37&amp;'TKB theo lop'!$L$5,IF('TKB theo lop'!O37=$I$1,'TKB theo lop'!N37&amp;'TKB theo lop'!$N$5,IF('TKB theo lop'!Q37=$I$1,'TKB theo lop'!P37&amp;'TKB theo lop'!$P$5,IF('TKB theo lop'!S37=$I$1,'TKB theo lop'!R37&amp;'TKB theo lop'!$R$5,IF('TKB theo lop'!U37=$I$1,'TKB theo lop'!T37&amp;'TKB theo lop'!$T$5,IF('TKB theo lop'!W37=$I$1,'TKB theo lop'!V37&amp;'TKB theo lop'!$V$5,IF('TKB theo lop'!Y37=$I$1,'TKB theo lop'!X37&amp;'TKB theo lop'!$X$5,IF('TKB theo lop'!AA37=$I$1,'TKB theo lop'!Z37&amp;'TKB theo lop'!$Z$5,IF('TKB theo lop'!AC37=$I$1,'TKB theo lop'!AB37&amp;'TKB theo lop'!$AB$5,IF('TKB theo lop'!AE37=$I$1,'TKB theo lop'!AD37&amp;'TKB theo lop'!$AD$5,IF('TKB theo lop'!AG37=$I$1,'TKB theo lop'!AH37&amp;'TKB theo lop'!$AH$5,IF('TKB theo lop'!AI37=$I$1,'TKB theo lop'!AH37&amp;'TKB theo lop'!$AH$5,IF('TKB theo lop'!AK37=$I$1,'TKB theo lop'!AJ37&amp;'TKB theo lop'!$AJ$5,IF('TKB theo lop'!AM37=$I$1,'TKB theo lop'!AL37&amp;'TKB theo lop'!$AL$5,IF('TKB theo lop'!AO37=$I$1,'TKB theo lop'!AN37&amp;'TKB theo lop'!$AN$5,"")))))))))))))))))))</f>
        <v/>
      </c>
      <c r="M10" s="43" t="str">
        <f>IF('TKB theo lop'!E47=$I$1,'TKB theo lop'!D47&amp;'TKB theo lop'!$D$5,IF('TKB theo lop'!G47=$I$1,'TKB theo lop'!F47&amp;'TKB theo lop'!$F$5,IF('TKB theo lop'!I47=$I$1,'TKB theo lop'!H47&amp;'TKB theo lop'!$H$5,IF('TKB theo lop'!K47=$I$1,'TKB theo lop'!M47&amp;'TKB theo lop'!$J$5,IF('TKB theo lop'!#REF!=$I$1,'TKB theo lop'!L47&amp;'TKB theo lop'!$L$5,IF('TKB theo lop'!O47=$I$1,'TKB theo lop'!N47&amp;'TKB theo lop'!$N$5,IF('TKB theo lop'!Q47=$I$1,'TKB theo lop'!P47&amp;'TKB theo lop'!$P$5,IF('TKB theo lop'!S47=$I$1,'TKB theo lop'!R47&amp;'TKB theo lop'!$R$5,IF('TKB theo lop'!U47=$I$1,'TKB theo lop'!T47&amp;'TKB theo lop'!$T$5,IF('TKB theo lop'!W47=$I$1,'TKB theo lop'!V47&amp;'TKB theo lop'!$V$5,IF('TKB theo lop'!Y47=$I$1,'TKB theo lop'!X47&amp;'TKB theo lop'!$X$5,IF('TKB theo lop'!AA47=$I$1,'TKB theo lop'!Z47&amp;'TKB theo lop'!$Z$5,IF('TKB theo lop'!AC47=$I$1,'TKB theo lop'!AB47&amp;'TKB theo lop'!$AB$5,IF('TKB theo lop'!AE47=$I$1,'TKB theo lop'!AD47&amp;'TKB theo lop'!$AD$5,IF('TKB theo lop'!AG47=$I$1,'TKB theo lop'!AH47&amp;'TKB theo lop'!$AH$5,IF('TKB theo lop'!AI47=$I$1,'TKB theo lop'!AH47&amp;'TKB theo lop'!$AH$5,IF('TKB theo lop'!AK47=$I$1,'TKB theo lop'!AJ47&amp;'TKB theo lop'!$AJ$5,IF('TKB theo lop'!AM47=$I$1,'TKB theo lop'!AL47&amp;'TKB theo lop'!$AL$5,IF('TKB theo lop'!AO47=$I$1,'TKB theo lop'!AN47&amp;'TKB theo lop'!$AN$5,"")))))))))))))))))))</f>
        <v>82</v>
      </c>
      <c r="N10" s="43" t="str">
        <f>IF('TKB theo lop'!E57=$I$1,'TKB theo lop'!D57&amp;'TKB theo lop'!$D$5,IF('TKB theo lop'!G57=$I$1,'TKB theo lop'!F57&amp;'TKB theo lop'!$F$5,IF('TKB theo lop'!I57=$I$1,'TKB theo lop'!H57&amp;'TKB theo lop'!$H$5,IF('TKB theo lop'!K57=$I$1,'TKB theo lop'!J57&amp;'TKB theo lop'!$J$5,IF('TKB theo lop'!M57=$I$1,'TKB theo lop'!L57&amp;'TKB theo lop'!$L$5,IF('TKB theo lop'!O57=$I$1,'TKB theo lop'!N57&amp;'TKB theo lop'!$N$5,IF('TKB theo lop'!Q57=$I$1,'TKB theo lop'!P57&amp;'TKB theo lop'!$P$5,IF('TKB theo lop'!S57=$I$1,'TKB theo lop'!R57&amp;'TKB theo lop'!$R$5,IF('TKB theo lop'!U57=$I$1,'TKB theo lop'!T57&amp;'TKB theo lop'!$T$5,IF('TKB theo lop'!W57=$I$1,'TKB theo lop'!V57&amp;'TKB theo lop'!$V$5,IF('TKB theo lop'!Y57=$I$1,'TKB theo lop'!X57&amp;'TKB theo lop'!$X$5,IF('TKB theo lop'!AA57=$I$1,'TKB theo lop'!Z57&amp;'TKB theo lop'!$Z$5,IF('TKB theo lop'!AC57=$I$1,'TKB theo lop'!AB57&amp;'TKB theo lop'!$AB$5,IF('TKB theo lop'!AE57=$I$1,'TKB theo lop'!AD57&amp;'TKB theo lop'!$AD$5,IF('TKB theo lop'!AG57=$I$1,'TKB theo lop'!AH57&amp;'TKB theo lop'!$AH$5,IF('TKB theo lop'!AI57=$I$1,'TKB theo lop'!AH57&amp;'TKB theo lop'!$AH$5,IF('TKB theo lop'!AK57=$I$1,'TKB theo lop'!AJ57&amp;'TKB theo lop'!$AJ$5,IF('TKB theo lop'!AM57=$I$1,'TKB theo lop'!AL57&amp;'TKB theo lop'!$AL$5,IF('TKB theo lop'!AO57=$I$1,'TKB theo lop'!AN57&amp;'TKB theo lop'!$AN$5,"")))))))))))))))))))</f>
        <v/>
      </c>
      <c r="O10" s="43" t="str">
        <f>IF('TKB theo lop'!E67=$I$1,'TKB theo lop'!D67&amp;'TKB theo lop'!$D$5,IF('TKB theo lop'!G67=$I$1,'TKB theo lop'!F67&amp;'TKB theo lop'!$F$5,IF('TKB theo lop'!I67=$I$1,'TKB theo lop'!H67&amp;'TKB theo lop'!$H$5,IF('TKB theo lop'!K67=$I$1,'TKB theo lop'!J67&amp;'TKB theo lop'!$J$5,IF('TKB theo lop'!M67=$I$1,'TKB theo lop'!L67&amp;'TKB theo lop'!$L$5,IF('TKB theo lop'!O67=$I$1,'TKB theo lop'!N67&amp;'TKB theo lop'!$N$5,IF('TKB theo lop'!Q67=$I$1,'TKB theo lop'!P67&amp;'TKB theo lop'!$P$5,IF('TKB theo lop'!S67=$I$1,'TKB theo lop'!R67&amp;'TKB theo lop'!$R$5,IF('TKB theo lop'!U67=$I$1,'TKB theo lop'!T67&amp;'TKB theo lop'!$T$5,IF('TKB theo lop'!W67=$I$1,'TKB theo lop'!V67&amp;'TKB theo lop'!$V$5,IF('TKB theo lop'!Y67=$I$1,'TKB theo lop'!X67&amp;'TKB theo lop'!$X$5,IF('TKB theo lop'!AA67=$I$1,'TKB theo lop'!Z67&amp;'TKB theo lop'!$Z$5,IF('TKB theo lop'!AC67=$I$1,'TKB theo lop'!AB67&amp;'TKB theo lop'!$AB$5,IF('TKB theo lop'!AE67=$I$1,'TKB theo lop'!AD67&amp;'TKB theo lop'!$AD$5,IF('TKB theo lop'!AG67=$I$1,'TKB theo lop'!AH67&amp;'TKB theo lop'!$AH$5,IF('TKB theo lop'!AI67=$I$1,'TKB theo lop'!AH67&amp;'TKB theo lop'!$AH$5,IF('TKB theo lop'!AK67=$I$1,'TKB theo lop'!AJ67&amp;'TKB theo lop'!$AJ$5,IF('TKB theo lop'!AM67=$I$1,'TKB theo lop'!AL67&amp;'TKB theo lop'!$AL$5,IF('TKB theo lop'!AO67=$I$1,'TKB theo lop'!AN67&amp;'TKB theo lop'!$AN$5,"")))))))))))))))))))</f>
        <v/>
      </c>
    </row>
    <row r="11" spans="1:15" ht="13.5" customHeight="1" x14ac:dyDescent="0.3">
      <c r="A11" s="47" t="str">
        <f>30-COUNTIF(B7:G11,"")&amp; "tiết"</f>
        <v>7tiết</v>
      </c>
      <c r="B11" s="45" t="str">
        <f>IF('TKB theo lop'!E18=$A$1,'TKB theo lop'!D18&amp;'TKB theo lop'!$D$5,IF('TKB theo lop'!G18=$A$1,'TKB theo lop'!F18&amp;'TKB theo lop'!$F$5,IF('TKB theo lop'!I18=$A$1,'TKB theo lop'!H18&amp;'TKB theo lop'!$H$5,IF('TKB theo lop'!K18=$A$1,'TKB theo lop'!J18&amp;'TKB theo lop'!$J$5,IF('TKB theo lop'!M18=$A$1,'TKB theo lop'!L18&amp;'TKB theo lop'!$L$5,IF('TKB theo lop'!O18=$A$1,'TKB theo lop'!N18&amp;'TKB theo lop'!$N$5,IF('TKB theo lop'!Q18=$A$1,'TKB theo lop'!P18&amp;'TKB theo lop'!$P$5,IF('TKB theo lop'!S18=$A$1,'TKB theo lop'!R18&amp;'TKB theo lop'!$R$5,IF('TKB theo lop'!U18=$A$1,'TKB theo lop'!T18&amp;'TKB theo lop'!$T$5,IF('TKB theo lop'!W18=$A$1,'TKB theo lop'!V18&amp;'TKB theo lop'!$V$5,IF('TKB theo lop'!Y18=$A$1,'TKB theo lop'!X18&amp;'TKB theo lop'!$X$5,IF('TKB theo lop'!AA18=$A$1,'TKB theo lop'!Z18&amp;'TKB theo lop'!$Z$5,IF('TKB theo lop'!AC18=$A$1,'TKB theo lop'!AB18&amp;'TKB theo lop'!$AB$5,IF('TKB theo lop'!AE18=$A$1,'TKB theo lop'!AD18&amp;'TKB theo lop'!$AD$5,IF('TKB theo lop'!AG18=$A$1,'TKB theo lop'!AF18&amp;'TKB theo lop'!$AF$5,IF('TKB theo lop'!AI18=$A$1,'TKB theo lop'!AH18&amp;'TKB theo lop'!$AH$5,IF('TKB theo lop'!AK18=$A$1,'TKB theo lop'!AJ18&amp;'TKB theo lop'!$AJ$5,IF('TKB theo lop'!AM18=$A$1,'TKB theo lop'!AL18&amp;'TKB theo lop'!$AL$5,IF('TKB theo lop'!AO18=$A$1,'TKB theo lop'!AN18&amp;'TKB theo lop'!$AN$5,"")))))))))))))))))))</f>
        <v/>
      </c>
      <c r="C11" s="45" t="str">
        <f>IF('TKB theo lop'!E28=$A$1,'TKB theo lop'!D28&amp;'TKB theo lop'!$D$5,IF('TKB theo lop'!G28=$A$1,'TKB theo lop'!F28&amp;'TKB theo lop'!$F$5,IF('TKB theo lop'!I28=$A$1,'TKB theo lop'!H28&amp;'TKB theo lop'!$H$5,IF('TKB theo lop'!K28=$A$1,'TKB theo lop'!J28&amp;'TKB theo lop'!$J$5,IF('TKB theo lop'!M28=$A$1,'TKB theo lop'!L28&amp;'TKB theo lop'!$L$5,IF('TKB theo lop'!O28=$A$1,'TKB theo lop'!N28&amp;'TKB theo lop'!$N$5,IF('TKB theo lop'!Q28=$A$1,'TKB theo lop'!P28&amp;'TKB theo lop'!$P$5,IF('TKB theo lop'!S28=$A$1,'TKB theo lop'!R28&amp;'TKB theo lop'!$R$5,IF('TKB theo lop'!U28=$A$1,'TKB theo lop'!T28&amp;'TKB theo lop'!$T$5,IF('TKB theo lop'!W28=$A$1,'TKB theo lop'!V28&amp;'TKB theo lop'!$V$5,IF('TKB theo lop'!Y28=$A$1,'TKB theo lop'!X28&amp;'TKB theo lop'!$X$5,IF('TKB theo lop'!AA28=$A$1,'TKB theo lop'!Z28&amp;'TKB theo lop'!$Z$5,IF('TKB theo lop'!AC28=$A$1,'TKB theo lop'!AB28&amp;'TKB theo lop'!$AB$5,IF('TKB theo lop'!AE28=$A$1,'TKB theo lop'!AD28&amp;'TKB theo lop'!$AD$5,IF('TKB theo lop'!AG28=$A$1,'TKB theo lop'!AF28&amp;'TKB theo lop'!$AF$5,IF('TKB theo lop'!AI28=$A$1,'TKB theo lop'!AH28&amp;'TKB theo lop'!$AH$5,IF('TKB theo lop'!AK28=$A$1,'TKB theo lop'!AJ28&amp;'TKB theo lop'!$AJ$5,IF('TKB theo lop'!AM28=$A$1,'TKB theo lop'!AL28&amp;'TKB theo lop'!$AL$5,IF('TKB theo lop'!AO28=$A$1,'TKB theo lop'!AN28&amp;'TKB theo lop'!$AN$5,"")))))))))))))))))))</f>
        <v/>
      </c>
      <c r="D11" s="45" t="str">
        <f>IF('TKB theo lop'!E38=$A$1,'TKB theo lop'!D38&amp;'TKB theo lop'!$D$5,IF('TKB theo lop'!G38=$A$1,'TKB theo lop'!F38&amp;'TKB theo lop'!$F$5,IF('TKB theo lop'!I38=$A$1,'TKB theo lop'!H38&amp;'TKB theo lop'!$H$5,IF('TKB theo lop'!K38=$A$1,'TKB theo lop'!J38&amp;'TKB theo lop'!$J$5,IF('TKB theo lop'!M38=$A$1,'TKB theo lop'!L38&amp;'TKB theo lop'!$L$5,IF('TKB theo lop'!O38=$A$1,'TKB theo lop'!N38&amp;'TKB theo lop'!$N$5,IF('TKB theo lop'!Q38=$A$1,'TKB theo lop'!P38&amp;'TKB theo lop'!$P$5,IF('TKB theo lop'!S38=$A$1,'TKB theo lop'!R38&amp;'TKB theo lop'!$R$5,IF('TKB theo lop'!U38=$A$1,'TKB theo lop'!T38&amp;'TKB theo lop'!$T$5,IF('TKB theo lop'!W38=$A$1,'TKB theo lop'!V38&amp;'TKB theo lop'!$V$5,IF('TKB theo lop'!Y38=$A$1,'TKB theo lop'!X38&amp;'TKB theo lop'!$X$5,IF('TKB theo lop'!AA38=$A$1,'TKB theo lop'!Z38&amp;'TKB theo lop'!$Z$5,IF('TKB theo lop'!AC38=$A$1,'TKB theo lop'!AB38&amp;'TKB theo lop'!$AB$5,IF('TKB theo lop'!AE38=$A$1,'TKB theo lop'!AD38&amp;'TKB theo lop'!$AD$5,IF('TKB theo lop'!AG38=$A$1,'TKB theo lop'!AF38&amp;'TKB theo lop'!$AF$5,IF('TKB theo lop'!AI38=$A$1,'TKB theo lop'!AH38&amp;'TKB theo lop'!$AH$5,IF('TKB theo lop'!AK38=$A$1,'TKB theo lop'!AJ38&amp;'TKB theo lop'!$AJ$5,IF('TKB theo lop'!AM38=$A$1,'TKB theo lop'!AL38&amp;'TKB theo lop'!$AL$5,IF('TKB theo lop'!AO38=$A$1,'TKB theo lop'!AN38&amp;'TKB theo lop'!$AN$5,"")))))))))))))))))))</f>
        <v/>
      </c>
      <c r="E11" s="45" t="str">
        <f>IF('TKB theo lop'!E48=$A$1,'TKB theo lop'!D48&amp;'TKB theo lop'!$D$5,IF('TKB theo lop'!G48=$A$1,'TKB theo lop'!F48&amp;'TKB theo lop'!$F$5,IF('TKB theo lop'!I48=$A$1,'TKB theo lop'!H48&amp;'TKB theo lop'!$H$5,IF('TKB theo lop'!K48=$A$1,'TKB theo lop'!J48&amp;'TKB theo lop'!$J$5,IF('TKB theo lop'!M48=$A$1,'TKB theo lop'!L48&amp;'TKB theo lop'!$L$5,IF('TKB theo lop'!O48=$A$1,'TKB theo lop'!N48&amp;'TKB theo lop'!$N$5,IF('TKB theo lop'!Q48=$A$1,'TKB theo lop'!P48&amp;'TKB theo lop'!$P$5,IF('TKB theo lop'!S48=$A$1,'TKB theo lop'!R48&amp;'TKB theo lop'!$R$5,IF('TKB theo lop'!U48=$A$1,'TKB theo lop'!T48&amp;'TKB theo lop'!$T$5,IF('TKB theo lop'!W48=$A$1,'TKB theo lop'!V48&amp;'TKB theo lop'!$V$5,IF('TKB theo lop'!Y48=$A$1,'TKB theo lop'!X48&amp;'TKB theo lop'!$X$5,IF('TKB theo lop'!AA48=$A$1,'TKB theo lop'!Z48&amp;'TKB theo lop'!$Z$5,IF('TKB theo lop'!AC48=$A$1,'TKB theo lop'!AB48&amp;'TKB theo lop'!$AB$5,IF('TKB theo lop'!AE48=$A$1,'TKB theo lop'!AD48&amp;'TKB theo lop'!$AD$5,IF('TKB theo lop'!AG48=$A$1,'TKB theo lop'!AF48&amp;'TKB theo lop'!$AF$5,IF('TKB theo lop'!AI48=$A$1,'TKB theo lop'!AH48&amp;'TKB theo lop'!$AH$5,IF('TKB theo lop'!AK48=$A$1,'TKB theo lop'!AJ48&amp;'TKB theo lop'!$AJ$5,IF('TKB theo lop'!AM48=$A$1,'TKB theo lop'!AL48&amp;'TKB theo lop'!$AL$5,IF('TKB theo lop'!AO48=$A$1,'TKB theo lop'!AN48&amp;'TKB theo lop'!$AN$5,"")))))))))))))))))))</f>
        <v/>
      </c>
      <c r="F11" s="45" t="str">
        <f>IF('TKB theo lop'!E58=$A$1,'TKB theo lop'!D58&amp;'TKB theo lop'!$D$5,IF('TKB theo lop'!G58=$A$1,'TKB theo lop'!F58&amp;'TKB theo lop'!$F$5,IF('TKB theo lop'!I58=$A$1,'TKB theo lop'!H58&amp;'TKB theo lop'!$H$5,IF('TKB theo lop'!K58=$A$1,'TKB theo lop'!J58&amp;'TKB theo lop'!$J$5,IF('TKB theo lop'!M58=$A$1,'TKB theo lop'!L58&amp;'TKB theo lop'!$L$5,IF('TKB theo lop'!O58=$A$1,'TKB theo lop'!N58&amp;'TKB theo lop'!$N$5,IF('TKB theo lop'!Q58=$A$1,'TKB theo lop'!P58&amp;'TKB theo lop'!$P$5,IF('TKB theo lop'!S58=$A$1,'TKB theo lop'!R58&amp;'TKB theo lop'!$R$5,IF('TKB theo lop'!U58=$A$1,'TKB theo lop'!T58&amp;'TKB theo lop'!$T$5,IF('TKB theo lop'!W58=$A$1,'TKB theo lop'!V58&amp;'TKB theo lop'!$V$5,IF('TKB theo lop'!Y58=$A$1,'TKB theo lop'!X58&amp;'TKB theo lop'!$X$5,IF('TKB theo lop'!AA58=$A$1,'TKB theo lop'!Z58&amp;'TKB theo lop'!$Z$5,IF('TKB theo lop'!AC58=$A$1,'TKB theo lop'!AB58&amp;'TKB theo lop'!$AB$5,IF('TKB theo lop'!AE58=$A$1,'TKB theo lop'!AD58&amp;'TKB theo lop'!$AD$5,IF('TKB theo lop'!AG58=$A$1,'TKB theo lop'!AF58&amp;'TKB theo lop'!$AF$5,IF('TKB theo lop'!AI58=$A$1,'TKB theo lop'!AH58&amp;'TKB theo lop'!$AH$5,IF('TKB theo lop'!AK58=$A$1,'TKB theo lop'!AJ58&amp;'TKB theo lop'!$AJ$5,IF('TKB theo lop'!AM58=$A$1,'TKB theo lop'!AL58&amp;'TKB theo lop'!$AL$5,IF('TKB theo lop'!AO58=$A$1,'TKB theo lop'!AN58&amp;'TKB theo lop'!$AN$5,"")))))))))))))))))))</f>
        <v/>
      </c>
      <c r="G11" s="45" t="str">
        <f>IF('TKB theo lop'!E68=$A$1,'TKB theo lop'!D68&amp;'TKB theo lop'!$D$5,IF('TKB theo lop'!G68=$A$1,'TKB theo lop'!F68&amp;'TKB theo lop'!$F$5,IF('TKB theo lop'!I68=$A$1,'TKB theo lop'!H68&amp;'TKB theo lop'!$H$5,IF('TKB theo lop'!K68=$A$1,'TKB theo lop'!J68&amp;'TKB theo lop'!$J$5,IF('TKB theo lop'!M68=$A$1,'TKB theo lop'!L68&amp;'TKB theo lop'!$L$5,IF('TKB theo lop'!O68=$A$1,'TKB theo lop'!N68&amp;'TKB theo lop'!$N$5,IF('TKB theo lop'!Q68=$A$1,'TKB theo lop'!P68&amp;'TKB theo lop'!$P$5,IF('TKB theo lop'!S68=$A$1,'TKB theo lop'!R68&amp;'TKB theo lop'!$R$5,IF('TKB theo lop'!U68=$A$1,'TKB theo lop'!T68&amp;'TKB theo lop'!$T$5,IF('TKB theo lop'!W68=$A$1,'TKB theo lop'!V68&amp;'TKB theo lop'!$V$5,IF('TKB theo lop'!Y68=$A$1,'TKB theo lop'!X68&amp;'TKB theo lop'!$X$5,IF('TKB theo lop'!AA68=$A$1,'TKB theo lop'!Z68&amp;'TKB theo lop'!$Z$5,IF('TKB theo lop'!AC68=$A$1,'TKB theo lop'!AB68&amp;'TKB theo lop'!$AB$5,IF('TKB theo lop'!AE68=$A$1,'TKB theo lop'!AD68&amp;'TKB theo lop'!$AD$5,IF('TKB theo lop'!AG68=$A$1,'TKB theo lop'!AF68&amp;'TKB theo lop'!$AF$5,IF('TKB theo lop'!AI68=$A$1,'TKB theo lop'!AH68&amp;'TKB theo lop'!$AH$5,IF('TKB theo lop'!AK68=$A$1,'TKB theo lop'!AJ68&amp;'TKB theo lop'!$AJ$5,IF('TKB theo lop'!AM68=$A$1,'TKB theo lop'!AL68&amp;'TKB theo lop'!$AL$5,IF('TKB theo lop'!AO68=$A$1,'TKB theo lop'!AN68&amp;'TKB theo lop'!$AN$5,"")))))))))))))))))))</f>
        <v/>
      </c>
      <c r="H11">
        <f>COUNTA(B7:G11)</f>
        <v>30</v>
      </c>
      <c r="I11" s="47" t="str">
        <f>30-COUNTIF(J7:O11,"")&amp; "tiết"</f>
        <v>8tiết</v>
      </c>
      <c r="J11" s="45" t="str">
        <f>IF('TKB theo lop'!E18=$I$1,'TKB theo lop'!D18&amp;'TKB theo lop'!$D$5,IF('TKB theo lop'!G18=$I$1,'TKB theo lop'!F18&amp;'TKB theo lop'!$F$5,IF('TKB theo lop'!I18=$I$1,'TKB theo lop'!H18&amp;'TKB theo lop'!$H$5,IF('TKB theo lop'!K18=$I$1,'TKB theo lop'!J18&amp;'TKB theo lop'!$J$5,IF('TKB theo lop'!M18=$I$1,'TKB theo lop'!L18&amp;'TKB theo lop'!$L$5,IF('TKB theo lop'!O18=$I$1,'TKB theo lop'!N18&amp;'TKB theo lop'!$N$5,IF('TKB theo lop'!Q18=$I$1,'TKB theo lop'!P18&amp;'TKB theo lop'!$P$5,IF('TKB theo lop'!S18=$I$1,'TKB theo lop'!R18&amp;'TKB theo lop'!$R$5,IF('TKB theo lop'!U18=$I$1,'TKB theo lop'!T18&amp;'TKB theo lop'!$T$5,IF('TKB theo lop'!W18=$I$1,'TKB theo lop'!V18&amp;'TKB theo lop'!$V$5,IF('TKB theo lop'!Y18=$I$1,'TKB theo lop'!X18&amp;'TKB theo lop'!$X$5,IF('TKB theo lop'!AA18=$I$1,'TKB theo lop'!Z18&amp;'TKB theo lop'!$Z$5,IF('TKB theo lop'!AC18=$I$1,'TKB theo lop'!AB18&amp;'TKB theo lop'!$AB$5,IF('TKB theo lop'!AE18=$I$1,'TKB theo lop'!AD18&amp;'TKB theo lop'!$AD$5,IF('TKB theo lop'!AG18=$I$1,'TKB theo lop'!AF18&amp;'TKB theo lop'!$AF$5,IF('TKB theo lop'!AI18=$I$1,'TKB theo lop'!AH18&amp;'TKB theo lop'!$AH$5,IF('TKB theo lop'!AK18=$I$1,'TKB theo lop'!AJ18&amp;'TKB theo lop'!$AJ$5,IF('TKB theo lop'!AM18=$I$1,'TKB theo lop'!AL18&amp;'TKB theo lop'!$AL$5,IF('TKB theo lop'!AO18=$I$1,'TKB theo lop'!AN18&amp;'TKB theo lop'!$AN$5,"")))))))))))))))))))</f>
        <v/>
      </c>
      <c r="K11" s="45" t="str">
        <f>IF('TKB theo lop'!E28=$I$1,'TKB theo lop'!D28&amp;'TKB theo lop'!$D$5,IF('TKB theo lop'!G28=$I$1,'TKB theo lop'!F28&amp;'TKB theo lop'!$F$5,IF('TKB theo lop'!I28=$I$1,'TKB theo lop'!H28&amp;'TKB theo lop'!$H$5,IF('TKB theo lop'!K28=$I$1,'TKB theo lop'!J28&amp;'TKB theo lop'!$J$5,IF('TKB theo lop'!M28=$I$1,'TKB theo lop'!L28&amp;'TKB theo lop'!$L$5,IF('TKB theo lop'!O28=$I$1,'TKB theo lop'!N28&amp;'TKB theo lop'!$N$5,IF('TKB theo lop'!Q28=$I$1,'TKB theo lop'!P28&amp;'TKB theo lop'!$P$5,IF('TKB theo lop'!S28=$I$1,'TKB theo lop'!R28&amp;'TKB theo lop'!$R$5,IF('TKB theo lop'!U28=$I$1,'TKB theo lop'!T28&amp;'TKB theo lop'!$T$5,IF('TKB theo lop'!W28=$I$1,'TKB theo lop'!V28&amp;'TKB theo lop'!$V$5,IF('TKB theo lop'!Y28=$I$1,'TKB theo lop'!X28&amp;'TKB theo lop'!$X$5,IF('TKB theo lop'!AA28=$I$1,'TKB theo lop'!Z28&amp;'TKB theo lop'!$Z$5,IF('TKB theo lop'!AC28=$I$1,'TKB theo lop'!AB28&amp;'TKB theo lop'!$AB$5,IF('TKB theo lop'!AE28=$I$1,'TKB theo lop'!AD28&amp;'TKB theo lop'!$AD$5,IF('TKB theo lop'!AG28=$I$1,'TKB theo lop'!AH28&amp;'TKB theo lop'!$AH$5,IF('TKB theo lop'!AI28=$I$1,'TKB theo lop'!AH28&amp;'TKB theo lop'!$AH$5,IF('TKB theo lop'!AK28=$I$1,'TKB theo lop'!AJ28&amp;'TKB theo lop'!$AJ$5,IF('TKB theo lop'!AM28=$I$1,'TKB theo lop'!AL28&amp;'TKB theo lop'!$AL$5,IF('TKB theo lop'!AO28=$I$1,'TKB theo lop'!AN28&amp;'TKB theo lop'!$AN$5,"")))))))))))))))))))</f>
        <v/>
      </c>
      <c r="L11" s="45" t="str">
        <f>IF('TKB theo lop'!E38=$I$1,'TKB theo lop'!D38&amp;'TKB theo lop'!$D$5,IF('TKB theo lop'!G38=$I$1,'TKB theo lop'!F38&amp;'TKB theo lop'!$F$5,IF('TKB theo lop'!I38=$I$1,'TKB theo lop'!H38&amp;'TKB theo lop'!$H$5,IF('TKB theo lop'!K38=$I$1,'TKB theo lop'!J38&amp;'TKB theo lop'!$J$5,IF('TKB theo lop'!M38=$I$1,'TKB theo lop'!L38&amp;'TKB theo lop'!$L$5,IF('TKB theo lop'!O38=$I$1,'TKB theo lop'!N38&amp;'TKB theo lop'!$N$5,IF('TKB theo lop'!Q38=$I$1,'TKB theo lop'!P38&amp;'TKB theo lop'!$P$5,IF('TKB theo lop'!S38=$I$1,'TKB theo lop'!R38&amp;'TKB theo lop'!$R$5,IF('TKB theo lop'!U38=$I$1,'TKB theo lop'!T38&amp;'TKB theo lop'!$T$5,IF('TKB theo lop'!W38=$I$1,'TKB theo lop'!V38&amp;'TKB theo lop'!$V$5,IF('TKB theo lop'!Y38=$I$1,'TKB theo lop'!X38&amp;'TKB theo lop'!$X$5,IF('TKB theo lop'!AA38=$I$1,'TKB theo lop'!Z38&amp;'TKB theo lop'!$Z$5,IF('TKB theo lop'!AC38=$I$1,'TKB theo lop'!AB38&amp;'TKB theo lop'!$AB$5,IF('TKB theo lop'!AE38=$I$1,'TKB theo lop'!AD38&amp;'TKB theo lop'!$AD$5,IF('TKB theo lop'!AG38=$I$1,'TKB theo lop'!AH38&amp;'TKB theo lop'!$AH$5,IF('TKB theo lop'!AI38=$I$1,'TKB theo lop'!AH38&amp;'TKB theo lop'!$AH$5,IF('TKB theo lop'!AK38=$I$1,'TKB theo lop'!AJ38&amp;'TKB theo lop'!$AJ$5,IF('TKB theo lop'!AM38=$I$1,'TKB theo lop'!AL38&amp;'TKB theo lop'!$AL$5,IF('TKB theo lop'!AO38=$I$1,'TKB theo lop'!AN38&amp;'TKB theo lop'!$AN$5,"")))))))))))))))))))</f>
        <v/>
      </c>
      <c r="M11" s="45" t="str">
        <f>IF('TKB theo lop'!E48=$I$1,'TKB theo lop'!D48&amp;'TKB theo lop'!$D$5,IF('TKB theo lop'!G48=$I$1,'TKB theo lop'!F48&amp;'TKB theo lop'!$F$5,IF('TKB theo lop'!I48=$I$1,'TKB theo lop'!H48&amp;'TKB theo lop'!$H$5,IF('TKB theo lop'!K48=$I$1,'TKB theo lop'!J48&amp;'TKB theo lop'!$J$5,IF('TKB theo lop'!M48=$I$1,'TKB theo lop'!L48&amp;'TKB theo lop'!$L$5,IF('TKB theo lop'!O48=$I$1,'TKB theo lop'!N48&amp;'TKB theo lop'!$N$5,IF('TKB theo lop'!Q48=$I$1,'TKB theo lop'!P48&amp;'TKB theo lop'!$P$5,IF('TKB theo lop'!S48=$I$1,'TKB theo lop'!R48&amp;'TKB theo lop'!$R$5,IF('TKB theo lop'!U48=$I$1,'TKB theo lop'!T48&amp;'TKB theo lop'!$T$5,IF('TKB theo lop'!W48=$I$1,'TKB theo lop'!V48&amp;'TKB theo lop'!$V$5,IF('TKB theo lop'!Y48=$I$1,'TKB theo lop'!X48&amp;'TKB theo lop'!$X$5,IF('TKB theo lop'!AA48=$I$1,'TKB theo lop'!Z48&amp;'TKB theo lop'!$Z$5,IF('TKB theo lop'!AC48=$I$1,'TKB theo lop'!AB48&amp;'TKB theo lop'!$AB$5,IF('TKB theo lop'!AE48=$I$1,'TKB theo lop'!AD48&amp;'TKB theo lop'!$AD$5,IF('TKB theo lop'!AG48=$I$1,'TKB theo lop'!AH48&amp;'TKB theo lop'!$AH$5,IF('TKB theo lop'!AI48=$I$1,'TKB theo lop'!AH48&amp;'TKB theo lop'!$AH$5,IF('TKB theo lop'!AK48=$I$1,'TKB theo lop'!AJ48&amp;'TKB theo lop'!$AJ$5,IF('TKB theo lop'!AM48=$I$1,'TKB theo lop'!AL48&amp;'TKB theo lop'!$AL$5,IF('TKB theo lop'!AO48=$I$1,'TKB theo lop'!AN48&amp;'TKB theo lop'!$AN$5,"")))))))))))))))))))</f>
        <v/>
      </c>
      <c r="N11" s="45" t="str">
        <f>IF('TKB theo lop'!E58=$I$1,'TKB theo lop'!D58&amp;'TKB theo lop'!$D$5,IF('TKB theo lop'!G58=$I$1,'TKB theo lop'!F58&amp;'TKB theo lop'!$F$5,IF('TKB theo lop'!I58=$I$1,'TKB theo lop'!H58&amp;'TKB theo lop'!$H$5,IF('TKB theo lop'!K58=$I$1,'TKB theo lop'!J58&amp;'TKB theo lop'!$J$5,IF('TKB theo lop'!M58=$I$1,'TKB theo lop'!L58&amp;'TKB theo lop'!$L$5,IF('TKB theo lop'!O58=$I$1,'TKB theo lop'!N58&amp;'TKB theo lop'!$N$5,IF('TKB theo lop'!Q58=$I$1,'TKB theo lop'!P58&amp;'TKB theo lop'!$P$5,IF('TKB theo lop'!S58=$I$1,'TKB theo lop'!R58&amp;'TKB theo lop'!$R$5,IF('TKB theo lop'!U58=$I$1,'TKB theo lop'!T58&amp;'TKB theo lop'!$T$5,IF('TKB theo lop'!W58=$I$1,'TKB theo lop'!V58&amp;'TKB theo lop'!$V$5,IF('TKB theo lop'!Y58=$I$1,'TKB theo lop'!X58&amp;'TKB theo lop'!$X$5,IF('TKB theo lop'!AA58=$I$1,'TKB theo lop'!Z58&amp;'TKB theo lop'!$Z$5,IF('TKB theo lop'!AC58=$I$1,'TKB theo lop'!AB58&amp;'TKB theo lop'!$AB$5,IF('TKB theo lop'!AE58=$I$1,'TKB theo lop'!AD58&amp;'TKB theo lop'!$AD$5,IF('TKB theo lop'!AG58=$I$1,'TKB theo lop'!AH58&amp;'TKB theo lop'!$AH$5,IF('TKB theo lop'!AI58=$I$1,'TKB theo lop'!AH58&amp;'TKB theo lop'!$AH$5,IF('TKB theo lop'!AK58=$I$1,'TKB theo lop'!AJ58&amp;'TKB theo lop'!$AJ$5,IF('TKB theo lop'!AM58=$I$1,'TKB theo lop'!AL58&amp;'TKB theo lop'!$AL$5,IF('TKB theo lop'!AO58=$I$1,'TKB theo lop'!AN58&amp;'TKB theo lop'!$AN$5,"")))))))))))))))))))</f>
        <v/>
      </c>
      <c r="O11" s="45" t="str">
        <f>IF('TKB theo lop'!E68=$I$1,'TKB theo lop'!D68&amp;'TKB theo lop'!$D$5,IF('TKB theo lop'!G68=$I$1,'TKB theo lop'!F68&amp;'TKB theo lop'!$F$5,IF('TKB theo lop'!I68=$I$1,'TKB theo lop'!H68&amp;'TKB theo lop'!$H$5,IF('TKB theo lop'!K68=$I$1,'TKB theo lop'!J68&amp;'TKB theo lop'!$J$5,IF('TKB theo lop'!M68=$I$1,'TKB theo lop'!L68&amp;'TKB theo lop'!$L$5,IF('TKB theo lop'!O68=$I$1,'TKB theo lop'!N68&amp;'TKB theo lop'!$N$5,IF('TKB theo lop'!Q68=$I$1,'TKB theo lop'!P68&amp;'TKB theo lop'!$P$5,IF('TKB theo lop'!S68=$I$1,'TKB theo lop'!R68&amp;'TKB theo lop'!$R$5,IF('TKB theo lop'!U68=$I$1,'TKB theo lop'!T68&amp;'TKB theo lop'!$T$5,IF('TKB theo lop'!W68=$I$1,'TKB theo lop'!V68&amp;'TKB theo lop'!$V$5,IF('TKB theo lop'!Y68=$I$1,'TKB theo lop'!X68&amp;'TKB theo lop'!$X$5,IF('TKB theo lop'!AA68=$I$1,'TKB theo lop'!Z68&amp;'TKB theo lop'!$Z$5,IF('TKB theo lop'!AC68=$I$1,'TKB theo lop'!AB68&amp;'TKB theo lop'!$AB$5,IF('TKB theo lop'!AE68=$I$1,'TKB theo lop'!AD68&amp;'TKB theo lop'!$AD$5,IF('TKB theo lop'!AG68=$I$1,'TKB theo lop'!AH68&amp;'TKB theo lop'!$AH$5,IF('TKB theo lop'!AI68=$I$1,'TKB theo lop'!AH68&amp;'TKB theo lop'!$AH$5,IF('TKB theo lop'!AK68=$I$1,'TKB theo lop'!AJ68&amp;'TKB theo lop'!$AJ$5,IF('TKB theo lop'!AM68=$I$1,'TKB theo lop'!AL68&amp;'TKB theo lop'!$AL$5,IF('TKB theo lop'!AO68=$I$1,'TKB theo lop'!AN68&amp;'TKB theo lop'!$AN$5,"")))))))))))))))))))</f>
        <v/>
      </c>
    </row>
    <row r="12" spans="1:15" ht="13.5" customHeight="1" x14ac:dyDescent="0.3">
      <c r="A12"/>
      <c r="B12" s="94"/>
      <c r="C12" s="94"/>
      <c r="D12" s="94"/>
      <c r="E12"/>
      <c r="F12" s="94"/>
      <c r="G12"/>
      <c r="H12"/>
      <c r="I12"/>
      <c r="J12" s="94"/>
      <c r="K12" s="94"/>
      <c r="L12" s="94"/>
      <c r="M12"/>
      <c r="N12" s="94"/>
      <c r="O12" s="94" t="str">
        <f>IF('TKB theo lop'!E69=$I$1,'TKB theo lop'!D69&amp;'TKB theo lop'!$D$5,IF('TKB theo lop'!G69=$I$1,'TKB theo lop'!F69&amp;'TKB theo lop'!$F$5,IF('TKB theo lop'!I69=$I$1,'TKB theo lop'!H69&amp;'TKB theo lop'!$H$5,IF('TKB theo lop'!K69=$I$1,'TKB theo lop'!J69&amp;'TKB theo lop'!$J$5,IF('TKB theo lop'!#REF!=$I$1,'TKB theo lop'!L69&amp;'TKB theo lop'!$L$5,IF('TKB theo lop'!#REF!=$I$1,'TKB theo lop'!#REF!&amp;'TKB theo lop'!$N$5,IF('TKB theo lop'!#REF!=$I$1,'TKB theo lop'!#REF!&amp;'TKB theo lop'!$P$5,IF('TKB theo lop'!#REF!=$I$1,'TKB theo lop'!#REF!&amp;'TKB theo lop'!$R$5,IF('TKB theo lop'!U69=$I$1,'TKB theo lop'!#REF!&amp;'TKB theo lop'!$T$5,IF('TKB theo lop'!W69=$I$1,'TKB theo lop'!V69&amp;'TKB theo lop'!$V$5,IF('TKB theo lop'!Y69=$I$1,'TKB theo lop'!X69&amp;'TKB theo lop'!$X$5,IF('TKB theo lop'!AA69=$I$1,'TKB theo lop'!Z69&amp;'TKB theo lop'!$Z$5,IF('TKB theo lop'!AC69=$I$1,'TKB theo lop'!AB69&amp;'TKB theo lop'!$AB$5,IF('TKB theo lop'!AE69=$I$1,'TKB theo lop'!AD69&amp;'TKB theo lop'!$AD$5,IF('TKB theo lop'!AG69=$I$1,'TKB theo lop'!AH69&amp;'TKB theo lop'!$AH$5,IF('TKB theo lop'!AI69=$I$1,'TKB theo lop'!AH69&amp;'TKB theo lop'!$AH$5,IF('TKB theo lop'!AK69=$I$1,'TKB theo lop'!AJ69&amp;'TKB theo lop'!$AJ$5,IF('TKB theo lop'!AM69=$I$1,'TKB theo lop'!AL69&amp;'TKB theo lop'!$AL$5,IF('TKB theo lop'!AO69=$I$1,'TKB theo lop'!AN69&amp;'TKB theo lop'!$AN$5,"")))))))))))))))))))</f>
        <v>91</v>
      </c>
    </row>
    <row r="13" spans="1:15" ht="13.5" customHeight="1" x14ac:dyDescent="0.3">
      <c r="A13" s="42" t="str">
        <f>'Phan cong'!Z4</f>
        <v>Tâm</v>
      </c>
      <c r="B13" s="46">
        <v>2</v>
      </c>
      <c r="C13" s="46">
        <v>3</v>
      </c>
      <c r="D13" s="46">
        <v>4</v>
      </c>
      <c r="E13" s="46">
        <v>5</v>
      </c>
      <c r="F13" s="46">
        <v>6</v>
      </c>
      <c r="G13" s="46">
        <v>7</v>
      </c>
      <c r="H13"/>
      <c r="I13" s="42" t="str">
        <f>'Phan cong'!Z5</f>
        <v>Vy</v>
      </c>
      <c r="J13" s="46">
        <v>2</v>
      </c>
      <c r="K13" s="46">
        <v>3</v>
      </c>
      <c r="L13" s="46">
        <v>4</v>
      </c>
      <c r="M13" s="46">
        <v>5</v>
      </c>
      <c r="N13" s="46">
        <v>6</v>
      </c>
      <c r="O13" s="46">
        <v>7</v>
      </c>
    </row>
    <row r="14" spans="1:15" ht="13.5" customHeight="1" x14ac:dyDescent="0.3">
      <c r="A14" s="48">
        <f>'TKB theo lop'!$O$2</f>
        <v>45174</v>
      </c>
      <c r="B14" s="69" t="str">
        <f>IF(B15="","","Chào cờ")</f>
        <v/>
      </c>
      <c r="C14" s="44" t="str">
        <f>IF('TKB theo lop'!E19=$A$13,'TKB theo lop'!D19&amp;'TKB theo lop'!$D$5,IF('TKB theo lop'!G19=$A$13,'TKB theo lop'!F19&amp;'TKB theo lop'!$F$5,IF('TKB theo lop'!I19=$A$13,'TKB theo lop'!H19&amp;'TKB theo lop'!$H$5,IF('TKB theo lop'!K19=$A$13,'TKB theo lop'!J19&amp;'TKB theo lop'!$J$5,IF('TKB theo lop'!M19=$A$13,'TKB theo lop'!L19&amp;'TKB theo lop'!$L$5,IF('TKB theo lop'!O19=$A$13,'TKB theo lop'!N19&amp;'TKB theo lop'!$N$5,IF('TKB theo lop'!Q19=$A$13,'TKB theo lop'!P19&amp;'TKB theo lop'!$P$5,IF('TKB theo lop'!S19=$A$13,'TKB theo lop'!R19&amp;'TKB theo lop'!$R$5,IF('TKB theo lop'!U19=$A$13,'TKB theo lop'!T19&amp;'TKB theo lop'!$T$5,IF('TKB theo lop'!W19=$A$13,'TKB theo lop'!V19&amp;'TKB theo lop'!$V$5,IF('TKB theo lop'!Y19=$A$13,'TKB theo lop'!X19&amp;'TKB theo lop'!$X$5,IF('TKB theo lop'!AA19=$A$13,'TKB theo lop'!Z19&amp;'TKB theo lop'!$Z$5,IF('TKB theo lop'!AC19=$A$13,'TKB theo lop'!AB19&amp;'TKB theo lop'!$AB$5,IF('TKB theo lop'!AE19=$A$13,'TKB theo lop'!AD19&amp;'TKB theo lop'!$AD$5,IF('TKB theo lop'!AG19=$A$13,'TKB theo lop'!AH19&amp;'TKB theo lop'!$AH$5,IF('TKB theo lop'!AI19=$A$13,'TKB theo lop'!AH19&amp;'TKB theo lop'!$AH$5,IF('TKB theo lop'!AK19=$A$13,'TKB theo lop'!AJ19&amp;'TKB theo lop'!$AJ$5,IF('TKB theo lop'!AM19=$A$13,'TKB theo lop'!AL19&amp;'TKB theo lop'!$AL$5,IF('TKB theo lop'!AO19=$A$13,'TKB theo lop'!AN19&amp;'TKB theo lop'!$AN$5,"")))))))))))))))))))</f>
        <v>Toán62</v>
      </c>
      <c r="D14" s="44" t="str">
        <f>IF('TKB theo lop'!E29=$A$13,'TKB theo lop'!D29&amp;'TKB theo lop'!$D$5,IF('TKB theo lop'!G29=$A$13,'TKB theo lop'!F29&amp;'TKB theo lop'!$F$5,IF('TKB theo lop'!I29=$A$13,'TKB theo lop'!H29&amp;'TKB theo lop'!$H$5,IF('TKB theo lop'!K29=$A$13,'TKB theo lop'!J29&amp;'TKB theo lop'!$J$5,IF('TKB theo lop'!M29=$A$13,'TKB theo lop'!L29&amp;'TKB theo lop'!$L$5,IF('TKB theo lop'!O29=$A$13,'TKB theo lop'!N29&amp;'TKB theo lop'!$N$5,IF('TKB theo lop'!Q29=$A$13,'TKB theo lop'!P29&amp;'TKB theo lop'!$P$5,IF('TKB theo lop'!S29=$A$13,'TKB theo lop'!R29&amp;'TKB theo lop'!$R$5,IF('TKB theo lop'!U29=$A$13,'TKB theo lop'!T29&amp;'TKB theo lop'!$T$5,IF('TKB theo lop'!W29=$A$13,'TKB theo lop'!V29&amp;'TKB theo lop'!$V$5,IF('TKB theo lop'!Y29=$A$13,'TKB theo lop'!X29&amp;'TKB theo lop'!$X$5,IF('TKB theo lop'!AA29=$A$13,'TKB theo lop'!Z29&amp;'TKB theo lop'!$Z$5,IF('TKB theo lop'!AC29=$A$13,'TKB theo lop'!AB29&amp;'TKB theo lop'!$AB$5,IF('TKB theo lop'!AE29=$A$13,'TKB theo lop'!AD29&amp;'TKB theo lop'!$AD$5,IF('TKB theo lop'!AG29=$A$13,'TKB theo lop'!AH29&amp;'TKB theo lop'!$AH$5,IF('TKB theo lop'!AI29=$A$13,'TKB theo lop'!AH29&amp;'TKB theo lop'!$AH$5,IF('TKB theo lop'!AK29=$A$13,'TKB theo lop'!AJ29&amp;'TKB theo lop'!$AJ$5,IF('TKB theo lop'!AM29=$A$13,'TKB theo lop'!AL29&amp;'TKB theo lop'!$AL$5,IF('TKB theo lop'!AO29=$A$13,'TKB theo lop'!AN29&amp;'TKB theo lop'!$AN$5,"")))))))))))))))))))</f>
        <v>Toán92</v>
      </c>
      <c r="E14" s="44" t="str">
        <f>IF('TKB theo lop'!E39=$A$13,'TKB theo lop'!D39&amp;'TKB theo lop'!$D$5,IF('TKB theo lop'!G39=$A$13,'TKB theo lop'!F39&amp;'TKB theo lop'!$F$5,IF('TKB theo lop'!I39=$A$13,'TKB theo lop'!H39&amp;'TKB theo lop'!$H$5,IF('TKB theo lop'!K39=$A$13,'TKB theo lop'!J39&amp;'TKB theo lop'!$J$5,IF('TKB theo lop'!M39=$A$13,'TKB theo lop'!L39&amp;'TKB theo lop'!$L$5,IF('TKB theo lop'!O39=$A$13,'TKB theo lop'!N39&amp;'TKB theo lop'!$N$5,IF('TKB theo lop'!Q39=$A$13,'TKB theo lop'!P39&amp;'TKB theo lop'!$P$5,IF('TKB theo lop'!S39=$A$13,'TKB theo lop'!R39&amp;'TKB theo lop'!$R$5,IF('TKB theo lop'!U39=$A$13,'TKB theo lop'!T39&amp;'TKB theo lop'!$T$5,IF('TKB theo lop'!W39=$A$13,'TKB theo lop'!V39&amp;'TKB theo lop'!$V$5,IF('TKB theo lop'!Y39=$A$13,'TKB theo lop'!X39&amp;'TKB theo lop'!$X$5,IF('TKB theo lop'!AA39=$A$13,'TKB theo lop'!Z39&amp;'TKB theo lop'!$Z$5,IF('TKB theo lop'!AC39=$A$13,'TKB theo lop'!AB39&amp;'TKB theo lop'!$AB$5,IF('TKB theo lop'!AE39=$A$13,'TKB theo lop'!AD39&amp;'TKB theo lop'!$AD$5,IF('TKB theo lop'!AG39=$A$13,'TKB theo lop'!AH39&amp;'TKB theo lop'!$AH$5,IF('TKB theo lop'!AI39=$A$13,'TKB theo lop'!AH39&amp;'TKB theo lop'!$AH$5,IF('TKB theo lop'!AK39=$A$13,'TKB theo lop'!AJ39&amp;'TKB theo lop'!$AJ$5,IF('TKB theo lop'!AM39=$A$13,'TKB theo lop'!AL39&amp;'TKB theo lop'!$AL$5,IF('TKB theo lop'!AO39=$A$13,'TKB theo lop'!AN39&amp;'TKB theo lop'!$AN$5,"")))))))))))))))))))</f>
        <v>Toán62</v>
      </c>
      <c r="F14" s="44" t="str">
        <f>IF('TKB theo lop'!E49=$A$13,'TKB theo lop'!D49&amp;'TKB theo lop'!$D$5,IF('TKB theo lop'!G49=$A$13,'TKB theo lop'!F49&amp;'TKB theo lop'!$F$5,IF('TKB theo lop'!I49=$A$13,'TKB theo lop'!H49&amp;'TKB theo lop'!$H$5,IF('TKB theo lop'!K49=$A$13,'TKB theo lop'!J49&amp;'TKB theo lop'!$J$5,IF('TKB theo lop'!M49=$A$13,'TKB theo lop'!L49&amp;'TKB theo lop'!$L$5,IF('TKB theo lop'!O49=$A$13,'TKB theo lop'!N49&amp;'TKB theo lop'!$N$5,IF('TKB theo lop'!Q49=$A$13,'TKB theo lop'!P49&amp;'TKB theo lop'!$P$5,IF('TKB theo lop'!S49=$A$13,'TKB theo lop'!R49&amp;'TKB theo lop'!$R$5,IF('TKB theo lop'!U49=$A$13,'TKB theo lop'!T49&amp;'TKB theo lop'!$T$5,IF('TKB theo lop'!W49=$A$13,'TKB theo lop'!V49&amp;'TKB theo lop'!$V$5,IF('TKB theo lop'!Y49=$A$13,'TKB theo lop'!X49&amp;'TKB theo lop'!$X$5,IF('TKB theo lop'!AA49=$A$13,'TKB theo lop'!Z49&amp;'TKB theo lop'!$Z$5,IF('TKB theo lop'!AC49=$A$13,'TKB theo lop'!AB49&amp;'TKB theo lop'!$AB$5,IF('TKB theo lop'!AE49=$A$13,'TKB theo lop'!AD49&amp;'TKB theo lop'!$AD$5,IF('TKB theo lop'!AG49=$A$13,'TKB theo lop'!AH49&amp;'TKB theo lop'!$AH$5,IF('TKB theo lop'!AI49=$A$13,'TKB theo lop'!AH49&amp;'TKB theo lop'!$AH$5,IF('TKB theo lop'!AK49=$A$13,'TKB theo lop'!AJ49&amp;'TKB theo lop'!$AJ$5,IF('TKB theo lop'!AM49=$A$13,'TKB theo lop'!AL49&amp;'TKB theo lop'!$AL$5,IF('TKB theo lop'!AO49=$A$13,'TKB theo lop'!AN49&amp;'TKB theo lop'!$AN$5,"")))))))))))))))))))</f>
        <v>Toán61</v>
      </c>
      <c r="G14" s="44" t="str">
        <f>IF('TKB theo lop'!E59=$A$13,'TKB theo lop'!D59&amp;'TKB theo lop'!$D$5,IF('TKB theo lop'!G59=$A$13,'TKB theo lop'!F59&amp;'TKB theo lop'!$F$5,IF('TKB theo lop'!I59=$A$13,'TKB theo lop'!H59&amp;'TKB theo lop'!$H$5,IF('TKB theo lop'!K59=$A$13,'TKB theo lop'!J59&amp;'TKB theo lop'!$J$5,IF('TKB theo lop'!M59=$A$13,'TKB theo lop'!L59&amp;'TKB theo lop'!$L$5,IF('TKB theo lop'!O59=$A$13,'TKB theo lop'!N59&amp;'TKB theo lop'!$N$5,IF('TKB theo lop'!Q59=$A$13,'TKB theo lop'!P59&amp;'TKB theo lop'!$P$5,IF('TKB theo lop'!S59=$A$13,'TKB theo lop'!R59&amp;'TKB theo lop'!$R$5,IF('TKB theo lop'!U59=$A$13,'TKB theo lop'!T59&amp;'TKB theo lop'!$T$5,IF('TKB theo lop'!W59=$A$13,'TKB theo lop'!V59&amp;'TKB theo lop'!$V$5,IF('TKB theo lop'!Y59=$A$13,'TKB theo lop'!X59&amp;'TKB theo lop'!$X$5,IF('TKB theo lop'!AA59=$A$13,'TKB theo lop'!Z59&amp;'TKB theo lop'!$Z$5,IF('TKB theo lop'!AC59=$A$13,'TKB theo lop'!AB59&amp;'TKB theo lop'!$AB$5,IF('TKB theo lop'!AE59=$A$13,'TKB theo lop'!AD59&amp;'TKB theo lop'!$AD$5,IF('TKB theo lop'!AG59=$A$13,'TKB theo lop'!AH59&amp;'TKB theo lop'!$AH$5,IF('TKB theo lop'!AI59=$A$13,'TKB theo lop'!AH59&amp;'TKB theo lop'!$AH$5,IF('TKB theo lop'!AK59=$A$13,'TKB theo lop'!AJ59&amp;'TKB theo lop'!$AJ$5,IF('TKB theo lop'!AM59=$A$13,'TKB theo lop'!AL59&amp;'TKB theo lop'!$AL$5,IF('TKB theo lop'!AO59=$A$13,'TKB theo lop'!AN59&amp;'TKB theo lop'!$AN$5,"")))))))))))))))))))</f>
        <v/>
      </c>
      <c r="H14"/>
      <c r="I14" s="48">
        <f>'TKB theo lop'!$O$2</f>
        <v>45174</v>
      </c>
      <c r="J14" s="69" t="str">
        <f>IF(J15="","","Chào cờ")</f>
        <v>Chào cờ</v>
      </c>
      <c r="K14" s="44" t="str">
        <f>IF('TKB theo lop'!E19=$I$13,'TKB theo lop'!D19&amp;'TKB theo lop'!$D$5,IF('TKB theo lop'!G19=$I$13,'TKB theo lop'!F19&amp;'TKB theo lop'!$F$5,IF('TKB theo lop'!I19=$I$13,'TKB theo lop'!H19&amp;'TKB theo lop'!$H$5,IF('TKB theo lop'!K19=$I$13,'TKB theo lop'!J19&amp;'TKB theo lop'!$J$5,IF('TKB theo lop'!M19=$I$13,'TKB theo lop'!L19&amp;'TKB theo lop'!$L$5,IF('TKB theo lop'!O19=$I$13,'TKB theo lop'!N19&amp;'TKB theo lop'!$N$5,IF('TKB theo lop'!Q19=$I$13,'TKB theo lop'!P19&amp;'TKB theo lop'!$P$5,IF('TKB theo lop'!S19=$I$13,'TKB theo lop'!R19&amp;'TKB theo lop'!$R$5,IF('TKB theo lop'!U19=$I$13,'TKB theo lop'!T19&amp;'TKB theo lop'!$T$5,IF('TKB theo lop'!W19=$I$13,'TKB theo lop'!V19&amp;'TKB theo lop'!$V$5,IF('TKB theo lop'!Y19=$I$13,'TKB theo lop'!X19&amp;'TKB theo lop'!$X$5,IF('TKB theo lop'!AA19=$I$13,'TKB theo lop'!Z19&amp;'TKB theo lop'!$Z$5,IF('TKB theo lop'!AC19=$I$13,'TKB theo lop'!AB19&amp;'TKB theo lop'!$AB$5,IF('TKB theo lop'!AE19=$I$13,'TKB theo lop'!AD19&amp;'TKB theo lop'!$AD$5,IF('TKB theo lop'!AG19=$I$13,'TKB theo lop'!AF19&amp;'TKB theo lop'!$AF$5,IF('TKB theo lop'!AI19=$I$13,'TKB theo lop'!AH19&amp;'TKB theo lop'!$AH$5,IF('TKB theo lop'!AK19=$I$13,'TKB theo lop'!AJ19&amp;'TKB theo lop'!$AJ$5,IF('TKB theo lop'!AM19=$I$13,'TKB theo lop'!AL19&amp;'TKB theo lop'!$AL$5,IF('TKB theo lop'!AO19=$I$13,'TKB theo lop'!AN19&amp;'TKB theo lop'!$AN$5,"")))))))))))))))))))</f>
        <v>HĐTN71</v>
      </c>
      <c r="L14" s="44" t="str">
        <f>IF('TKB theo lop'!E29=$I$13,'TKB theo lop'!D29&amp;'TKB theo lop'!$D$5,IF('TKB theo lop'!G29=$I$13,'TKB theo lop'!F29&amp;'TKB theo lop'!$F$5,IF('TKB theo lop'!I29=$I$13,'TKB theo lop'!H29&amp;'TKB theo lop'!$H$5,IF('TKB theo lop'!K29=$I$13,'TKB theo lop'!J29&amp;'TKB theo lop'!$J$5,IF('TKB theo lop'!M29=$I$13,'TKB theo lop'!L29&amp;'TKB theo lop'!$L$5,IF('TKB theo lop'!O29=$I$13,'TKB theo lop'!N29&amp;'TKB theo lop'!$N$5,IF('TKB theo lop'!Q29=$I$13,'TKB theo lop'!P29&amp;'TKB theo lop'!$P$5,IF('TKB theo lop'!S29=$I$13,'TKB theo lop'!R29&amp;'TKB theo lop'!$R$5,IF('TKB theo lop'!U29=$I$13,'TKB theo lop'!T29&amp;'TKB theo lop'!$T$5,IF('TKB theo lop'!W29=$I$13,'TKB theo lop'!V29&amp;'TKB theo lop'!$V$5,IF('TKB theo lop'!Y29=$I$13,'TKB theo lop'!X29&amp;'TKB theo lop'!$X$5,IF('TKB theo lop'!AA29=$I$13,'TKB theo lop'!Z29&amp;'TKB theo lop'!$Z$5,IF('TKB theo lop'!AC29=$I$13,'TKB theo lop'!AB29&amp;'TKB theo lop'!$AB$5,IF('TKB theo lop'!AE29=$I$13,'TKB theo lop'!AD29&amp;'TKB theo lop'!$AD$5,IF('TKB theo lop'!AG29=$I$13,'TKB theo lop'!AF29&amp;'TKB theo lop'!$AF$5,IF('TKB theo lop'!AI29=$I$13,'TKB theo lop'!AH29&amp;'TKB theo lop'!$AH$5,IF('TKB theo lop'!AK29=$I$13,'TKB theo lop'!AJ29&amp;'TKB theo lop'!$AJ$5,IF('TKB theo lop'!AM29=$I$13,'TKB theo lop'!AL29&amp;'TKB theo lop'!$AL$5,IF('TKB theo lop'!AO29=$I$13,'TKB theo lop'!AN29&amp;'TKB theo lop'!$AN$5,"")))))))))))))))))))</f>
        <v/>
      </c>
      <c r="M14" s="44" t="str">
        <f>IF('TKB theo lop'!E39=$I$13,'TKB theo lop'!D39&amp;'TKB theo lop'!$D$5,IF('TKB theo lop'!G39=$I$13,'TKB theo lop'!F39&amp;'TKB theo lop'!$F$5,IF('TKB theo lop'!I39=$I$13,'TKB theo lop'!H39&amp;'TKB theo lop'!$H$5,IF('TKB theo lop'!K39=$I$13,'TKB theo lop'!J39&amp;'TKB theo lop'!$J$5,IF('TKB theo lop'!M39=$I$13,'TKB theo lop'!L39&amp;'TKB theo lop'!$L$5,IF('TKB theo lop'!O39=$I$13,'TKB theo lop'!N39&amp;'TKB theo lop'!$N$5,IF('TKB theo lop'!Q39=$I$13,'TKB theo lop'!P39&amp;'TKB theo lop'!$P$5,IF('TKB theo lop'!S39=$I$13,'TKB theo lop'!R39&amp;'TKB theo lop'!$R$5,IF('TKB theo lop'!U39=$I$13,'TKB theo lop'!T39&amp;'TKB theo lop'!$T$5,IF('TKB theo lop'!W39=$I$13,'TKB theo lop'!V39&amp;'TKB theo lop'!$V$5,IF('TKB theo lop'!Y39=$I$13,'TKB theo lop'!X39&amp;'TKB theo lop'!$X$5,IF('TKB theo lop'!AA39=$I$13,'TKB theo lop'!Z39&amp;'TKB theo lop'!$Z$5,IF('TKB theo lop'!AC39=$I$13,'TKB theo lop'!AB39&amp;'TKB theo lop'!$AB$5,IF('TKB theo lop'!AE39=$I$13,'TKB theo lop'!AD39&amp;'TKB theo lop'!$AD$5,IF('TKB theo lop'!AG39=$I$13,'TKB theo lop'!AF39&amp;'TKB theo lop'!$AF$5,IF('TKB theo lop'!AI39=$I$13,'TKB theo lop'!AH39&amp;'TKB theo lop'!$AH$5,IF('TKB theo lop'!AK39=$I$13,'TKB theo lop'!AJ39&amp;'TKB theo lop'!$AJ$5,IF('TKB theo lop'!AM39=$I$13,'TKB theo lop'!AL39&amp;'TKB theo lop'!$AL$5,IF('TKB theo lop'!AO39=$I$13,'TKB theo lop'!AN39&amp;'TKB theo lop'!$AN$5,"")))))))))))))))))))</f>
        <v>CD61</v>
      </c>
      <c r="N14" s="44" t="str">
        <f>IF('TKB theo lop'!E49=$I$13,'TKB theo lop'!D49&amp;'TKB theo lop'!$D$5,IF('TKB theo lop'!G49=$I$13,'TKB theo lop'!F49&amp;'TKB theo lop'!$F$5,IF('TKB theo lop'!I49=$I$13,'TKB theo lop'!H49&amp;'TKB theo lop'!$H$5,IF('TKB theo lop'!K49=$I$13,'TKB theo lop'!J49&amp;'TKB theo lop'!$J$5,IF('TKB theo lop'!M49=$I$13,'TKB theo lop'!L49&amp;'TKB theo lop'!$L$5,IF('TKB theo lop'!O49=$I$13,'TKB theo lop'!N49&amp;'TKB theo lop'!$N$5,IF('TKB theo lop'!Q49=$I$13,'TKB theo lop'!P49&amp;'TKB theo lop'!$P$5,IF('TKB theo lop'!S49=$I$13,'TKB theo lop'!R49&amp;'TKB theo lop'!$R$5,IF('TKB theo lop'!U49=$I$13,'TKB theo lop'!T49&amp;'TKB theo lop'!$T$5,IF('TKB theo lop'!W49=$I$13,'TKB theo lop'!V49&amp;'TKB theo lop'!$V$5,IF('TKB theo lop'!Y49=$I$13,'TKB theo lop'!X49&amp;'TKB theo lop'!$X$5,IF('TKB theo lop'!AA49=$I$13,'TKB theo lop'!Z49&amp;'TKB theo lop'!$Z$5,IF('TKB theo lop'!AC49=$I$13,'TKB theo lop'!AB49&amp;'TKB theo lop'!$AB$5,IF('TKB theo lop'!AE49=$I$13,'TKB theo lop'!AD49&amp;'TKB theo lop'!$AD$5,IF('TKB theo lop'!AG49=$I$13,'TKB theo lop'!AH49&amp;'TKB theo lop'!$AH$5,IF('TKB theo lop'!AI49=$I$13,'TKB theo lop'!AH49&amp;'TKB theo lop'!$AH$5,IF('TKB theo lop'!AK49=$I$13,'TKB theo lop'!AJ49&amp;'TKB theo lop'!$AJ$5,IF('TKB theo lop'!AM49=$I$13,'TKB theo lop'!AL49&amp;'TKB theo lop'!$AL$5,IF('TKB theo lop'!AO49=$I$13,'TKB theo lop'!AN49&amp;'TKB theo lop'!$AN$5,"")))))))))))))))))))</f>
        <v/>
      </c>
      <c r="O14" s="44" t="str">
        <f>IF('TKB theo lop'!E59=$I$13,'TKB theo lop'!D59&amp;'TKB theo lop'!$D$5,IF('TKB theo lop'!G59=$I$13,'TKB theo lop'!F59&amp;'TKB theo lop'!$F$5,IF('TKB theo lop'!I59=$I$13,'TKB theo lop'!H59&amp;'TKB theo lop'!$H$5,IF('TKB theo lop'!K59=$I$13,'TKB theo lop'!J59&amp;'TKB theo lop'!$J$5,IF('TKB theo lop'!M59=$I$13,'TKB theo lop'!L59&amp;'TKB theo lop'!$L$5,IF('TKB theo lop'!O59=$I$13,'TKB theo lop'!N59&amp;'TKB theo lop'!$N$5,IF('TKB theo lop'!Q59=$I$13,'TKB theo lop'!P59&amp;'TKB theo lop'!$P$5,IF('TKB theo lop'!S59=$I$13,'TKB theo lop'!R59&amp;'TKB theo lop'!$R$5,IF('TKB theo lop'!U59=$I$13,'TKB theo lop'!T59&amp;'TKB theo lop'!$T$5,IF('TKB theo lop'!W59=$I$13,'TKB theo lop'!V59&amp;'TKB theo lop'!$V$5,IF('TKB theo lop'!Y59=$I$13,'TKB theo lop'!X59&amp;'TKB theo lop'!$X$5,IF('TKB theo lop'!AA59=$I$13,'TKB theo lop'!Z59&amp;'TKB theo lop'!$Z$5,IF('TKB theo lop'!AC59=$I$13,'TKB theo lop'!AB59&amp;'TKB theo lop'!$AB$5,IF('TKB theo lop'!AE59=$I$13,'TKB theo lop'!AD59&amp;'TKB theo lop'!$AD$5,IF('TKB theo lop'!AG59=$I$13,'TKB theo lop'!AH59&amp;'TKB theo lop'!$AH$5,IF('TKB theo lop'!AI59=$I$13,'TKB theo lop'!AH59&amp;'TKB theo lop'!$AH$5,IF('TKB theo lop'!AK59=$I$13,'TKB theo lop'!AJ59&amp;'TKB theo lop'!$AJ$5,IF('TKB theo lop'!AM59=$I$13,'TKB theo lop'!AL59&amp;'TKB theo lop'!$AL$5,IF('TKB theo lop'!AO59=$I$13,'TKB theo lop'!AN59&amp;'TKB theo lop'!$AN$5,"")))))))))))))))))))</f>
        <v/>
      </c>
    </row>
    <row r="15" spans="1:15" ht="13.5" customHeight="1" x14ac:dyDescent="0.3">
      <c r="A15" s="325" t="s">
        <v>10</v>
      </c>
      <c r="B15" s="43" t="str">
        <f>IF('TKB theo lop'!E9=$A$13,'TKB theo lop'!D9&amp;'TKB theo lop'!$D$5,IF('TKB theo lop'!G9=$A$13,'TKB theo lop'!F9&amp;'TKB theo lop'!$F$5,IF('TKB theo lop'!I9=$A$13,'TKB theo lop'!H9&amp;'TKB theo lop'!$H$5,IF('TKB theo lop'!K9=$A$13,'TKB theo lop'!J9&amp;'TKB theo lop'!$J$5,IF('TKB theo lop'!M9=$A$13,'TKB theo lop'!L9&amp;'TKB theo lop'!$L$5,IF('TKB theo lop'!O9=$A$13,'TKB theo lop'!N9&amp;'TKB theo lop'!$N$5,IF('TKB theo lop'!Q9=$A$13,'TKB theo lop'!P9&amp;'TKB theo lop'!$P$5,IF('TKB theo lop'!S9=$A$13,'TKB theo lop'!R9&amp;'TKB theo lop'!$R$5,IF('TKB theo lop'!U9=$A$13,'TKB theo lop'!T9&amp;'TKB theo lop'!$T$5,IF('TKB theo lop'!W9=$A$13,'TKB theo lop'!V9&amp;'TKB theo lop'!$V$5,IF('TKB theo lop'!Y9=$A$13,'TKB theo lop'!X9&amp;'TKB theo lop'!$X$5,IF('TKB theo lop'!AA9=$A$13,'TKB theo lop'!Z9&amp;'TKB theo lop'!$Z$5,IF('TKB theo lop'!AC9=$A$13,'TKB theo lop'!AB9&amp;'TKB theo lop'!$AB$5,IF('TKB theo lop'!AE9=$A$13,'TKB theo lop'!AD9&amp;'TKB theo lop'!$AD$5,IF('TKB theo lop'!AG9=$A$13,'TKB theo lop'!AF9&amp;'TKB theo lop'!$AF$5,IF('TKB theo lop'!AI9=$A$13,'TKB theo lop'!AH9&amp;'TKB theo lop'!$AH$5,IF('TKB theo lop'!AK9=$A$13,'TKB theo lop'!AJ9&amp;'TKB theo lop'!$AJ$5,IF('TKB theo lop'!AM9=$A$13,'TKB theo lop'!AL9&amp;'TKB theo lop'!$AL$5,IF('TKB theo lop'!AO9=$A$13,'TKB theo lop'!AN9&amp;'TKB theo lop'!$AN$5,"")))))))))))))))))))</f>
        <v/>
      </c>
      <c r="C15" s="43" t="str">
        <f>IF('TKB theo lop'!E20=$A$13,'TKB theo lop'!D20&amp;'TKB theo lop'!$D$5,IF('TKB theo lop'!G20=$A$13,'TKB theo lop'!F20&amp;'TKB theo lop'!$F$5,IF('TKB theo lop'!I20=$A$13,'TKB theo lop'!H20&amp;'TKB theo lop'!$H$5,IF('TKB theo lop'!K20=$A$13,'TKB theo lop'!J20&amp;'TKB theo lop'!$J$5,IF('TKB theo lop'!M20=$A$13,'TKB theo lop'!L20&amp;'TKB theo lop'!$L$5,IF('TKB theo lop'!O20=$A$13,'TKB theo lop'!N20&amp;'TKB theo lop'!$N$5,IF('TKB theo lop'!Q20=$A$13,'TKB theo lop'!P20&amp;'TKB theo lop'!$P$5,IF('TKB theo lop'!S20=$A$13,'TKB theo lop'!R20&amp;'TKB theo lop'!$R$5,IF('TKB theo lop'!U20=$A$13,'TKB theo lop'!T20&amp;'TKB theo lop'!$T$5,IF('TKB theo lop'!W20=$A$13,'TKB theo lop'!V20&amp;'TKB theo lop'!$V$5,IF('TKB theo lop'!Y20=$A$13,'TKB theo lop'!X20&amp;'TKB theo lop'!$X$5,IF('TKB theo lop'!AA20=$A$13,'TKB theo lop'!Z20&amp;'TKB theo lop'!$Z$5,IF('TKB theo lop'!AC20=$A$13,'TKB theo lop'!AB20&amp;'TKB theo lop'!$AB$5,IF('TKB theo lop'!AE20=$A$13,'TKB theo lop'!AD20&amp;'TKB theo lop'!$AD$5,IF('TKB theo lop'!AG20=$A$13,'TKB theo lop'!AH20&amp;'TKB theo lop'!$AH$5,IF('TKB theo lop'!AI20=$A$13,'TKB theo lop'!AH20&amp;'TKB theo lop'!$AH$5,IF('TKB theo lop'!AK20=$A$13,'TKB theo lop'!AJ20&amp;'TKB theo lop'!$AJ$5,IF('TKB theo lop'!AM20=$A$13,'TKB theo lop'!AL20&amp;'TKB theo lop'!$AL$5,IF('TKB theo lop'!AO20=$A$13,'TKB theo lop'!AN20&amp;'TKB theo lop'!$AN$5,"")))))))))))))))))))</f>
        <v>Toán62</v>
      </c>
      <c r="D15" s="43" t="str">
        <f>IF('TKB theo lop'!E30=$A$13,'TKB theo lop'!D30&amp;'TKB theo lop'!$D$5,IF('TKB theo lop'!G30=$A$13,'TKB theo lop'!F30&amp;'TKB theo lop'!$F$5,IF('TKB theo lop'!I30=$A$13,'TKB theo lop'!H30&amp;'TKB theo lop'!$H$5,IF('TKB theo lop'!K30=$A$13,'TKB theo lop'!J30&amp;'TKB theo lop'!$J$5,IF('TKB theo lop'!M30=$A$13,'TKB theo lop'!L30&amp;'TKB theo lop'!$L$5,IF('TKB theo lop'!O30=$A$13,'TKB theo lop'!N30&amp;'TKB theo lop'!$N$5,IF('TKB theo lop'!Q30=$A$13,'TKB theo lop'!P30&amp;'TKB theo lop'!$P$5,IF('TKB theo lop'!S30=$A$13,'TKB theo lop'!R30&amp;'TKB theo lop'!$R$5,IF('TKB theo lop'!U30=$A$13,'TKB theo lop'!T30&amp;'TKB theo lop'!$T$5,IF('TKB theo lop'!W30=$A$13,'TKB theo lop'!V30&amp;'TKB theo lop'!$V$5,IF('TKB theo lop'!Y30=$A$13,'TKB theo lop'!X30&amp;'TKB theo lop'!$X$5,IF('TKB theo lop'!AA30=$A$13,'TKB theo lop'!Z30&amp;'TKB theo lop'!$Z$5,IF('TKB theo lop'!AC30=$A$13,'TKB theo lop'!AB30&amp;'TKB theo lop'!$AB$5,IF('TKB theo lop'!AE30=$A$13,'TKB theo lop'!AD30&amp;'TKB theo lop'!$AD$5,IF('TKB theo lop'!AG30=$A$13,'TKB theo lop'!AH30&amp;'TKB theo lop'!$AH$5,IF('TKB theo lop'!AI30=$A$13,'TKB theo lop'!AH30&amp;'TKB theo lop'!$AH$5,IF('TKB theo lop'!AK30=$A$13,'TKB theo lop'!AJ30&amp;'TKB theo lop'!$AJ$5,IF('TKB theo lop'!AM30=$A$13,'TKB theo lop'!AL30&amp;'TKB theo lop'!$AL$5,IF('TKB theo lop'!AO30=$A$13,'TKB theo lop'!AN30&amp;'TKB theo lop'!$AN$5,"")))))))))))))))))))</f>
        <v>Toán92</v>
      </c>
      <c r="E15" s="43" t="str">
        <f>IF('TKB theo lop'!E40=$A$13,'TKB theo lop'!D40&amp;'TKB theo lop'!$D$5,IF('TKB theo lop'!G40=$A$13,'TKB theo lop'!F40&amp;'TKB theo lop'!$F$5,IF('TKB theo lop'!I40=$A$13,'TKB theo lop'!H40&amp;'TKB theo lop'!$H$5,IF('TKB theo lop'!K40=$A$13,'TKB theo lop'!J40&amp;'TKB theo lop'!$J$5,IF('TKB theo lop'!M40=$A$13,'TKB theo lop'!L40&amp;'TKB theo lop'!$L$5,IF('TKB theo lop'!O40=$A$13,'TKB theo lop'!N40&amp;'TKB theo lop'!$N$5,IF('TKB theo lop'!Q40=$A$13,'TKB theo lop'!P40&amp;'TKB theo lop'!$P$5,IF('TKB theo lop'!S40=$A$13,'TKB theo lop'!R40&amp;'TKB theo lop'!$R$5,IF('TKB theo lop'!U40=$A$13,'TKB theo lop'!T40&amp;'TKB theo lop'!$T$5,IF('TKB theo lop'!W40=$A$13,'TKB theo lop'!V40&amp;'TKB theo lop'!$V$5,IF('TKB theo lop'!Y40=$A$13,'TKB theo lop'!X40&amp;'TKB theo lop'!$X$5,IF('TKB theo lop'!AA40=$A$13,'TKB theo lop'!Z40&amp;'TKB theo lop'!$Z$5,IF('TKB theo lop'!AC40=$A$13,'TKB theo lop'!AB40&amp;'TKB theo lop'!$AB$5,IF('TKB theo lop'!AE40=$A$13,'TKB theo lop'!AD40&amp;'TKB theo lop'!$AD$5,IF('TKB theo lop'!AG40=$A$13,'TKB theo lop'!AH40&amp;'TKB theo lop'!$AH$5,IF('TKB theo lop'!AI40=$A$13,'TKB theo lop'!AH40&amp;'TKB theo lop'!$AH$5,IF('TKB theo lop'!AK40=$A$13,'TKB theo lop'!AJ40&amp;'TKB theo lop'!$AJ$5,IF('TKB theo lop'!AM40=$A$13,'TKB theo lop'!AL40&amp;'TKB theo lop'!$AL$5,IF('TKB theo lop'!AO40=$A$13,'TKB theo lop'!AN40&amp;'TKB theo lop'!$AN$5,"")))))))))))))))))))</f>
        <v>Toán62</v>
      </c>
      <c r="F15" s="43" t="str">
        <f>IF('TKB theo lop'!E50=$A$13,'TKB theo lop'!D50&amp;'TKB theo lop'!$D$5,IF('TKB theo lop'!G50=$A$13,'TKB theo lop'!F50&amp;'TKB theo lop'!$F$5,IF('TKB theo lop'!I50=$A$13,'TKB theo lop'!H50&amp;'TKB theo lop'!$H$5,IF('TKB theo lop'!K50=$A$13,'TKB theo lop'!J50&amp;'TKB theo lop'!$J$5,IF('TKB theo lop'!M50=$A$13,'TKB theo lop'!L50&amp;'TKB theo lop'!$L$5,IF('TKB theo lop'!O50=$A$13,'TKB theo lop'!N50&amp;'TKB theo lop'!$N$5,IF('TKB theo lop'!Q50=$A$13,'TKB theo lop'!P50&amp;'TKB theo lop'!$P$5,IF('TKB theo lop'!S50=$A$13,'TKB theo lop'!R50&amp;'TKB theo lop'!$R$5,IF('TKB theo lop'!U50=$A$13,'TKB theo lop'!T50&amp;'TKB theo lop'!$T$5,IF('TKB theo lop'!W50=$A$13,'TKB theo lop'!V50&amp;'TKB theo lop'!$V$5,IF('TKB theo lop'!Y50=$A$13,'TKB theo lop'!X50&amp;'TKB theo lop'!$X$5,IF('TKB theo lop'!AA50=$A$13,'TKB theo lop'!Z50&amp;'TKB theo lop'!$Z$5,IF('TKB theo lop'!AC50=$A$13,'TKB theo lop'!AB50&amp;'TKB theo lop'!$AB$5,IF('TKB theo lop'!AE50=$A$13,'TKB theo lop'!AD50&amp;'TKB theo lop'!$AD$5,IF('TKB theo lop'!AG50=$A$13,'TKB theo lop'!AH50&amp;'TKB theo lop'!$AH$5,IF('TKB theo lop'!AI50=$A$13,'TKB theo lop'!AH50&amp;'TKB theo lop'!$AH$5,IF('TKB theo lop'!AK50=$A$13,'TKB theo lop'!AJ50&amp;'TKB theo lop'!$AJ$5,IF('TKB theo lop'!AM50=$A$13,'TKB theo lop'!AL50&amp;'TKB theo lop'!$AL$5,IF('TKB theo lop'!AO50=$A$13,'TKB theo lop'!AN50&amp;'TKB theo lop'!$AN$5,"")))))))))))))))))))</f>
        <v>Toán61</v>
      </c>
      <c r="G15" s="43" t="str">
        <f>IF('TKB theo lop'!E60=$A$13,'TKB theo lop'!D60&amp;'TKB theo lop'!$D$5,IF('TKB theo lop'!G60=$A$13,'TKB theo lop'!F60&amp;'TKB theo lop'!$F$5,IF('TKB theo lop'!I60=$A$13,'TKB theo lop'!H60&amp;'TKB theo lop'!$H$5,IF('TKB theo lop'!K60=$A$13,'TKB theo lop'!J60&amp;'TKB theo lop'!$J$5,IF('TKB theo lop'!M60=$A$13,'TKB theo lop'!L60&amp;'TKB theo lop'!$L$5,IF('TKB theo lop'!O60=$A$13,'TKB theo lop'!N60&amp;'TKB theo lop'!$N$5,IF('TKB theo lop'!Q60=$A$13,'TKB theo lop'!P60&amp;'TKB theo lop'!$P$5,IF('TKB theo lop'!S60=$A$13,'TKB theo lop'!R60&amp;'TKB theo lop'!$R$5,IF('TKB theo lop'!U60=$A$13,'TKB theo lop'!T60&amp;'TKB theo lop'!$T$5,IF('TKB theo lop'!W60=$A$13,'TKB theo lop'!V60&amp;'TKB theo lop'!$V$5,IF('TKB theo lop'!Y60=$A$13,'TKB theo lop'!X60&amp;'TKB theo lop'!$X$5,IF('TKB theo lop'!AA60=$A$13,'TKB theo lop'!Z60&amp;'TKB theo lop'!$Z$5,IF('TKB theo lop'!AC60=$A$13,'TKB theo lop'!AB60&amp;'TKB theo lop'!$AB$5,IF('TKB theo lop'!AE60=$A$13,'TKB theo lop'!AD60&amp;'TKB theo lop'!$AD$5,IF('TKB theo lop'!AG60=$A$13,'TKB theo lop'!AH60&amp;'TKB theo lop'!$AH$5,IF('TKB theo lop'!AI60=$A$13,'TKB theo lop'!AH60&amp;'TKB theo lop'!$AH$5,IF('TKB theo lop'!AK60=$A$13,'TKB theo lop'!AJ60&amp;'TKB theo lop'!$AJ$5,IF('TKB theo lop'!AM60=$A$13,'TKB theo lop'!AL60&amp;'TKB theo lop'!$AL$5,IF('TKB theo lop'!AO60=$A$13,'TKB theo lop'!AN60&amp;'TKB theo lop'!$AN$5,"")))))))))))))))))))</f>
        <v/>
      </c>
      <c r="H15"/>
      <c r="I15" s="325" t="s">
        <v>10</v>
      </c>
      <c r="J15" s="43" t="str">
        <f>IF('TKB theo lop'!E9=$I$13,'TKB theo lop'!D9&amp;'TKB theo lop'!$D$5,IF('TKB theo lop'!G9=$I$13,'TKB theo lop'!F9&amp;'TKB theo lop'!$F$5,IF('TKB theo lop'!I9=$I$13,'TKB theo lop'!H9&amp;'TKB theo lop'!$H$5,IF('TKB theo lop'!K9=$I$13,'TKB theo lop'!J9&amp;'TKB theo lop'!$J$5,IF('TKB theo lop'!M9=$I$13,'TKB theo lop'!L9&amp;'TKB theo lop'!$L$5,IF('TKB theo lop'!O9=$I$13,'TKB theo lop'!N9&amp;'TKB theo lop'!$N$5,IF('TKB theo lop'!Q9=$I$13,'TKB theo lop'!P9&amp;'TKB theo lop'!$P$5,IF('TKB theo lop'!S9=$I$13,'TKB theo lop'!R9&amp;'TKB theo lop'!$R$5,IF('TKB theo lop'!U9=$I$13,'TKB theo lop'!T9&amp;'TKB theo lop'!$T$5,IF('TKB theo lop'!W9=$I$13,'TKB theo lop'!V9&amp;'TKB theo lop'!$V$5,IF('TKB theo lop'!Y9=$I$13,'TKB theo lop'!X9&amp;'TKB theo lop'!$X$5,IF('TKB theo lop'!AA9=$I$13,'TKB theo lop'!Z9&amp;'TKB theo lop'!$Z$5,IF('TKB theo lop'!AC9=$I$13,'TKB theo lop'!AB9&amp;'TKB theo lop'!$AB$5,IF('TKB theo lop'!AE9=$I$13,'TKB theo lop'!AD9&amp;'TKB theo lop'!$AD$5,IF('TKB theo lop'!AG9=$I$13,'TKB theo lop'!AF9&amp;'TKB theo lop'!$AF$5,IF('TKB theo lop'!AI9=$I$13,'TKB theo lop'!AH9&amp;'TKB theo lop'!$AH$5,IF('TKB theo lop'!AK9=$I$13,'TKB theo lop'!AJ9&amp;'TKB theo lop'!$AJ$5,IF('TKB theo lop'!AM9=$I$13,'TKB theo lop'!AL9&amp;'TKB theo lop'!$AL$5,IF('TKB theo lop'!AO9=$I$13,'TKB theo lop'!AN9&amp;'TKB theo lop'!$AN$5,"")))))))))))))))))))</f>
        <v>Tin62</v>
      </c>
      <c r="K15" s="43" t="str">
        <f>IF('TKB theo lop'!E20=$I$13,'TKB theo lop'!D20&amp;'TKB theo lop'!$D$5,IF('TKB theo lop'!G20=$I$13,'TKB theo lop'!F20&amp;'TKB theo lop'!$F$5,IF('TKB theo lop'!I20=$I$13,'TKB theo lop'!H20&amp;'TKB theo lop'!$H$5,IF('TKB theo lop'!K20=$I$13,'TKB theo lop'!J20&amp;'TKB theo lop'!$J$5,IF('TKB theo lop'!M20=$I$13,'TKB theo lop'!L20&amp;'TKB theo lop'!$L$5,IF('TKB theo lop'!O20=$I$13,'TKB theo lop'!N20&amp;'TKB theo lop'!$N$5,IF('TKB theo lop'!Q20=$I$13,'TKB theo lop'!P20&amp;'TKB theo lop'!$P$5,IF('TKB theo lop'!S20=$I$13,'TKB theo lop'!R20&amp;'TKB theo lop'!$R$5,IF('TKB theo lop'!U20=$I$13,'TKB theo lop'!T20&amp;'TKB theo lop'!$T$5,IF('TKB theo lop'!W20=$I$13,'TKB theo lop'!V20&amp;'TKB theo lop'!$V$5,IF('TKB theo lop'!Y20=$I$13,'TKB theo lop'!X20&amp;'TKB theo lop'!$X$5,IF('TKB theo lop'!AA20=$I$13,'TKB theo lop'!Z20&amp;'TKB theo lop'!$Z$5,IF('TKB theo lop'!AC20=$I$13,'TKB theo lop'!AB20&amp;'TKB theo lop'!$AB$5,IF('TKB theo lop'!AE20=$I$13,'TKB theo lop'!AD20&amp;'TKB theo lop'!$AD$5,IF('TKB theo lop'!AG20=$I$13,'TKB theo lop'!AF20&amp;'TKB theo lop'!$AF$5,IF('TKB theo lop'!AI20=$I$13,'TKB theo lop'!AH20&amp;'TKB theo lop'!$AH$5,IF('TKB theo lop'!AK20=$I$13,'TKB theo lop'!AJ20&amp;'TKB theo lop'!$AJ$5,IF('TKB theo lop'!AM20=$I$13,'TKB theo lop'!AL20&amp;'TKB theo lop'!$AL$5,IF('TKB theo lop'!AO20=$I$13,'TKB theo lop'!AN20&amp;'TKB theo lop'!$AN$5,"")))))))))))))))))))</f>
        <v/>
      </c>
      <c r="L15" s="43" t="str">
        <f>IF('TKB theo lop'!E30=$I$13,'TKB theo lop'!D30&amp;'TKB theo lop'!$D$5,IF('TKB theo lop'!G30=$I$13,'TKB theo lop'!F30&amp;'TKB theo lop'!$F$5,IF('TKB theo lop'!I30=$I$13,'TKB theo lop'!H30&amp;'TKB theo lop'!$H$5,IF('TKB theo lop'!K30=$I$13,'TKB theo lop'!J30&amp;'TKB theo lop'!$J$5,IF('TKB theo lop'!M30=$I$13,'TKB theo lop'!L30&amp;'TKB theo lop'!$L$5,IF('TKB theo lop'!O30=$I$13,'TKB theo lop'!N30&amp;'TKB theo lop'!$N$5,IF('TKB theo lop'!Q30=$I$13,'TKB theo lop'!P30&amp;'TKB theo lop'!$P$5,IF('TKB theo lop'!S30=$I$13,'TKB theo lop'!R30&amp;'TKB theo lop'!$R$5,IF('TKB theo lop'!U30=$I$13,'TKB theo lop'!T30&amp;'TKB theo lop'!$T$5,IF('TKB theo lop'!W30=$I$13,'TKB theo lop'!V30&amp;'TKB theo lop'!$V$5,IF('TKB theo lop'!Y30=$I$13,'TKB theo lop'!X30&amp;'TKB theo lop'!$X$5,IF('TKB theo lop'!AA30=$I$13,'TKB theo lop'!Z30&amp;'TKB theo lop'!$Z$5,IF('TKB theo lop'!AC30=$I$13,'TKB theo lop'!AB30&amp;'TKB theo lop'!$AB$5,IF('TKB theo lop'!AE30=$I$13,'TKB theo lop'!AD30&amp;'TKB theo lop'!$AD$5,IF('TKB theo lop'!AG30=$I$13,'TKB theo lop'!AF30&amp;'TKB theo lop'!$AF$5,IF('TKB theo lop'!AI30=$I$13,'TKB theo lop'!AH30&amp;'TKB theo lop'!$AH$5,IF('TKB theo lop'!AK30=$I$13,'TKB theo lop'!AJ30&amp;'TKB theo lop'!$AJ$5,IF('TKB theo lop'!AM30=$I$13,'TKB theo lop'!AL30&amp;'TKB theo lop'!$AL$5,IF('TKB theo lop'!AO30=$I$13,'TKB theo lop'!AN30&amp;'TKB theo lop'!$AN$5,"")))))))))))))))))))</f>
        <v/>
      </c>
      <c r="M15" s="43" t="str">
        <f>IF('TKB theo lop'!E40=$I$13,'TKB theo lop'!D40&amp;'TKB theo lop'!$D$5,IF('TKB theo lop'!G40=$I$13,'TKB theo lop'!F40&amp;'TKB theo lop'!$F$5,IF('TKB theo lop'!I40=$I$13,'TKB theo lop'!H40&amp;'TKB theo lop'!$H$5,IF('TKB theo lop'!K40=$I$13,'TKB theo lop'!J40&amp;'TKB theo lop'!$J$5,IF('TKB theo lop'!M40=$I$13,'TKB theo lop'!L40&amp;'TKB theo lop'!$L$5,IF('TKB theo lop'!O40=$I$13,'TKB theo lop'!N40&amp;'TKB theo lop'!$N$5,IF('TKB theo lop'!Q40=$I$13,'TKB theo lop'!P40&amp;'TKB theo lop'!$P$5,IF('TKB theo lop'!S40=$I$13,'TKB theo lop'!R40&amp;'TKB theo lop'!$R$5,IF('TKB theo lop'!U40=$I$13,'TKB theo lop'!T40&amp;'TKB theo lop'!$T$5,IF('TKB theo lop'!W40=$I$13,'TKB theo lop'!V40&amp;'TKB theo lop'!$V$5,IF('TKB theo lop'!Y40=$I$13,'TKB theo lop'!X40&amp;'TKB theo lop'!$X$5,IF('TKB theo lop'!AA40=$I$13,'TKB theo lop'!Z40&amp;'TKB theo lop'!$Z$5,IF('TKB theo lop'!AC40=$I$13,'TKB theo lop'!AB40&amp;'TKB theo lop'!$AB$5,IF('TKB theo lop'!AE40=$I$13,'TKB theo lop'!AD40&amp;'TKB theo lop'!$AD$5,IF('TKB theo lop'!AG40=$I$13,'TKB theo lop'!AF40&amp;'TKB theo lop'!$AF$5,IF('TKB theo lop'!AI40=$I$13,'TKB theo lop'!AH40&amp;'TKB theo lop'!$AH$5,IF('TKB theo lop'!AK40=$I$13,'TKB theo lop'!AJ40&amp;'TKB theo lop'!$AJ$5,IF('TKB theo lop'!AM40=$I$13,'TKB theo lop'!AL40&amp;'TKB theo lop'!$AL$5,IF('TKB theo lop'!AO40=$I$13,'TKB theo lop'!AN40&amp;'TKB theo lop'!$AN$5,"")))))))))))))))))))</f>
        <v/>
      </c>
      <c r="N15" s="43" t="str">
        <f>IF('TKB theo lop'!E50=$I$13,'TKB theo lop'!D50&amp;'TKB theo lop'!$D$5,IF('TKB theo lop'!G50=$I$13,'TKB theo lop'!F50&amp;'TKB theo lop'!$F$5,IF('TKB theo lop'!I50=$I$13,'TKB theo lop'!H50&amp;'TKB theo lop'!$H$5,IF('TKB theo lop'!K50=$I$13,'TKB theo lop'!J50&amp;'TKB theo lop'!$J$5,IF('TKB theo lop'!M50=$I$13,'TKB theo lop'!L50&amp;'TKB theo lop'!$L$5,IF('TKB theo lop'!O50=$I$13,'TKB theo lop'!N50&amp;'TKB theo lop'!$N$5,IF('TKB theo lop'!Q50=$I$13,'TKB theo lop'!P50&amp;'TKB theo lop'!$P$5,IF('TKB theo lop'!S50=$I$13,'TKB theo lop'!R50&amp;'TKB theo lop'!$R$5,IF('TKB theo lop'!U50=$I$13,'TKB theo lop'!T50&amp;'TKB theo lop'!$T$5,IF('TKB theo lop'!W50=$I$13,'TKB theo lop'!V50&amp;'TKB theo lop'!$V$5,IF('TKB theo lop'!Y50=$I$13,'TKB theo lop'!X50&amp;'TKB theo lop'!$X$5,IF('TKB theo lop'!AA50=$I$13,'TKB theo lop'!Z50&amp;'TKB theo lop'!$Z$5,IF('TKB theo lop'!AC50=$I$13,'TKB theo lop'!AB50&amp;'TKB theo lop'!$AB$5,IF('TKB theo lop'!AE50=$I$13,'TKB theo lop'!AD50&amp;'TKB theo lop'!$AD$5,IF('TKB theo lop'!AG50=$I$13,'TKB theo lop'!AH50&amp;'TKB theo lop'!$AH$5,IF('TKB theo lop'!AI50=$I$13,'TKB theo lop'!AH50&amp;'TKB theo lop'!$AH$5,IF('TKB theo lop'!AK50=$I$13,'TKB theo lop'!AJ50&amp;'TKB theo lop'!$AJ$5,IF('TKB theo lop'!AM50=$I$13,'TKB theo lop'!AL50&amp;'TKB theo lop'!$AL$5,IF('TKB theo lop'!AO50=$I$13,'TKB theo lop'!AN50&amp;'TKB theo lop'!$AN$5,"")))))))))))))))))))</f>
        <v/>
      </c>
      <c r="O15" s="43" t="str">
        <f>IF('TKB theo lop'!E60=$I$13,'TKB theo lop'!D60&amp;'TKB theo lop'!$D$5,IF('TKB theo lop'!G60=$I$13,'TKB theo lop'!F60&amp;'TKB theo lop'!$F$5,IF('TKB theo lop'!I60=$I$13,'TKB theo lop'!H60&amp;'TKB theo lop'!$H$5,IF('TKB theo lop'!K60=$I$13,'TKB theo lop'!J60&amp;'TKB theo lop'!$J$5,IF('TKB theo lop'!M60=$I$13,'TKB theo lop'!L60&amp;'TKB theo lop'!$L$5,IF('TKB theo lop'!O60=$I$13,'TKB theo lop'!N60&amp;'TKB theo lop'!$N$5,IF('TKB theo lop'!Q60=$I$13,'TKB theo lop'!P60&amp;'TKB theo lop'!$P$5,IF('TKB theo lop'!S60=$I$13,'TKB theo lop'!R60&amp;'TKB theo lop'!$R$5,IF('TKB theo lop'!U60=$I$13,'TKB theo lop'!T60&amp;'TKB theo lop'!$T$5,IF('TKB theo lop'!W60=$I$13,'TKB theo lop'!V60&amp;'TKB theo lop'!$V$5,IF('TKB theo lop'!Y60=$I$13,'TKB theo lop'!X60&amp;'TKB theo lop'!$X$5,IF('TKB theo lop'!AA60=$I$13,'TKB theo lop'!Z60&amp;'TKB theo lop'!$Z$5,IF('TKB theo lop'!AC60=$I$13,'TKB theo lop'!AB60&amp;'TKB theo lop'!$AB$5,IF('TKB theo lop'!AE60=$I$13,'TKB theo lop'!AD60&amp;'TKB theo lop'!$AD$5,IF('TKB theo lop'!AG60=$I$13,'TKB theo lop'!AH60&amp;'TKB theo lop'!$AH$5,IF('TKB theo lop'!AI60=$I$13,'TKB theo lop'!AH60&amp;'TKB theo lop'!$AH$5,IF('TKB theo lop'!AK60=$I$13,'TKB theo lop'!AJ60&amp;'TKB theo lop'!$AJ$5,IF('TKB theo lop'!AM60=$I$13,'TKB theo lop'!AL60&amp;'TKB theo lop'!$AL$5,IF('TKB theo lop'!AO60=$I$13,'TKB theo lop'!AN60&amp;'TKB theo lop'!$AN$5,"")))))))))))))))))))</f>
        <v/>
      </c>
    </row>
    <row r="16" spans="1:15" ht="13.5" customHeight="1" x14ac:dyDescent="0.3">
      <c r="A16" s="325"/>
      <c r="B16" s="43" t="str">
        <f>IF('TKB theo lop'!E10=$A$13,'TKB theo lop'!D10&amp;'TKB theo lop'!$D$5,IF('TKB theo lop'!G10=$A$13,'TKB theo lop'!F10&amp;'TKB theo lop'!$F$5,IF('TKB theo lop'!I10=$A$13,'TKB theo lop'!H10&amp;'TKB theo lop'!$H$5,IF('TKB theo lop'!K10=$A$13,'TKB theo lop'!J10&amp;'TKB theo lop'!$J$5,IF('TKB theo lop'!M10=$A$13,'TKB theo lop'!L10&amp;'TKB theo lop'!$L$5,IF('TKB theo lop'!O10=$A$13,'TKB theo lop'!N10&amp;'TKB theo lop'!$N$5,IF('TKB theo lop'!Q10=$A$13,'TKB theo lop'!P10&amp;'TKB theo lop'!$P$5,IF('TKB theo lop'!S10=$A$13,'TKB theo lop'!R10&amp;'TKB theo lop'!$R$5,IF('TKB theo lop'!U10=$A$13,'TKB theo lop'!T10&amp;'TKB theo lop'!$T$5,IF('TKB theo lop'!W10=$A$13,'TKB theo lop'!V10&amp;'TKB theo lop'!$V$5,IF('TKB theo lop'!Y10=$A$13,'TKB theo lop'!X10&amp;'TKB theo lop'!$X$5,IF('TKB theo lop'!AA10=$A$13,'TKB theo lop'!Z10&amp;'TKB theo lop'!$Z$5,IF('TKB theo lop'!AC10=$A$13,'TKB theo lop'!AB10&amp;'TKB theo lop'!$AB$5,IF('TKB theo lop'!AE10=$A$13,'TKB theo lop'!AD10&amp;'TKB theo lop'!$AD$5,IF('TKB theo lop'!AG10=$A$13,'TKB theo lop'!AF10&amp;'TKB theo lop'!$AF$5,IF('TKB theo lop'!AI10=$A$13,'TKB theo lop'!AH10&amp;'TKB theo lop'!$AH$5,IF('TKB theo lop'!AK10=$A$13,'TKB theo lop'!AJ10&amp;'TKB theo lop'!$AJ$5,IF('TKB theo lop'!AM10=$A$13,'TKB theo lop'!AL10&amp;'TKB theo lop'!$AL$5,IF('TKB theo lop'!AO10=$A$13,'TKB theo lop'!AN10&amp;'TKB theo lop'!$AN$5,"")))))))))))))))))))</f>
        <v/>
      </c>
      <c r="C16" s="43" t="str">
        <f>IF('TKB theo lop'!E21=$A$13,'TKB theo lop'!D21&amp;'TKB theo lop'!$D$5,IF('TKB theo lop'!G21=$A$13,'TKB theo lop'!F21&amp;'TKB theo lop'!$F$5,IF('TKB theo lop'!I21=$A$13,'TKB theo lop'!H21&amp;'TKB theo lop'!$H$5,IF('TKB theo lop'!K21=$A$13,'TKB theo lop'!J21&amp;'TKB theo lop'!$J$5,IF('TKB theo lop'!M21=$A$13,'TKB theo lop'!L21&amp;'TKB theo lop'!$L$5,IF('TKB theo lop'!O21=$A$13,'TKB theo lop'!N21&amp;'TKB theo lop'!$N$5,IF('TKB theo lop'!Q21=$A$13,'TKB theo lop'!P21&amp;'TKB theo lop'!$P$5,IF('TKB theo lop'!S21=$A$13,'TKB theo lop'!R21&amp;'TKB theo lop'!$R$5,IF('TKB theo lop'!U21=$A$13,'TKB theo lop'!T21&amp;'TKB theo lop'!$T$5,IF('TKB theo lop'!W21=$A$13,'TKB theo lop'!V21&amp;'TKB theo lop'!$V$5,IF('TKB theo lop'!Y21=$A$13,'TKB theo lop'!X21&amp;'TKB theo lop'!$X$5,IF('TKB theo lop'!AA21=$A$13,'TKB theo lop'!Z21&amp;'TKB theo lop'!$Z$5,IF('TKB theo lop'!AC21=$A$13,'TKB theo lop'!AB21&amp;'TKB theo lop'!$AB$5,IF('TKB theo lop'!AE21=$A$13,'TKB theo lop'!AD21&amp;'TKB theo lop'!$AD$5,IF('TKB theo lop'!AG21=$A$13,'TKB theo lop'!AH21&amp;'TKB theo lop'!$AH$5,IF('TKB theo lop'!AI21=$A$13,'TKB theo lop'!AH21&amp;'TKB theo lop'!$AH$5,IF('TKB theo lop'!AK21=$A$13,'TKB theo lop'!AJ21&amp;'TKB theo lop'!$AJ$5,IF('TKB theo lop'!AM21=$A$13,'TKB theo lop'!AL21&amp;'TKB theo lop'!$AL$5,IF('TKB theo lop'!AO21=$A$13,'TKB theo lop'!AN21&amp;'TKB theo lop'!$AN$5,"")))))))))))))))))))</f>
        <v>Toán92</v>
      </c>
      <c r="D16" s="43" t="str">
        <f>IF('TKB theo lop'!E31=$A$13,'TKB theo lop'!D31&amp;'TKB theo lop'!$D$5,IF('TKB theo lop'!G31=$A$13,'TKB theo lop'!F31&amp;'TKB theo lop'!$F$5,IF('TKB theo lop'!I31=$A$13,'TKB theo lop'!H31&amp;'TKB theo lop'!$H$5,IF('TKB theo lop'!K31=$A$13,'TKB theo lop'!J31&amp;'TKB theo lop'!$J$5,IF('TKB theo lop'!M31=$A$13,'TKB theo lop'!L31&amp;'TKB theo lop'!$L$5,IF('TKB theo lop'!O31=$A$13,'TKB theo lop'!N31&amp;'TKB theo lop'!$N$5,IF('TKB theo lop'!Q31=$A$13,'TKB theo lop'!P31&amp;'TKB theo lop'!$P$5,IF('TKB theo lop'!S31=$A$13,'TKB theo lop'!R31&amp;'TKB theo lop'!$R$5,IF('TKB theo lop'!U31=$A$13,'TKB theo lop'!T31&amp;'TKB theo lop'!$T$5,IF('TKB theo lop'!W31=$A$13,'TKB theo lop'!V31&amp;'TKB theo lop'!$V$5,IF('TKB theo lop'!Y31=$A$13,'TKB theo lop'!X31&amp;'TKB theo lop'!$X$5,IF('TKB theo lop'!AA31=$A$13,'TKB theo lop'!Z31&amp;'TKB theo lop'!$Z$5,IF('TKB theo lop'!AC31=$A$13,'TKB theo lop'!AB31&amp;'TKB theo lop'!$AB$5,IF('TKB theo lop'!AE31=$A$13,'TKB theo lop'!AD31&amp;'TKB theo lop'!$AD$5,IF('TKB theo lop'!AG31=$A$13,'TKB theo lop'!AH31&amp;'TKB theo lop'!$AH$5,IF('TKB theo lop'!AI31=$A$13,'TKB theo lop'!AH31&amp;'TKB theo lop'!$AH$5,IF('TKB theo lop'!AK31=$A$13,'TKB theo lop'!AJ31&amp;'TKB theo lop'!$AJ$5,IF('TKB theo lop'!AM31=$A$13,'TKB theo lop'!AL31&amp;'TKB theo lop'!$AL$5,IF('TKB theo lop'!AO31=$A$13,'TKB theo lop'!AN31&amp;'TKB theo lop'!$AN$5,"")))))))))))))))))))</f>
        <v>Toán91</v>
      </c>
      <c r="E16" s="43" t="str">
        <f>IF('TKB theo lop'!E41=$A$13,'TKB theo lop'!D41&amp;'TKB theo lop'!$D$5,IF('TKB theo lop'!G41=$A$13,'TKB theo lop'!F41&amp;'TKB theo lop'!$F$5,IF('TKB theo lop'!I41=$A$13,'TKB theo lop'!H41&amp;'TKB theo lop'!$H$5,IF('TKB theo lop'!K41=$A$13,'TKB theo lop'!J41&amp;'TKB theo lop'!$J$5,IF('TKB theo lop'!M41=$A$13,'TKB theo lop'!L41&amp;'TKB theo lop'!$L$5,IF('TKB theo lop'!O41=$A$13,'TKB theo lop'!N41&amp;'TKB theo lop'!$N$5,IF('TKB theo lop'!Q41=$A$13,'TKB theo lop'!P41&amp;'TKB theo lop'!$P$5,IF('TKB theo lop'!S41=$A$13,'TKB theo lop'!R41&amp;'TKB theo lop'!$R$5,IF('TKB theo lop'!U41=$A$13,'TKB theo lop'!T41&amp;'TKB theo lop'!$T$5,IF('TKB theo lop'!W41=$A$13,'TKB theo lop'!V41&amp;'TKB theo lop'!$V$5,IF('TKB theo lop'!Y41=$A$13,'TKB theo lop'!X41&amp;'TKB theo lop'!$X$5,IF('TKB theo lop'!AA41=$A$13,'TKB theo lop'!Z41&amp;'TKB theo lop'!$Z$5,IF('TKB theo lop'!AC41=$A$13,'TKB theo lop'!AB41&amp;'TKB theo lop'!$AB$5,IF('TKB theo lop'!AE41=$A$13,'TKB theo lop'!AD41&amp;'TKB theo lop'!$AD$5,IF('TKB theo lop'!AG41=$A$13,'TKB theo lop'!AH41&amp;'TKB theo lop'!$AH$5,IF('TKB theo lop'!AI41=$A$13,'TKB theo lop'!AH41&amp;'TKB theo lop'!$AH$5,IF('TKB theo lop'!AK41=$A$13,'TKB theo lop'!AJ41&amp;'TKB theo lop'!$AJ$5,IF('TKB theo lop'!AM41=$A$13,'TKB theo lop'!AL41&amp;'TKB theo lop'!$AL$5,IF('TKB theo lop'!AO41=$A$13,'TKB theo lop'!AN41&amp;'TKB theo lop'!$AN$5,"")))))))))))))))))))</f>
        <v/>
      </c>
      <c r="F16" s="43" t="str">
        <f>IF('TKB theo lop'!E51=$A$13,'TKB theo lop'!D51&amp;'TKB theo lop'!$D$5,IF('TKB theo lop'!G51=$A$13,'TKB theo lop'!F51&amp;'TKB theo lop'!$F$5,IF('TKB theo lop'!I51=$A$13,'TKB theo lop'!H51&amp;'TKB theo lop'!$H$5,IF('TKB theo lop'!K51=$A$13,'TKB theo lop'!J51&amp;'TKB theo lop'!$J$5,IF('TKB theo lop'!M51=$A$13,'TKB theo lop'!L51&amp;'TKB theo lop'!$L$5,IF('TKB theo lop'!O51=$A$13,'TKB theo lop'!N51&amp;'TKB theo lop'!$N$5,IF('TKB theo lop'!Q51=$A$13,'TKB theo lop'!P51&amp;'TKB theo lop'!$P$5,IF('TKB theo lop'!S51=$A$13,'TKB theo lop'!R51&amp;'TKB theo lop'!$R$5,IF('TKB theo lop'!U51=$A$13,'TKB theo lop'!T51&amp;'TKB theo lop'!$T$5,IF('TKB theo lop'!W51=$A$13,'TKB theo lop'!V51&amp;'TKB theo lop'!$V$5,IF('TKB theo lop'!Y51=$A$13,'TKB theo lop'!X51&amp;'TKB theo lop'!$X$5,IF('TKB theo lop'!AA51=$A$13,'TKB theo lop'!Z51&amp;'TKB theo lop'!$Z$5,IF('TKB theo lop'!AC51=$A$13,'TKB theo lop'!AB51&amp;'TKB theo lop'!$AB$5,IF('TKB theo lop'!AE51=$A$13,'TKB theo lop'!AD51&amp;'TKB theo lop'!$AD$5,IF('TKB theo lop'!AG51=$A$13,'TKB theo lop'!AH51&amp;'TKB theo lop'!$AH$5,IF('TKB theo lop'!AI51=$A$13,'TKB theo lop'!AH51&amp;'TKB theo lop'!$AH$5,IF('TKB theo lop'!AK51=$A$13,'TKB theo lop'!AJ51&amp;'TKB theo lop'!$AJ$5,IF('TKB theo lop'!AM51=$A$13,'TKB theo lop'!AL51&amp;'TKB theo lop'!$AL$5,IF('TKB theo lop'!AO51=$A$13,'TKB theo lop'!AN51&amp;'TKB theo lop'!$AN$5,"")))))))))))))))))))</f>
        <v>Toán91</v>
      </c>
      <c r="G16" s="43" t="str">
        <f>IF('TKB theo lop'!E61=$A$13,'TKB theo lop'!D61&amp;'TKB theo lop'!$D$5,IF('TKB theo lop'!G61=$A$13,'TKB theo lop'!F61&amp;'TKB theo lop'!$F$5,IF('TKB theo lop'!I61=$A$13,'TKB theo lop'!H61&amp;'TKB theo lop'!$H$5,IF('TKB theo lop'!K61=$A$13,'TKB theo lop'!J61&amp;'TKB theo lop'!$J$5,IF('TKB theo lop'!M61=$A$13,'TKB theo lop'!L61&amp;'TKB theo lop'!$L$5,IF('TKB theo lop'!O61=$A$13,'TKB theo lop'!N61&amp;'TKB theo lop'!$N$5,IF('TKB theo lop'!Q61=$A$13,'TKB theo lop'!P61&amp;'TKB theo lop'!$P$5,IF('TKB theo lop'!S61=$A$13,'TKB theo lop'!R61&amp;'TKB theo lop'!$R$5,IF('TKB theo lop'!U61=$A$13,'TKB theo lop'!T61&amp;'TKB theo lop'!$T$5,IF('TKB theo lop'!W61=$A$13,'TKB theo lop'!V61&amp;'TKB theo lop'!$V$5,IF('TKB theo lop'!Y61=$A$13,'TKB theo lop'!X61&amp;'TKB theo lop'!$X$5,IF('TKB theo lop'!AA61=$A$13,'TKB theo lop'!Z61&amp;'TKB theo lop'!$Z$5,IF('TKB theo lop'!AC61=$A$13,'TKB theo lop'!AB61&amp;'TKB theo lop'!$AB$5,IF('TKB theo lop'!AE61=$A$13,'TKB theo lop'!AD61&amp;'TKB theo lop'!$AD$5,IF('TKB theo lop'!AG61=$A$13,'TKB theo lop'!AH61&amp;'TKB theo lop'!$AH$5,IF('TKB theo lop'!AI61=$A$13,'TKB theo lop'!AH61&amp;'TKB theo lop'!$AH$5,IF('TKB theo lop'!AK61=$A$13,'TKB theo lop'!AJ61&amp;'TKB theo lop'!$AJ$5,IF('TKB theo lop'!AM61=$A$13,'TKB theo lop'!AL61&amp;'TKB theo lop'!$AL$5,IF('TKB theo lop'!AO61=$A$13,'TKB theo lop'!AN61&amp;'TKB theo lop'!$AN$5,"")))))))))))))))))))</f>
        <v/>
      </c>
      <c r="H16"/>
      <c r="I16" s="325"/>
      <c r="J16" s="43" t="str">
        <f>IF('TKB theo lop'!E10=$I$13,'TKB theo lop'!D10&amp;'TKB theo lop'!$D$5,IF('TKB theo lop'!G10=$I$13,'TKB theo lop'!F10&amp;'TKB theo lop'!$F$5,IF('TKB theo lop'!I10=$I$13,'TKB theo lop'!H10&amp;'TKB theo lop'!$H$5,IF('TKB theo lop'!K10=$I$13,'TKB theo lop'!J10&amp;'TKB theo lop'!$J$5,IF('TKB theo lop'!M10=$I$13,'TKB theo lop'!L10&amp;'TKB theo lop'!$L$5,IF('TKB theo lop'!O10=$I$13,'TKB theo lop'!N10&amp;'TKB theo lop'!$N$5,IF('TKB theo lop'!Q10=$I$13,'TKB theo lop'!P10&amp;'TKB theo lop'!$P$5,IF('TKB theo lop'!S10=$I$13,'TKB theo lop'!R10&amp;'TKB theo lop'!$R$5,IF('TKB theo lop'!U10=$I$13,'TKB theo lop'!T10&amp;'TKB theo lop'!$T$5,IF('TKB theo lop'!W10=$I$13,'TKB theo lop'!V10&amp;'TKB theo lop'!$V$5,IF('TKB theo lop'!Y10=$I$13,'TKB theo lop'!X10&amp;'TKB theo lop'!$X$5,IF('TKB theo lop'!AA10=$I$13,'TKB theo lop'!Z10&amp;'TKB theo lop'!$Z$5,IF('TKB theo lop'!AC10=$I$13,'TKB theo lop'!AB10&amp;'TKB theo lop'!$AB$5,IF('TKB theo lop'!AE10=$I$13,'TKB theo lop'!AD10&amp;'TKB theo lop'!$AD$5,IF('TKB theo lop'!AG10=$I$13,'TKB theo lop'!AF10&amp;'TKB theo lop'!$AF$5,IF('TKB theo lop'!AI10=$I$13,'TKB theo lop'!AH10&amp;'TKB theo lop'!$AH$5,IF('TKB theo lop'!AK10=$I$13,'TKB theo lop'!AJ10&amp;'TKB theo lop'!$AJ$5,IF('TKB theo lop'!AM10=$I$13,'TKB theo lop'!AL10&amp;'TKB theo lop'!$AL$5,IF('TKB theo lop'!AO10=$I$13,'TKB theo lop'!AN10&amp;'TKB theo lop'!$AN$5,"")))))))))))))))))))</f>
        <v>Tin71</v>
      </c>
      <c r="K16" s="43" t="str">
        <f>IF('TKB theo lop'!E21=$I$13,'TKB theo lop'!D21&amp;'TKB theo lop'!$D$5,IF('TKB theo lop'!G21=$I$13,'TKB theo lop'!F21&amp;'TKB theo lop'!$F$5,IF('TKB theo lop'!I21=$I$13,'TKB theo lop'!H21&amp;'TKB theo lop'!$H$5,IF('TKB theo lop'!K21=$I$13,'TKB theo lop'!J21&amp;'TKB theo lop'!$J$5,IF('TKB theo lop'!M21=$I$13,'TKB theo lop'!L21&amp;'TKB theo lop'!$L$5,IF('TKB theo lop'!O21=$I$13,'TKB theo lop'!N21&amp;'TKB theo lop'!$N$5,IF('TKB theo lop'!Q21=$I$13,'TKB theo lop'!P21&amp;'TKB theo lop'!$P$5,IF('TKB theo lop'!S21=$I$13,'TKB theo lop'!R21&amp;'TKB theo lop'!$R$5,IF('TKB theo lop'!U21=$I$13,'TKB theo lop'!T21&amp;'TKB theo lop'!$T$5,IF('TKB theo lop'!W21=$I$13,'TKB theo lop'!V21&amp;'TKB theo lop'!$V$5,IF('TKB theo lop'!Y21=$I$13,'TKB theo lop'!X21&amp;'TKB theo lop'!$X$5,IF('TKB theo lop'!AA21=$I$13,'TKB theo lop'!Z21&amp;'TKB theo lop'!$Z$5,IF('TKB theo lop'!AC21=$I$13,'TKB theo lop'!AB21&amp;'TKB theo lop'!$AB$5,IF('TKB theo lop'!AE21=$I$13,'TKB theo lop'!AD21&amp;'TKB theo lop'!$AD$5,IF('TKB theo lop'!AG21=$I$13,'TKB theo lop'!AF21&amp;'TKB theo lop'!$AF$5,IF('TKB theo lop'!AI21=$I$13,'TKB theo lop'!AH21&amp;'TKB theo lop'!$AH$5,IF('TKB theo lop'!AK21=$I$13,'TKB theo lop'!AJ21&amp;'TKB theo lop'!$AJ$5,IF('TKB theo lop'!AM21=$I$13,'TKB theo lop'!AL21&amp;'TKB theo lop'!$AL$5,IF('TKB theo lop'!AO21=$I$13,'TKB theo lop'!AN21&amp;'TKB theo lop'!$AN$5,"")))))))))))))))))))</f>
        <v>Tin82</v>
      </c>
      <c r="L16" s="43" t="str">
        <f>IF('TKB theo lop'!E31=$I$13,'TKB theo lop'!D31&amp;'TKB theo lop'!$D$5,IF('TKB theo lop'!G31=$I$13,'TKB theo lop'!F31&amp;'TKB theo lop'!$F$5,IF('TKB theo lop'!I31=$I$13,'TKB theo lop'!H31&amp;'TKB theo lop'!$H$5,IF('TKB theo lop'!K31=$I$13,'TKB theo lop'!J31&amp;'TKB theo lop'!$J$5,IF('TKB theo lop'!M31=$I$13,'TKB theo lop'!L31&amp;'TKB theo lop'!$L$5,IF('TKB theo lop'!O31=$I$13,'TKB theo lop'!N31&amp;'TKB theo lop'!$N$5,IF('TKB theo lop'!Q31=$I$13,'TKB theo lop'!P31&amp;'TKB theo lop'!$P$5,IF('TKB theo lop'!S31=$I$13,'TKB theo lop'!R31&amp;'TKB theo lop'!$R$5,IF('TKB theo lop'!U31=$I$13,'TKB theo lop'!T31&amp;'TKB theo lop'!$T$5,IF('TKB theo lop'!W31=$I$13,'TKB theo lop'!V31&amp;'TKB theo lop'!$V$5,IF('TKB theo lop'!Y31=$I$13,'TKB theo lop'!X31&amp;'TKB theo lop'!$X$5,IF('TKB theo lop'!AA31=$I$13,'TKB theo lop'!Z31&amp;'TKB theo lop'!$Z$5,IF('TKB theo lop'!AC31=$I$13,'TKB theo lop'!AB31&amp;'TKB theo lop'!$AB$5,IF('TKB theo lop'!AE31=$I$13,'TKB theo lop'!AD31&amp;'TKB theo lop'!$AD$5,IF('TKB theo lop'!AG31=$I$13,'TKB theo lop'!AF31&amp;'TKB theo lop'!$AF$5,IF('TKB theo lop'!AI31=$I$13,'TKB theo lop'!AH31&amp;'TKB theo lop'!$AH$5,IF('TKB theo lop'!AK31=$I$13,'TKB theo lop'!AJ31&amp;'TKB theo lop'!$AJ$5,IF('TKB theo lop'!AM31=$I$13,'TKB theo lop'!AL31&amp;'TKB theo lop'!$AL$5,IF('TKB theo lop'!AO31=$I$13,'TKB theo lop'!AN31&amp;'TKB theo lop'!$AN$5,"")))))))))))))))))))</f>
        <v/>
      </c>
      <c r="M16" s="43" t="str">
        <f>IF('TKB theo lop'!E41=$I$13,'TKB theo lop'!D41&amp;'TKB theo lop'!$D$5,IF('TKB theo lop'!G41=$I$13,'TKB theo lop'!F41&amp;'TKB theo lop'!$F$5,IF('TKB theo lop'!I41=$I$13,'TKB theo lop'!H41&amp;'TKB theo lop'!$H$5,IF('TKB theo lop'!K41=$I$13,'TKB theo lop'!J41&amp;'TKB theo lop'!$J$5,IF('TKB theo lop'!M41=$I$13,'TKB theo lop'!L41&amp;'TKB theo lop'!$L$5,IF('TKB theo lop'!O41=$I$13,'TKB theo lop'!N41&amp;'TKB theo lop'!$N$5,IF('TKB theo lop'!Q41=$I$13,'TKB theo lop'!P41&amp;'TKB theo lop'!$P$5,IF('TKB theo lop'!S41=$I$13,'TKB theo lop'!R41&amp;'TKB theo lop'!$R$5,IF('TKB theo lop'!U41=$I$13,'TKB theo lop'!T41&amp;'TKB theo lop'!$T$5,IF('TKB theo lop'!W41=$I$13,'TKB theo lop'!V41&amp;'TKB theo lop'!$V$5,IF('TKB theo lop'!Y41=$I$13,'TKB theo lop'!X41&amp;'TKB theo lop'!$X$5,IF('TKB theo lop'!AA41=$I$13,'TKB theo lop'!Z41&amp;'TKB theo lop'!$Z$5,IF('TKB theo lop'!AC41=$I$13,'TKB theo lop'!AB41&amp;'TKB theo lop'!$AB$5,IF('TKB theo lop'!AE41=$I$13,'TKB theo lop'!AD41&amp;'TKB theo lop'!$AD$5,IF('TKB theo lop'!AG41=$I$13,'TKB theo lop'!AF41&amp;'TKB theo lop'!$AF$5,IF('TKB theo lop'!AI41=$I$13,'TKB theo lop'!AH41&amp;'TKB theo lop'!$AH$5,IF('TKB theo lop'!AK41=$I$13,'TKB theo lop'!AJ41&amp;'TKB theo lop'!$AJ$5,IF('TKB theo lop'!AM41=$I$13,'TKB theo lop'!AL41&amp;'TKB theo lop'!$AL$5,IF('TKB theo lop'!AO41=$I$13,'TKB theo lop'!AN41&amp;'TKB theo lop'!$AN$5,"")))))))))))))))))))</f>
        <v>Tin61</v>
      </c>
      <c r="N16" s="43" t="str">
        <f>IF('TKB theo lop'!E51=$I$13,'TKB theo lop'!D51&amp;'TKB theo lop'!$D$5,IF('TKB theo lop'!G51=$I$13,'TKB theo lop'!F51&amp;'TKB theo lop'!$F$5,IF('TKB theo lop'!I51=$I$13,'TKB theo lop'!H51&amp;'TKB theo lop'!$H$5,IF('TKB theo lop'!K51=$I$13,'TKB theo lop'!J51&amp;'TKB theo lop'!$J$5,IF('TKB theo lop'!M51=$I$13,'TKB theo lop'!L51&amp;'TKB theo lop'!$L$5,IF('TKB theo lop'!O51=$I$13,'TKB theo lop'!N51&amp;'TKB theo lop'!$N$5,IF('TKB theo lop'!Q51=$I$13,'TKB theo lop'!P51&amp;'TKB theo lop'!$P$5,IF('TKB theo lop'!S51=$I$13,'TKB theo lop'!R51&amp;'TKB theo lop'!$R$5,IF('TKB theo lop'!U51=$I$13,'TKB theo lop'!T51&amp;'TKB theo lop'!$T$5,IF('TKB theo lop'!W51=$I$13,'TKB theo lop'!V51&amp;'TKB theo lop'!$V$5,IF('TKB theo lop'!Y51=$I$13,'TKB theo lop'!X51&amp;'TKB theo lop'!$X$5,IF('TKB theo lop'!AA51=$I$13,'TKB theo lop'!Z51&amp;'TKB theo lop'!$Z$5,IF('TKB theo lop'!AC51=$I$13,'TKB theo lop'!AB51&amp;'TKB theo lop'!$AB$5,IF('TKB theo lop'!AE51=$I$13,'TKB theo lop'!AD51&amp;'TKB theo lop'!$AD$5,IF('TKB theo lop'!AG51=$I$13,'TKB theo lop'!AH51&amp;'TKB theo lop'!$AH$5,IF('TKB theo lop'!AI51=$I$13,'TKB theo lop'!AH51&amp;'TKB theo lop'!$AH$5,IF('TKB theo lop'!AK51=$I$13,'TKB theo lop'!AJ51&amp;'TKB theo lop'!$AJ$5,IF('TKB theo lop'!AM51=$I$13,'TKB theo lop'!AL51&amp;'TKB theo lop'!$AL$5,IF('TKB theo lop'!AO51=$I$13,'TKB theo lop'!AN51&amp;'TKB theo lop'!$AN$5,"")))))))))))))))))))</f>
        <v/>
      </c>
      <c r="O16" s="43" t="str">
        <f>IF('TKB theo lop'!E61=$I$13,'TKB theo lop'!D61&amp;'TKB theo lop'!$D$5,IF('TKB theo lop'!G61=$I$13,'TKB theo lop'!F61&amp;'TKB theo lop'!$F$5,IF('TKB theo lop'!I61=$I$13,'TKB theo lop'!H61&amp;'TKB theo lop'!$H$5,IF('TKB theo lop'!K61=$I$13,'TKB theo lop'!J61&amp;'TKB theo lop'!$J$5,IF('TKB theo lop'!M61=$I$13,'TKB theo lop'!L61&amp;'TKB theo lop'!$L$5,IF('TKB theo lop'!O61=$I$13,'TKB theo lop'!N61&amp;'TKB theo lop'!$N$5,IF('TKB theo lop'!Q61=$I$13,'TKB theo lop'!P61&amp;'TKB theo lop'!$P$5,IF('TKB theo lop'!S61=$I$13,'TKB theo lop'!R61&amp;'TKB theo lop'!$R$5,IF('TKB theo lop'!U61=$I$13,'TKB theo lop'!T61&amp;'TKB theo lop'!$T$5,IF('TKB theo lop'!W61=$I$13,'TKB theo lop'!V61&amp;'TKB theo lop'!$V$5,IF('TKB theo lop'!Y61=$I$13,'TKB theo lop'!X61&amp;'TKB theo lop'!$X$5,IF('TKB theo lop'!AA61=$I$13,'TKB theo lop'!Z61&amp;'TKB theo lop'!$Z$5,IF('TKB theo lop'!AC61=$I$13,'TKB theo lop'!AB61&amp;'TKB theo lop'!$AB$5,IF('TKB theo lop'!AE61=$I$13,'TKB theo lop'!AD61&amp;'TKB theo lop'!$AD$5,IF('TKB theo lop'!AG61=$I$13,'TKB theo lop'!AH61&amp;'TKB theo lop'!$AH$5,IF('TKB theo lop'!AI61=$I$13,'TKB theo lop'!AH61&amp;'TKB theo lop'!$AH$5,IF('TKB theo lop'!AK61=$I$13,'TKB theo lop'!AJ61&amp;'TKB theo lop'!$AJ$5,IF('TKB theo lop'!AM61=$I$13,'TKB theo lop'!AL61&amp;'TKB theo lop'!$AL$5,IF('TKB theo lop'!AO61=$I$13,'TKB theo lop'!AN61&amp;'TKB theo lop'!$AN$5,"")))))))))))))))))))</f>
        <v/>
      </c>
    </row>
    <row r="17" spans="1:15" ht="13.5" customHeight="1" x14ac:dyDescent="0.3">
      <c r="A17" s="325"/>
      <c r="B17" s="43" t="str">
        <f>IF('TKB theo lop'!E11=$A$13,'TKB theo lop'!D11&amp;'TKB theo lop'!$D$5,IF('TKB theo lop'!G11=$A$13,'TKB theo lop'!F11&amp;'TKB theo lop'!$F$5,IF('TKB theo lop'!I11=$A$13,'TKB theo lop'!H11&amp;'TKB theo lop'!$H$5,IF('TKB theo lop'!K11=$A$13,'TKB theo lop'!J11&amp;'TKB theo lop'!$J$5,IF('TKB theo lop'!M11=$A$13,'TKB theo lop'!L11&amp;'TKB theo lop'!$L$5,IF('TKB theo lop'!O11=$A$13,'TKB theo lop'!N11&amp;'TKB theo lop'!$N$5,IF('TKB theo lop'!Q11=$A$13,'TKB theo lop'!P11&amp;'TKB theo lop'!$P$5,IF('TKB theo lop'!S11=$A$13,'TKB theo lop'!R11&amp;'TKB theo lop'!$R$5,IF('TKB theo lop'!U11=$A$13,'TKB theo lop'!T11&amp;'TKB theo lop'!$T$5,IF('TKB theo lop'!W11=$A$13,'TKB theo lop'!V11&amp;'TKB theo lop'!$V$5,IF('TKB theo lop'!Y11=$A$13,'TKB theo lop'!X11&amp;'TKB theo lop'!$X$5,IF('TKB theo lop'!AA11=$A$13,'TKB theo lop'!Z11&amp;'TKB theo lop'!$Z$5,IF('TKB theo lop'!AC11=$A$13,'TKB theo lop'!AB11&amp;'TKB theo lop'!$AB$5,IF('TKB theo lop'!AE11=$A$13,'TKB theo lop'!AD11&amp;'TKB theo lop'!$AD$5,IF('TKB theo lop'!AG11=$A$13,'TKB theo lop'!AF11&amp;'TKB theo lop'!$AF$5,IF('TKB theo lop'!AI11=$A$13,'TKB theo lop'!AH11&amp;'TKB theo lop'!$AH$5,IF('TKB theo lop'!AK11=$A$13,'TKB theo lop'!AJ11&amp;'TKB theo lop'!$AJ$5,IF('TKB theo lop'!AM11=$A$13,'TKB theo lop'!AL11&amp;'TKB theo lop'!$AL$5,IF('TKB theo lop'!AO11=$A$13,'TKB theo lop'!AN11&amp;'TKB theo lop'!$AN$5,"")))))))))))))))))))</f>
        <v/>
      </c>
      <c r="C17" s="43" t="str">
        <f>IF('TKB theo lop'!E22=$A$13,'TKB theo lop'!D22&amp;'TKB theo lop'!$D$5,IF('TKB theo lop'!G22=$A$13,'TKB theo lop'!F22&amp;'TKB theo lop'!$F$5,IF('TKB theo lop'!I22=$A$13,'TKB theo lop'!H22&amp;'TKB theo lop'!$H$5,IF('TKB theo lop'!K22=$A$13,'TKB theo lop'!J22&amp;'TKB theo lop'!$J$5,IF('TKB theo lop'!M22=$A$13,'TKB theo lop'!L22&amp;'TKB theo lop'!$L$5,IF('TKB theo lop'!O22=$A$13,'TKB theo lop'!N22&amp;'TKB theo lop'!$N$5,IF('TKB theo lop'!Q22=$A$13,'TKB theo lop'!P22&amp;'TKB theo lop'!$P$5,IF('TKB theo lop'!S22=$A$13,'TKB theo lop'!R22&amp;'TKB theo lop'!$R$5,IF('TKB theo lop'!U22=$A$13,'TKB theo lop'!T22&amp;'TKB theo lop'!$T$5,IF('TKB theo lop'!W22=$A$13,'TKB theo lop'!V22&amp;'TKB theo lop'!$V$5,IF('TKB theo lop'!Y22=$A$13,'TKB theo lop'!X22&amp;'TKB theo lop'!$X$5,IF('TKB theo lop'!AA22=$A$13,'TKB theo lop'!Z22&amp;'TKB theo lop'!$Z$5,IF('TKB theo lop'!AC22=$A$13,'TKB theo lop'!AB22&amp;'TKB theo lop'!$AB$5,IF('TKB theo lop'!AE22=$A$13,'TKB theo lop'!AD22&amp;'TKB theo lop'!$AD$5,IF('TKB theo lop'!AG22=$A$13,'TKB theo lop'!AH22&amp;'TKB theo lop'!$AH$5,IF('TKB theo lop'!AI22=$A$13,'TKB theo lop'!AH22&amp;'TKB theo lop'!$AH$5,IF('TKB theo lop'!AK22=$A$13,'TKB theo lop'!AJ22&amp;'TKB theo lop'!$AJ$5,IF('TKB theo lop'!AM22=$A$13,'TKB theo lop'!AL22&amp;'TKB theo lop'!$AL$5,IF('TKB theo lop'!AO22=$A$13,'TKB theo lop'!AN22&amp;'TKB theo lop'!$AN$5,"")))))))))))))))))))</f>
        <v>Toán92</v>
      </c>
      <c r="D17" s="43" t="str">
        <f>IF('TKB theo lop'!E32=$A$13,'TKB theo lop'!D32&amp;'TKB theo lop'!$D$5,IF('TKB theo lop'!G32=$A$13,'TKB theo lop'!F32&amp;'TKB theo lop'!$F$5,IF('TKB theo lop'!I32=$A$13,'TKB theo lop'!H32&amp;'TKB theo lop'!$H$5,IF('TKB theo lop'!K32=$A$13,'TKB theo lop'!J32&amp;'TKB theo lop'!$J$5,IF('TKB theo lop'!M32=$A$13,'TKB theo lop'!L32&amp;'TKB theo lop'!$L$5,IF('TKB theo lop'!O32=$A$13,'TKB theo lop'!N32&amp;'TKB theo lop'!$N$5,IF('TKB theo lop'!Q32=$A$13,'TKB theo lop'!P32&amp;'TKB theo lop'!$P$5,IF('TKB theo lop'!S32=$A$13,'TKB theo lop'!R32&amp;'TKB theo lop'!$R$5,IF('TKB theo lop'!U32=$A$13,'TKB theo lop'!T32&amp;'TKB theo lop'!$T$5,IF('TKB theo lop'!W32=$A$13,'TKB theo lop'!V32&amp;'TKB theo lop'!$V$5,IF('TKB theo lop'!Y32=$A$13,'TKB theo lop'!X32&amp;'TKB theo lop'!$X$5,IF('TKB theo lop'!AA32=$A$13,'TKB theo lop'!Z32&amp;'TKB theo lop'!$Z$5,IF('TKB theo lop'!AC32=$A$13,'TKB theo lop'!AB32&amp;'TKB theo lop'!$AB$5,IF('TKB theo lop'!AE32=$A$13,'TKB theo lop'!AD32&amp;'TKB theo lop'!$AD$5,IF('TKB theo lop'!AG32=$A$13,'TKB theo lop'!AH32&amp;'TKB theo lop'!$AH$5,IF('TKB theo lop'!AI32=$A$13,'TKB theo lop'!AH32&amp;'TKB theo lop'!$AH$5,IF('TKB theo lop'!AK32=$A$13,'TKB theo lop'!AJ32&amp;'TKB theo lop'!$AJ$5,IF('TKB theo lop'!AM32=$A$13,'TKB theo lop'!AL32&amp;'TKB theo lop'!$AL$5,IF('TKB theo lop'!AO32=$A$13,'TKB theo lop'!AN32&amp;'TKB theo lop'!$AN$5,"")))))))))))))))))))</f>
        <v>Toán91</v>
      </c>
      <c r="E17" s="43" t="str">
        <f>IF('TKB theo lop'!E42=$A$13,'TKB theo lop'!D42&amp;'TKB theo lop'!$D$5,IF('TKB theo lop'!G42=$A$13,'TKB theo lop'!F42&amp;'TKB theo lop'!$F$5,IF('TKB theo lop'!I42=$A$13,'TKB theo lop'!H42&amp;'TKB theo lop'!$H$5,IF('TKB theo lop'!K42=$A$13,'TKB theo lop'!J42&amp;'TKB theo lop'!$J$5,IF('TKB theo lop'!M42=$A$13,'TKB theo lop'!L42&amp;'TKB theo lop'!$L$5,IF('TKB theo lop'!O42=$A$13,'TKB theo lop'!N42&amp;'TKB theo lop'!$N$5,IF('TKB theo lop'!Q42=$A$13,'TKB theo lop'!P42&amp;'TKB theo lop'!$P$5,IF('TKB theo lop'!S42=$A$13,'TKB theo lop'!R42&amp;'TKB theo lop'!$R$5,IF('TKB theo lop'!U42=$A$13,'TKB theo lop'!T42&amp;'TKB theo lop'!$T$5,IF('TKB theo lop'!W42=$A$13,'TKB theo lop'!V42&amp;'TKB theo lop'!$V$5,IF('TKB theo lop'!Y42=$A$13,'TKB theo lop'!X42&amp;'TKB theo lop'!$X$5,IF('TKB theo lop'!AA42=$A$13,'TKB theo lop'!Z42&amp;'TKB theo lop'!$Z$5,IF('TKB theo lop'!AC42=$A$13,'TKB theo lop'!AB42&amp;'TKB theo lop'!$AB$5,IF('TKB theo lop'!AE42=$A$13,'TKB theo lop'!AD42&amp;'TKB theo lop'!$AD$5,IF('TKB theo lop'!AG42=$A$13,'TKB theo lop'!AH42&amp;'TKB theo lop'!$AH$5,IF('TKB theo lop'!AI42=$A$13,'TKB theo lop'!AH42&amp;'TKB theo lop'!$AH$5,IF('TKB theo lop'!AK42=$A$13,'TKB theo lop'!AJ42&amp;'TKB theo lop'!$AJ$5,IF('TKB theo lop'!AM42=$A$13,'TKB theo lop'!AL42&amp;'TKB theo lop'!$AL$5,IF('TKB theo lop'!AO42=$A$13,'TKB theo lop'!AN42&amp;'TKB theo lop'!$AN$5,"")))))))))))))))))))</f>
        <v>Toán61</v>
      </c>
      <c r="F17" s="43" t="str">
        <f>IF('TKB theo lop'!E52=$A$13,'TKB theo lop'!D52&amp;'TKB theo lop'!$D$5,IF('TKB theo lop'!G52=$A$13,'TKB theo lop'!F52&amp;'TKB theo lop'!$F$5,IF('TKB theo lop'!I52=$A$13,'TKB theo lop'!H52&amp;'TKB theo lop'!$H$5,IF('TKB theo lop'!K52=$A$13,'TKB theo lop'!J52&amp;'TKB theo lop'!$J$5,IF('TKB theo lop'!M52=$A$13,'TKB theo lop'!L52&amp;'TKB theo lop'!$L$5,IF('TKB theo lop'!O52=$A$13,'TKB theo lop'!N52&amp;'TKB theo lop'!$N$5,IF('TKB theo lop'!Q52=$A$13,'TKB theo lop'!P52&amp;'TKB theo lop'!$P$5,IF('TKB theo lop'!S52=$A$13,'TKB theo lop'!R52&amp;'TKB theo lop'!$R$5,IF('TKB theo lop'!U52=$A$13,'TKB theo lop'!T52&amp;'TKB theo lop'!$T$5,IF('TKB theo lop'!W52=$A$13,'TKB theo lop'!V52&amp;'TKB theo lop'!$V$5,IF('TKB theo lop'!Y52=$A$13,'TKB theo lop'!X52&amp;'TKB theo lop'!$X$5,IF('TKB theo lop'!AA52=$A$13,'TKB theo lop'!Z52&amp;'TKB theo lop'!$Z$5,IF('TKB theo lop'!AC52=$A$13,'TKB theo lop'!AB52&amp;'TKB theo lop'!$AB$5,IF('TKB theo lop'!AE52=$A$13,'TKB theo lop'!AD52&amp;'TKB theo lop'!$AD$5,IF('TKB theo lop'!AG52=$A$13,'TKB theo lop'!AH52&amp;'TKB theo lop'!$AH$5,IF('TKB theo lop'!AI52=$A$13,'TKB theo lop'!AH52&amp;'TKB theo lop'!$AH$5,IF('TKB theo lop'!AK52=$A$13,'TKB theo lop'!AJ52&amp;'TKB theo lop'!$AJ$5,IF('TKB theo lop'!AM52=$A$13,'TKB theo lop'!AL52&amp;'TKB theo lop'!$AL$5,IF('TKB theo lop'!AO52=$A$13,'TKB theo lop'!AN52&amp;'TKB theo lop'!$AN$5,"")))))))))))))))))))</f>
        <v>Toán91</v>
      </c>
      <c r="G17" s="43" t="str">
        <f>IF('TKB theo lop'!E62=$A$13,'TKB theo lop'!D62&amp;'TKB theo lop'!$D$5,IF('TKB theo lop'!G62=$A$13,'TKB theo lop'!F62&amp;'TKB theo lop'!$F$5,IF('TKB theo lop'!I62=$A$13,'TKB theo lop'!H62&amp;'TKB theo lop'!$H$5,IF('TKB theo lop'!K62=$A$13,'TKB theo lop'!J62&amp;'TKB theo lop'!$J$5,IF('TKB theo lop'!M62=$A$13,'TKB theo lop'!L62&amp;'TKB theo lop'!$L$5,IF('TKB theo lop'!O62=$A$13,'TKB theo lop'!N62&amp;'TKB theo lop'!$N$5,IF('TKB theo lop'!Q62=$A$13,'TKB theo lop'!P62&amp;'TKB theo lop'!$P$5,IF('TKB theo lop'!S62=$A$13,'TKB theo lop'!R62&amp;'TKB theo lop'!$R$5,IF('TKB theo lop'!U62=$A$13,'TKB theo lop'!T62&amp;'TKB theo lop'!$T$5,IF('TKB theo lop'!W62=$A$13,'TKB theo lop'!V62&amp;'TKB theo lop'!$V$5,IF('TKB theo lop'!Y62=$A$13,'TKB theo lop'!X62&amp;'TKB theo lop'!$X$5,IF('TKB theo lop'!AA62=$A$13,'TKB theo lop'!Z62&amp;'TKB theo lop'!$Z$5,IF('TKB theo lop'!AC62=$A$13,'TKB theo lop'!AB62&amp;'TKB theo lop'!$AB$5,IF('TKB theo lop'!AE62=$A$13,'TKB theo lop'!AD62&amp;'TKB theo lop'!$AD$5,IF('TKB theo lop'!AG62=$A$13,'TKB theo lop'!AH62&amp;'TKB theo lop'!$AH$5,IF('TKB theo lop'!AI62=$A$13,'TKB theo lop'!AH62&amp;'TKB theo lop'!$AH$5,IF('TKB theo lop'!AK62=$A$13,'TKB theo lop'!AJ62&amp;'TKB theo lop'!$AJ$5,IF('TKB theo lop'!AM62=$A$13,'TKB theo lop'!AL62&amp;'TKB theo lop'!$AL$5,IF('TKB theo lop'!AO62=$A$13,'TKB theo lop'!AN62&amp;'TKB theo lop'!$AN$5,"")))))))))))))))))))</f>
        <v/>
      </c>
      <c r="H17"/>
      <c r="I17" s="325"/>
      <c r="J17" s="43" t="str">
        <f>IF('TKB theo lop'!E11=$I$13,'TKB theo lop'!D11&amp;'TKB theo lop'!$D$5,IF('TKB theo lop'!G11=$I$13,'TKB theo lop'!F11&amp;'TKB theo lop'!$F$5,IF('TKB theo lop'!I11=$I$13,'TKB theo lop'!H11&amp;'TKB theo lop'!$H$5,IF('TKB theo lop'!K11=$I$13,'TKB theo lop'!J11&amp;'TKB theo lop'!$J$5,IF('TKB theo lop'!M11=$I$13,'TKB theo lop'!L11&amp;'TKB theo lop'!$L$5,IF('TKB theo lop'!O11=$I$13,'TKB theo lop'!N11&amp;'TKB theo lop'!$N$5,IF('TKB theo lop'!Q11=$I$13,'TKB theo lop'!P11&amp;'TKB theo lop'!$P$5,IF('TKB theo lop'!S11=$I$13,'TKB theo lop'!R11&amp;'TKB theo lop'!$R$5,IF('TKB theo lop'!U11=$I$13,'TKB theo lop'!T11&amp;'TKB theo lop'!$T$5,IF('TKB theo lop'!W11=$I$13,'TKB theo lop'!V11&amp;'TKB theo lop'!$V$5,IF('TKB theo lop'!Y11=$I$13,'TKB theo lop'!X11&amp;'TKB theo lop'!$X$5,IF('TKB theo lop'!AA11=$I$13,'TKB theo lop'!Z11&amp;'TKB theo lop'!$Z$5,IF('TKB theo lop'!AC11=$I$13,'TKB theo lop'!AB11&amp;'TKB theo lop'!$AB$5,IF('TKB theo lop'!AE11=$I$13,'TKB theo lop'!AD11&amp;'TKB theo lop'!$AD$5,IF('TKB theo lop'!AG11=$I$13,'TKB theo lop'!AF11&amp;'TKB theo lop'!$AF$5,IF('TKB theo lop'!AI11=$I$13,'TKB theo lop'!AH11&amp;'TKB theo lop'!$AH$5,IF('TKB theo lop'!AK11=$I$13,'TKB theo lop'!AJ11&amp;'TKB theo lop'!$AJ$5,IF('TKB theo lop'!AM11=$I$13,'TKB theo lop'!AL11&amp;'TKB theo lop'!$AL$5,IF('TKB theo lop'!AO11=$I$13,'TKB theo lop'!AN11&amp;'TKB theo lop'!$AN$5,"")))))))))))))))))))</f>
        <v>Tin72</v>
      </c>
      <c r="K17" s="43" t="str">
        <f>IF('TKB theo lop'!E22=$I$13,'TKB theo lop'!D22&amp;'TKB theo lop'!$D$5,IF('TKB theo lop'!G22=$I$13,'TKB theo lop'!F22&amp;'TKB theo lop'!$F$5,IF('TKB theo lop'!I22=$I$13,'TKB theo lop'!H22&amp;'TKB theo lop'!$H$5,IF('TKB theo lop'!K22=$I$13,'TKB theo lop'!J22&amp;'TKB theo lop'!$J$5,IF('TKB theo lop'!M22=$I$13,'TKB theo lop'!L22&amp;'TKB theo lop'!$L$5,IF('TKB theo lop'!O22=$I$13,'TKB theo lop'!N22&amp;'TKB theo lop'!$N$5,IF('TKB theo lop'!Q22=$I$13,'TKB theo lop'!P22&amp;'TKB theo lop'!$P$5,IF('TKB theo lop'!S22=$I$13,'TKB theo lop'!R22&amp;'TKB theo lop'!$R$5,IF('TKB theo lop'!U22=$I$13,'TKB theo lop'!T22&amp;'TKB theo lop'!$T$5,IF('TKB theo lop'!W22=$I$13,'TKB theo lop'!V22&amp;'TKB theo lop'!$V$5,IF('TKB theo lop'!Y22=$I$13,'TKB theo lop'!X22&amp;'TKB theo lop'!$X$5,IF('TKB theo lop'!AA22=$I$13,'TKB theo lop'!Z22&amp;'TKB theo lop'!$Z$5,IF('TKB theo lop'!AC22=$I$13,'TKB theo lop'!AB22&amp;'TKB theo lop'!$AB$5,IF('TKB theo lop'!AE22=$I$13,'TKB theo lop'!AD22&amp;'TKB theo lop'!$AD$5,IF('TKB theo lop'!AG22=$I$13,'TKB theo lop'!AF22&amp;'TKB theo lop'!$AF$5,IF('TKB theo lop'!AI22=$I$13,'TKB theo lop'!AH22&amp;'TKB theo lop'!$AH$5,IF('TKB theo lop'!AK22=$I$13,'TKB theo lop'!AJ22&amp;'TKB theo lop'!$AJ$5,IF('TKB theo lop'!AM22=$I$13,'TKB theo lop'!AL22&amp;'TKB theo lop'!$AL$5,IF('TKB theo lop'!AO22=$I$13,'TKB theo lop'!AN22&amp;'TKB theo lop'!$AN$5,"")))))))))))))))))))</f>
        <v>Tin81</v>
      </c>
      <c r="L17" s="43" t="str">
        <f>IF('TKB theo lop'!E32=$I$13,'TKB theo lop'!D32&amp;'TKB theo lop'!$D$5,IF('TKB theo lop'!G32=$I$13,'TKB theo lop'!F32&amp;'TKB theo lop'!$F$5,IF('TKB theo lop'!I32=$I$13,'TKB theo lop'!H32&amp;'TKB theo lop'!$H$5,IF('TKB theo lop'!K32=$I$13,'TKB theo lop'!J32&amp;'TKB theo lop'!$J$5,IF('TKB theo lop'!M32=$I$13,'TKB theo lop'!L32&amp;'TKB theo lop'!$L$5,IF('TKB theo lop'!O32=$I$13,'TKB theo lop'!N32&amp;'TKB theo lop'!$N$5,IF('TKB theo lop'!Q32=$I$13,'TKB theo lop'!P32&amp;'TKB theo lop'!$P$5,IF('TKB theo lop'!S32=$I$13,'TKB theo lop'!R32&amp;'TKB theo lop'!$R$5,IF('TKB theo lop'!U32=$I$13,'TKB theo lop'!T32&amp;'TKB theo lop'!$T$5,IF('TKB theo lop'!W32=$I$13,'TKB theo lop'!V32&amp;'TKB theo lop'!$V$5,IF('TKB theo lop'!Y32=$I$13,'TKB theo lop'!X32&amp;'TKB theo lop'!$X$5,IF('TKB theo lop'!AA32=$I$13,'TKB theo lop'!Z32&amp;'TKB theo lop'!$Z$5,IF('TKB theo lop'!AC32=$I$13,'TKB theo lop'!AB32&amp;'TKB theo lop'!$AB$5,IF('TKB theo lop'!AE32=$I$13,'TKB theo lop'!AD32&amp;'TKB theo lop'!$AD$5,IF('TKB theo lop'!AG32=$I$13,'TKB theo lop'!AF32&amp;'TKB theo lop'!$AF$5,IF('TKB theo lop'!AI32=$I$13,'TKB theo lop'!AH32&amp;'TKB theo lop'!$AH$5,IF('TKB theo lop'!AK32=$I$13,'TKB theo lop'!AJ32&amp;'TKB theo lop'!$AJ$5,IF('TKB theo lop'!AM32=$I$13,'TKB theo lop'!AL32&amp;'TKB theo lop'!$AL$5,IF('TKB theo lop'!AO32=$I$13,'TKB theo lop'!AN32&amp;'TKB theo lop'!$AN$5,"")))))))))))))))))))</f>
        <v/>
      </c>
      <c r="M17" s="43" t="str">
        <f>IF('TKB theo lop'!E42=$I$13,'TKB theo lop'!D42&amp;'TKB theo lop'!$D$5,IF('TKB theo lop'!G42=$I$13,'TKB theo lop'!F42&amp;'TKB theo lop'!$F$5,IF('TKB theo lop'!I42=$I$13,'TKB theo lop'!H42&amp;'TKB theo lop'!$H$5,IF('TKB theo lop'!K42=$I$13,'TKB theo lop'!J42&amp;'TKB theo lop'!$J$5,IF('TKB theo lop'!M42=$I$13,'TKB theo lop'!L42&amp;'TKB theo lop'!$L$5,IF('TKB theo lop'!O42=$I$13,'TKB theo lop'!N42&amp;'TKB theo lop'!$N$5,IF('TKB theo lop'!Q42=$I$13,'TKB theo lop'!P42&amp;'TKB theo lop'!$P$5,IF('TKB theo lop'!S42=$I$13,'TKB theo lop'!R42&amp;'TKB theo lop'!$R$5,IF('TKB theo lop'!U42=$I$13,'TKB theo lop'!T42&amp;'TKB theo lop'!$T$5,IF('TKB theo lop'!W42=$I$13,'TKB theo lop'!V42&amp;'TKB theo lop'!$V$5,IF('TKB theo lop'!Y42=$I$13,'TKB theo lop'!X42&amp;'TKB theo lop'!$X$5,IF('TKB theo lop'!AA42=$I$13,'TKB theo lop'!Z42&amp;'TKB theo lop'!$Z$5,IF('TKB theo lop'!AC42=$I$13,'TKB theo lop'!AB42&amp;'TKB theo lop'!$AB$5,IF('TKB theo lop'!AE42=$I$13,'TKB theo lop'!AD42&amp;'TKB theo lop'!$AD$5,IF('TKB theo lop'!AG42=$I$13,'TKB theo lop'!AF42&amp;'TKB theo lop'!$AF$5,IF('TKB theo lop'!AI42=$I$13,'TKB theo lop'!AH42&amp;'TKB theo lop'!$AH$5,IF('TKB theo lop'!AK42=$I$13,'TKB theo lop'!AJ42&amp;'TKB theo lop'!$AJ$5,IF('TKB theo lop'!AM42=$I$13,'TKB theo lop'!AL42&amp;'TKB theo lop'!$AL$5,IF('TKB theo lop'!AO42=$I$13,'TKB theo lop'!AN42&amp;'TKB theo lop'!$AN$5,"")))))))))))))))))))</f>
        <v>Tin91</v>
      </c>
      <c r="N17" s="43" t="str">
        <f>IF('TKB theo lop'!E52=$I$13,'TKB theo lop'!D52&amp;'TKB theo lop'!$D$5,IF('TKB theo lop'!G52=$I$13,'TKB theo lop'!F52&amp;'TKB theo lop'!$F$5,IF('TKB theo lop'!I52=$I$13,'TKB theo lop'!H52&amp;'TKB theo lop'!$H$5,IF('TKB theo lop'!K52=$I$13,'TKB theo lop'!J52&amp;'TKB theo lop'!$J$5,IF('TKB theo lop'!M52=$I$13,'TKB theo lop'!L52&amp;'TKB theo lop'!$L$5,IF('TKB theo lop'!O52=$I$13,'TKB theo lop'!N52&amp;'TKB theo lop'!$N$5,IF('TKB theo lop'!Q52=$I$13,'TKB theo lop'!P52&amp;'TKB theo lop'!$P$5,IF('TKB theo lop'!S52=$I$13,'TKB theo lop'!R52&amp;'TKB theo lop'!$R$5,IF('TKB theo lop'!U52=$I$13,'TKB theo lop'!T52&amp;'TKB theo lop'!$T$5,IF('TKB theo lop'!W52=$I$13,'TKB theo lop'!V52&amp;'TKB theo lop'!$V$5,IF('TKB theo lop'!Y52=$I$13,'TKB theo lop'!X52&amp;'TKB theo lop'!$X$5,IF('TKB theo lop'!AA52=$I$13,'TKB theo lop'!Z52&amp;'TKB theo lop'!$Z$5,IF('TKB theo lop'!AC52=$I$13,'TKB theo lop'!AB52&amp;'TKB theo lop'!$AB$5,IF('TKB theo lop'!AE52=$I$13,'TKB theo lop'!AD52&amp;'TKB theo lop'!$AD$5,IF('TKB theo lop'!AG52=$I$13,'TKB theo lop'!AH52&amp;'TKB theo lop'!$AH$5,IF('TKB theo lop'!AI52=$I$13,'TKB theo lop'!AH52&amp;'TKB theo lop'!$AH$5,IF('TKB theo lop'!AK52=$I$13,'TKB theo lop'!AJ52&amp;'TKB theo lop'!$AJ$5,IF('TKB theo lop'!AM52=$I$13,'TKB theo lop'!AL52&amp;'TKB theo lop'!$AL$5,IF('TKB theo lop'!AO52=$I$13,'TKB theo lop'!AN52&amp;'TKB theo lop'!$AN$5,"")))))))))))))))))))</f>
        <v/>
      </c>
      <c r="O17" s="43" t="str">
        <f>IF('TKB theo lop'!E62=$I$13,'TKB theo lop'!D62&amp;'TKB theo lop'!$D$5,IF('TKB theo lop'!G62=$I$13,'TKB theo lop'!F62&amp;'TKB theo lop'!$F$5,IF('TKB theo lop'!I62=$I$13,'TKB theo lop'!H62&amp;'TKB theo lop'!$H$5,IF('TKB theo lop'!K62=$I$13,'TKB theo lop'!J62&amp;'TKB theo lop'!$J$5,IF('TKB theo lop'!M62=$I$13,'TKB theo lop'!L62&amp;'TKB theo lop'!$L$5,IF('TKB theo lop'!O62=$I$13,'TKB theo lop'!N62&amp;'TKB theo lop'!$N$5,IF('TKB theo lop'!Q62=$I$13,'TKB theo lop'!P62&amp;'TKB theo lop'!$P$5,IF('TKB theo lop'!S62=$I$13,'TKB theo lop'!R62&amp;'TKB theo lop'!$R$5,IF('TKB theo lop'!U62=$I$13,'TKB theo lop'!T62&amp;'TKB theo lop'!$T$5,IF('TKB theo lop'!W62=$I$13,'TKB theo lop'!V62&amp;'TKB theo lop'!$V$5,IF('TKB theo lop'!Y62=$I$13,'TKB theo lop'!X62&amp;'TKB theo lop'!$X$5,IF('TKB theo lop'!AA62=$I$13,'TKB theo lop'!Z62&amp;'TKB theo lop'!$Z$5,IF('TKB theo lop'!AC62=$I$13,'TKB theo lop'!AB62&amp;'TKB theo lop'!$AB$5,IF('TKB theo lop'!AE62=$I$13,'TKB theo lop'!AD62&amp;'TKB theo lop'!$AD$5,IF('TKB theo lop'!AG62=$I$13,'TKB theo lop'!AH62&amp;'TKB theo lop'!$AH$5,IF('TKB theo lop'!AI62=$I$13,'TKB theo lop'!AH62&amp;'TKB theo lop'!$AH$5,IF('TKB theo lop'!AK62=$I$13,'TKB theo lop'!AJ62&amp;'TKB theo lop'!$AJ$5,IF('TKB theo lop'!AM62=$I$13,'TKB theo lop'!AL62&amp;'TKB theo lop'!$AL$5,IF('TKB theo lop'!AO62=$I$13,'TKB theo lop'!AN62&amp;'TKB theo lop'!$AN$5,"")))))))))))))))))))</f>
        <v/>
      </c>
    </row>
    <row r="18" spans="1:15" ht="13.5" customHeight="1" x14ac:dyDescent="0.3">
      <c r="A18" s="47" t="str">
        <f>30-COUNTIF(B14:G18,"")&amp; "tiết"</f>
        <v>16tiết</v>
      </c>
      <c r="B18" s="45" t="str">
        <f>IF('TKB theo lop'!E12=$A$13,'TKB theo lop'!D12&amp;'TKB theo lop'!$D$5,IF('TKB theo lop'!G12=$A$13,'TKB theo lop'!F12&amp;'TKB theo lop'!$F$5,IF('TKB theo lop'!I12=$A$13,'TKB theo lop'!H12&amp;'TKB theo lop'!$H$5,IF('TKB theo lop'!K12=$A$13,'TKB theo lop'!J12&amp;'TKB theo lop'!$J$5,IF('TKB theo lop'!M12=$A$13,'TKB theo lop'!L12&amp;'TKB theo lop'!$L$5,IF('TKB theo lop'!O12=$A$13,'TKB theo lop'!N12&amp;'TKB theo lop'!$N$5,IF('TKB theo lop'!Q12=$A$13,'TKB theo lop'!P12&amp;'TKB theo lop'!$P$5,IF('TKB theo lop'!S12=$A$13,'TKB theo lop'!R12&amp;'TKB theo lop'!$R$5,IF('TKB theo lop'!U12=$A$13,'TKB theo lop'!T12&amp;'TKB theo lop'!$T$5,IF('TKB theo lop'!W12=$A$13,'TKB theo lop'!V12&amp;'TKB theo lop'!$V$5,IF('TKB theo lop'!Y12=$A$13,'TKB theo lop'!X12&amp;'TKB theo lop'!$X$5,IF('TKB theo lop'!AA12=$A$13,'TKB theo lop'!Z12&amp;'TKB theo lop'!$Z$5,IF('TKB theo lop'!AC12=$A$13,'TKB theo lop'!AB12&amp;'TKB theo lop'!$AB$5,IF('TKB theo lop'!AE12=$A$13,'TKB theo lop'!AD12&amp;'TKB theo lop'!$AD$5,IF('TKB theo lop'!AG12=$A$13,'TKB theo lop'!AF12&amp;'TKB theo lop'!$AF$5,IF('TKB theo lop'!AI12=$A$13,'TKB theo lop'!AH12&amp;'TKB theo lop'!$AH$5,IF('TKB theo lop'!AK12=$A$13,'TKB theo lop'!AJ12&amp;'TKB theo lop'!$AJ$5,IF('TKB theo lop'!AM12=$A$13,'TKB theo lop'!AL12&amp;'TKB theo lop'!$AL$5,IF('TKB theo lop'!AO12=$A$13,'TKB theo lop'!AN12&amp;'TKB theo lop'!$AN$5,"")))))))))))))))))))</f>
        <v/>
      </c>
      <c r="C18" s="45" t="str">
        <f>IF('TKB theo lop'!E23=$A$13,'TKB theo lop'!D23&amp;'TKB theo lop'!$D$5,IF('TKB theo lop'!G23=$A$13,'TKB theo lop'!F23&amp;'TKB theo lop'!$F$5,IF('TKB theo lop'!I23=$A$13,'TKB theo lop'!H23&amp;'TKB theo lop'!$H$5,IF('TKB theo lop'!K23=$A$13,'TKB theo lop'!J23&amp;'TKB theo lop'!$J$5,IF('TKB theo lop'!M23=$A$13,'TKB theo lop'!L23&amp;'TKB theo lop'!$L$5,IF('TKB theo lop'!O23=$A$13,'TKB theo lop'!N23&amp;'TKB theo lop'!$N$5,IF('TKB theo lop'!Q23=$A$13,'TKB theo lop'!P23&amp;'TKB theo lop'!$P$5,IF('TKB theo lop'!S23=$A$13,'TKB theo lop'!R23&amp;'TKB theo lop'!$R$5,IF('TKB theo lop'!U23=$A$13,'TKB theo lop'!T23&amp;'TKB theo lop'!$T$5,IF('TKB theo lop'!W23=$A$13,'TKB theo lop'!V23&amp;'TKB theo lop'!$V$5,IF('TKB theo lop'!Y23=$A$13,'TKB theo lop'!X23&amp;'TKB theo lop'!$X$5,IF('TKB theo lop'!AA23=$A$13,'TKB theo lop'!Z23&amp;'TKB theo lop'!$Z$5,IF('TKB theo lop'!AC23=$A$13,'TKB theo lop'!AB23&amp;'TKB theo lop'!$AB$5,IF('TKB theo lop'!AE23=$A$13,'TKB theo lop'!AD23&amp;'TKB theo lop'!$AD$5,IF('TKB theo lop'!AG23=$A$13,'TKB theo lop'!AH23&amp;'TKB theo lop'!$AH$5,IF('TKB theo lop'!AI23=$A$13,'TKB theo lop'!AH23&amp;'TKB theo lop'!$AH$5,IF('TKB theo lop'!AK23=$A$13,'TKB theo lop'!AJ23&amp;'TKB theo lop'!$AJ$5,IF('TKB theo lop'!AM23=$A$13,'TKB theo lop'!AL23&amp;'TKB theo lop'!$AL$5,IF('TKB theo lop'!AO23=$A$13,'TKB theo lop'!AN23&amp;'TKB theo lop'!$AN$5,"")))))))))))))))))))</f>
        <v/>
      </c>
      <c r="D18" s="45" t="str">
        <f>IF('TKB theo lop'!E33=$A$13,'TKB theo lop'!D33&amp;'TKB theo lop'!$D$5,IF('TKB theo lop'!G33=$A$13,'TKB theo lop'!F33&amp;'TKB theo lop'!$F$5,IF('TKB theo lop'!I33=$A$13,'TKB theo lop'!H33&amp;'TKB theo lop'!$H$5,IF('TKB theo lop'!K33=$A$13,'TKB theo lop'!J33&amp;'TKB theo lop'!$J$5,IF('TKB theo lop'!M33=$A$13,'TKB theo lop'!L33&amp;'TKB theo lop'!$L$5,IF('TKB theo lop'!O33=$A$13,'TKB theo lop'!N33&amp;'TKB theo lop'!$N$5,IF('TKB theo lop'!Q33=$A$13,'TKB theo lop'!P33&amp;'TKB theo lop'!$P$5,IF('TKB theo lop'!S33=$A$13,'TKB theo lop'!R33&amp;'TKB theo lop'!$R$5,IF('TKB theo lop'!U33=$A$13,'TKB theo lop'!T33&amp;'TKB theo lop'!$T$5,IF('TKB theo lop'!W33=$A$13,'TKB theo lop'!V33&amp;'TKB theo lop'!$V$5,IF('TKB theo lop'!Y33=$A$13,'TKB theo lop'!X33&amp;'TKB theo lop'!$X$5,IF('TKB theo lop'!AA33=$A$13,'TKB theo lop'!Z33&amp;'TKB theo lop'!$Z$5,IF('TKB theo lop'!AC33=$A$13,'TKB theo lop'!AB33&amp;'TKB theo lop'!$AB$5,IF('TKB theo lop'!AE33=$A$13,'TKB theo lop'!AD33&amp;'TKB theo lop'!$AD$5,IF('TKB theo lop'!AG33=$A$13,'TKB theo lop'!AH33&amp;'TKB theo lop'!$AH$5,IF('TKB theo lop'!AI33=$A$13,'TKB theo lop'!AH33&amp;'TKB theo lop'!$AH$5,IF('TKB theo lop'!AK33=$A$13,'TKB theo lop'!AJ33&amp;'TKB theo lop'!$AJ$5,IF('TKB theo lop'!AM33=$A$13,'TKB theo lop'!AL33&amp;'TKB theo lop'!$AL$5,IF('TKB theo lop'!AO33=$A$13,'TKB theo lop'!AN33&amp;'TKB theo lop'!$AN$5,"")))))))))))))))))))</f>
        <v/>
      </c>
      <c r="E18" s="45" t="str">
        <f>IF('TKB theo lop'!E43=$A$13,'TKB theo lop'!D43&amp;'TKB theo lop'!$D$5,IF('TKB theo lop'!G43=$A$13,'TKB theo lop'!F43&amp;'TKB theo lop'!$F$5,IF('TKB theo lop'!I43=$A$13,'TKB theo lop'!H43&amp;'TKB theo lop'!$H$5,IF('TKB theo lop'!K43=$A$13,'TKB theo lop'!J43&amp;'TKB theo lop'!$J$5,IF('TKB theo lop'!M43=$A$13,'TKB theo lop'!L43&amp;'TKB theo lop'!$L$5,IF('TKB theo lop'!O43=$A$13,'TKB theo lop'!N43&amp;'TKB theo lop'!$N$5,IF('TKB theo lop'!Q43=$A$13,'TKB theo lop'!P43&amp;'TKB theo lop'!$P$5,IF('TKB theo lop'!S43=$A$13,'TKB theo lop'!R43&amp;'TKB theo lop'!$R$5,IF('TKB theo lop'!U43=$A$13,'TKB theo lop'!T43&amp;'TKB theo lop'!$T$5,IF('TKB theo lop'!W43=$A$13,'TKB theo lop'!V43&amp;'TKB theo lop'!$V$5,IF('TKB theo lop'!Y43=$A$13,'TKB theo lop'!X43&amp;'TKB theo lop'!$X$5,IF('TKB theo lop'!AA43=$A$13,'TKB theo lop'!Z43&amp;'TKB theo lop'!$Z$5,IF('TKB theo lop'!AC43=$A$13,'TKB theo lop'!AB43&amp;'TKB theo lop'!$AB$5,IF('TKB theo lop'!AE43=$A$13,'TKB theo lop'!AD43&amp;'TKB theo lop'!$AD$5,IF('TKB theo lop'!AG43=$A$13,'TKB theo lop'!AH43&amp;'TKB theo lop'!$AH$5,IF('TKB theo lop'!AI43=$A$13,'TKB theo lop'!AH43&amp;'TKB theo lop'!$AH$5,IF('TKB theo lop'!AK43=$A$13,'TKB theo lop'!AJ43&amp;'TKB theo lop'!$AJ$5,IF('TKB theo lop'!AM43=$A$13,'TKB theo lop'!AL43&amp;'TKB theo lop'!$AL$5,IF('TKB theo lop'!AO43=$A$13,'TKB theo lop'!AN43&amp;'TKB theo lop'!$AN$5,"")))))))))))))))))))</f>
        <v>Toán61</v>
      </c>
      <c r="F18" s="45" t="str">
        <f>IF('TKB theo lop'!E53=$A$13,'TKB theo lop'!D53&amp;'TKB theo lop'!$D$5,IF('TKB theo lop'!G53=$A$13,'TKB theo lop'!F53&amp;'TKB theo lop'!$F$5,IF('TKB theo lop'!I53=$A$13,'TKB theo lop'!H53&amp;'TKB theo lop'!$H$5,IF('TKB theo lop'!K53=$A$13,'TKB theo lop'!J53&amp;'TKB theo lop'!$J$5,IF('TKB theo lop'!M53=$A$13,'TKB theo lop'!L53&amp;'TKB theo lop'!$L$5,IF('TKB theo lop'!O53=$A$13,'TKB theo lop'!N53&amp;'TKB theo lop'!$N$5,IF('TKB theo lop'!Q53=$A$13,'TKB theo lop'!P53&amp;'TKB theo lop'!$P$5,IF('TKB theo lop'!S53=$A$13,'TKB theo lop'!R53&amp;'TKB theo lop'!$R$5,IF('TKB theo lop'!U53=$A$13,'TKB theo lop'!T53&amp;'TKB theo lop'!$T$5,IF('TKB theo lop'!W53=$A$13,'TKB theo lop'!V53&amp;'TKB theo lop'!$V$5,IF('TKB theo lop'!Y53=$A$13,'TKB theo lop'!X53&amp;'TKB theo lop'!$X$5,IF('TKB theo lop'!AA53=$A$13,'TKB theo lop'!Z53&amp;'TKB theo lop'!$Z$5,IF('TKB theo lop'!AC53=$A$13,'TKB theo lop'!AB53&amp;'TKB theo lop'!$AB$5,IF('TKB theo lop'!AE53=$A$13,'TKB theo lop'!AD53&amp;'TKB theo lop'!$AD$5,IF('TKB theo lop'!AG53=$A$13,'TKB theo lop'!AH53&amp;'TKB theo lop'!$AH$5,IF('TKB theo lop'!AI53=$A$13,'TKB theo lop'!AH53&amp;'TKB theo lop'!$AH$5,IF('TKB theo lop'!AK53=$A$13,'TKB theo lop'!AJ53&amp;'TKB theo lop'!$AJ$5,IF('TKB theo lop'!AM53=$A$13,'TKB theo lop'!AL53&amp;'TKB theo lop'!$AL$5,IF('TKB theo lop'!AO53=$A$13,'TKB theo lop'!AN53&amp;'TKB theo lop'!$AN$5,"")))))))))))))))))))</f>
        <v/>
      </c>
      <c r="G18" s="45" t="str">
        <f>IF('TKB theo lop'!E63=$A$13,'TKB theo lop'!D63&amp;'TKB theo lop'!$D$5,IF('TKB theo lop'!G63=$A$13,'TKB theo lop'!F63&amp;'TKB theo lop'!$F$5,IF('TKB theo lop'!I63=$A$13,'TKB theo lop'!H63&amp;'TKB theo lop'!$H$5,IF('TKB theo lop'!K63=$A$13,'TKB theo lop'!J63&amp;'TKB theo lop'!$J$5,IF('TKB theo lop'!M63=$A$13,'TKB theo lop'!L63&amp;'TKB theo lop'!$L$5,IF('TKB theo lop'!O63=$A$13,'TKB theo lop'!N63&amp;'TKB theo lop'!$N$5,IF('TKB theo lop'!Q63=$A$13,'TKB theo lop'!P63&amp;'TKB theo lop'!$P$5,IF('TKB theo lop'!S63=$A$13,'TKB theo lop'!R63&amp;'TKB theo lop'!$R$5,IF('TKB theo lop'!U63=$A$13,'TKB theo lop'!T63&amp;'TKB theo lop'!$T$5,IF('TKB theo lop'!W63=$A$13,'TKB theo lop'!V63&amp;'TKB theo lop'!$V$5,IF('TKB theo lop'!Y63=$A$13,'TKB theo lop'!X63&amp;'TKB theo lop'!$X$5,IF('TKB theo lop'!AA63=$A$13,'TKB theo lop'!Z63&amp;'TKB theo lop'!$Z$5,IF('TKB theo lop'!AC63=$A$13,'TKB theo lop'!AB63&amp;'TKB theo lop'!$AB$5,IF('TKB theo lop'!AE63=$A$13,'TKB theo lop'!AD63&amp;'TKB theo lop'!$AD$5,IF('TKB theo lop'!AG63=$A$13,'TKB theo lop'!AH63&amp;'TKB theo lop'!$AH$5,IF('TKB theo lop'!AI63=$A$13,'TKB theo lop'!AH63&amp;'TKB theo lop'!$AH$5,IF('TKB theo lop'!AK63=$A$13,'TKB theo lop'!AJ63&amp;'TKB theo lop'!$AJ$5,IF('TKB theo lop'!AM63=$A$13,'TKB theo lop'!AL63&amp;'TKB theo lop'!$AL$5,IF('TKB theo lop'!AO63=$A$13,'TKB theo lop'!AN63&amp;'TKB theo lop'!$AN$5,"")))))))))))))))))))</f>
        <v/>
      </c>
      <c r="H18"/>
      <c r="I18" s="47" t="str">
        <f>30-COUNTIF(J14:O18,"")&amp; "tiết"</f>
        <v>11tiết</v>
      </c>
      <c r="J18" s="45"/>
      <c r="K18" s="45" t="str">
        <f>IF('TKB theo lop'!E23=$I$13,'TKB theo lop'!D23&amp;'TKB theo lop'!$D$5,IF('TKB theo lop'!G23=$I$13,'TKB theo lop'!F23&amp;'TKB theo lop'!$F$5,IF('TKB theo lop'!I23=$I$13,'TKB theo lop'!H23&amp;'TKB theo lop'!$H$5,IF('TKB theo lop'!K23=$I$13,'TKB theo lop'!J23&amp;'TKB theo lop'!$J$5,IF('TKB theo lop'!M23=$I$13,'TKB theo lop'!L23&amp;'TKB theo lop'!$L$5,IF('TKB theo lop'!O23=$I$13,'TKB theo lop'!N23&amp;'TKB theo lop'!$N$5,IF('TKB theo lop'!Q23=$I$13,'TKB theo lop'!P23&amp;'TKB theo lop'!$P$5,IF('TKB theo lop'!S23=$I$13,'TKB theo lop'!R23&amp;'TKB theo lop'!$R$5,IF('TKB theo lop'!U23=$I$13,'TKB theo lop'!T23&amp;'TKB theo lop'!$T$5,IF('TKB theo lop'!W23=$I$13,'TKB theo lop'!V23&amp;'TKB theo lop'!$V$5,IF('TKB theo lop'!Y23=$I$13,'TKB theo lop'!X23&amp;'TKB theo lop'!$X$5,IF('TKB theo lop'!AA23=$I$13,'TKB theo lop'!Z23&amp;'TKB theo lop'!$Z$5,IF('TKB theo lop'!AC23=$I$13,'TKB theo lop'!AB23&amp;'TKB theo lop'!$AB$5,IF('TKB theo lop'!AE23=$I$13,'TKB theo lop'!AD23&amp;'TKB theo lop'!$AD$5,IF('TKB theo lop'!AG23=$I$13,'TKB theo lop'!AF23&amp;'TKB theo lop'!$AF$5,IF('TKB theo lop'!AI23=$I$13,'TKB theo lop'!AH23&amp;'TKB theo lop'!$AH$5,IF('TKB theo lop'!AK23=$I$13,'TKB theo lop'!AJ23&amp;'TKB theo lop'!$AJ$5,IF('TKB theo lop'!AM23=$I$13,'TKB theo lop'!AL23&amp;'TKB theo lop'!$AL$5,IF('TKB theo lop'!AO23=$I$13,'TKB theo lop'!AN23&amp;'TKB theo lop'!$AN$5,"")))))))))))))))))))</f>
        <v/>
      </c>
      <c r="L18" s="45" t="str">
        <f>IF('TKB theo lop'!E33=$I$13,'TKB theo lop'!D33&amp;'TKB theo lop'!$D$5,IF('TKB theo lop'!G33=$I$13,'TKB theo lop'!F33&amp;'TKB theo lop'!$F$5,IF('TKB theo lop'!I33=$I$13,'TKB theo lop'!H33&amp;'TKB theo lop'!$H$5,IF('TKB theo lop'!K33=$I$13,'TKB theo lop'!J33&amp;'TKB theo lop'!$J$5,IF('TKB theo lop'!M33=$I$13,'TKB theo lop'!L33&amp;'TKB theo lop'!$L$5,IF('TKB theo lop'!O33=$I$13,'TKB theo lop'!N33&amp;'TKB theo lop'!$N$5,IF('TKB theo lop'!Q33=$I$13,'TKB theo lop'!P33&amp;'TKB theo lop'!$P$5,IF('TKB theo lop'!S33=$I$13,'TKB theo lop'!R33&amp;'TKB theo lop'!$R$5,IF('TKB theo lop'!U33=$I$13,'TKB theo lop'!T33&amp;'TKB theo lop'!$T$5,IF('TKB theo lop'!W33=$I$13,'TKB theo lop'!V33&amp;'TKB theo lop'!$V$5,IF('TKB theo lop'!Y33=$I$13,'TKB theo lop'!X33&amp;'TKB theo lop'!$X$5,IF('TKB theo lop'!AA33=$I$13,'TKB theo lop'!Z33&amp;'TKB theo lop'!$Z$5,IF('TKB theo lop'!AC33=$I$13,'TKB theo lop'!AB33&amp;'TKB theo lop'!$AB$5,IF('TKB theo lop'!AE33=$I$13,'TKB theo lop'!AD33&amp;'TKB theo lop'!$AD$5,IF('TKB theo lop'!AG33=$I$13,'TKB theo lop'!AF33&amp;'TKB theo lop'!$AF$5,IF('TKB theo lop'!AI33=$I$13,'TKB theo lop'!AH33&amp;'TKB theo lop'!$AH$5,IF('TKB theo lop'!AK33=$I$13,'TKB theo lop'!AJ33&amp;'TKB theo lop'!$AJ$5,IF('TKB theo lop'!AM33=$I$13,'TKB theo lop'!AL33&amp;'TKB theo lop'!$AL$5,IF('TKB theo lop'!AO33=$I$13,'TKB theo lop'!AN33&amp;'TKB theo lop'!$AN$5,"")))))))))))))))))))</f>
        <v/>
      </c>
      <c r="M18" s="45" t="str">
        <f>IF('TKB theo lop'!E43=$I$13,'TKB theo lop'!D43&amp;'TKB theo lop'!$D$5,IF('TKB theo lop'!G43=$I$13,'TKB theo lop'!F43&amp;'TKB theo lop'!$F$5,IF('TKB theo lop'!I43=$I$13,'TKB theo lop'!H43&amp;'TKB theo lop'!$H$5,IF('TKB theo lop'!K43=$I$13,'TKB theo lop'!J43&amp;'TKB theo lop'!$J$5,IF('TKB theo lop'!M43=$I$13,'TKB theo lop'!L43&amp;'TKB theo lop'!$L$5,IF('TKB theo lop'!O43=$I$13,'TKB theo lop'!N43&amp;'TKB theo lop'!$N$5,IF('TKB theo lop'!Q43=$I$13,'TKB theo lop'!P43&amp;'TKB theo lop'!$P$5,IF('TKB theo lop'!S43=$I$13,'TKB theo lop'!R43&amp;'TKB theo lop'!$R$5,IF('TKB theo lop'!U43=$I$13,'TKB theo lop'!T43&amp;'TKB theo lop'!$T$5,IF('TKB theo lop'!W43=$I$13,'TKB theo lop'!V43&amp;'TKB theo lop'!$V$5,IF('TKB theo lop'!Y43=$I$13,'TKB theo lop'!X43&amp;'TKB theo lop'!$X$5,IF('TKB theo lop'!AA43=$I$13,'TKB theo lop'!Z43&amp;'TKB theo lop'!$Z$5,IF('TKB theo lop'!AC43=$I$13,'TKB theo lop'!AB43&amp;'TKB theo lop'!$AB$5,IF('TKB theo lop'!AE43=$I$13,'TKB theo lop'!AD43&amp;'TKB theo lop'!$AD$5,IF('TKB theo lop'!AG43=$I$13,'TKB theo lop'!AF43&amp;'TKB theo lop'!$AF$5,IF('TKB theo lop'!AI43=$I$13,'TKB theo lop'!AH43&amp;'TKB theo lop'!$AH$5,IF('TKB theo lop'!AK43=$I$13,'TKB theo lop'!AJ43&amp;'TKB theo lop'!$AJ$5,IF('TKB theo lop'!AM43=$I$13,'TKB theo lop'!AL43&amp;'TKB theo lop'!$AL$5,IF('TKB theo lop'!AO43=$I$13,'TKB theo lop'!AN43&amp;'TKB theo lop'!$AN$5,"")))))))))))))))))))</f>
        <v>Tin91</v>
      </c>
      <c r="N18" s="45" t="str">
        <f>IF('TKB theo lop'!E53=$I$13,'TKB theo lop'!D53&amp;'TKB theo lop'!$D$5,IF('TKB theo lop'!G53=$I$13,'TKB theo lop'!F53&amp;'TKB theo lop'!$F$5,IF('TKB theo lop'!I53=$I$13,'TKB theo lop'!H53&amp;'TKB theo lop'!$H$5,IF('TKB theo lop'!K53=$I$13,'TKB theo lop'!J53&amp;'TKB theo lop'!$J$5,IF('TKB theo lop'!M53=$I$13,'TKB theo lop'!L53&amp;'TKB theo lop'!$L$5,IF('TKB theo lop'!O53=$I$13,'TKB theo lop'!N53&amp;'TKB theo lop'!$N$5,IF('TKB theo lop'!Q53=$I$13,'TKB theo lop'!P53&amp;'TKB theo lop'!$P$5,IF('TKB theo lop'!S53=$I$13,'TKB theo lop'!R53&amp;'TKB theo lop'!$R$5,IF('TKB theo lop'!U53=$I$13,'TKB theo lop'!T53&amp;'TKB theo lop'!$T$5,IF('TKB theo lop'!W53=$I$13,'TKB theo lop'!V53&amp;'TKB theo lop'!$V$5,IF('TKB theo lop'!Y53=$I$13,'TKB theo lop'!X53&amp;'TKB theo lop'!$X$5,IF('TKB theo lop'!AA53=$I$13,'TKB theo lop'!Z53&amp;'TKB theo lop'!$Z$5,IF('TKB theo lop'!AC53=$I$13,'TKB theo lop'!AB53&amp;'TKB theo lop'!$AB$5,IF('TKB theo lop'!AE53=$I$13,'TKB theo lop'!AD53&amp;'TKB theo lop'!$AD$5,IF('TKB theo lop'!AG53=$I$13,'TKB theo lop'!AH53&amp;'TKB theo lop'!$AH$5,IF('TKB theo lop'!AI53=$I$13,'TKB theo lop'!AH53&amp;'TKB theo lop'!$AH$5,IF('TKB theo lop'!AK53=$I$13,'TKB theo lop'!AJ53&amp;'TKB theo lop'!$AJ$5,IF('TKB theo lop'!AM53=$I$13,'TKB theo lop'!AL53&amp;'TKB theo lop'!$AL$5,IF('TKB theo lop'!AO53=$I$13,'TKB theo lop'!AN53&amp;'TKB theo lop'!$AN$5,"")))))))))))))))))))</f>
        <v/>
      </c>
      <c r="O18" s="45" t="str">
        <f>IF('TKB theo lop'!E63=$I$13,'TKB theo lop'!D63&amp;'TKB theo lop'!$D$5,IF('TKB theo lop'!G63=$I$13,'TKB theo lop'!F63&amp;'TKB theo lop'!$F$5,IF('TKB theo lop'!I63=$I$13,'TKB theo lop'!H63&amp;'TKB theo lop'!$H$5,IF('TKB theo lop'!K63=$I$13,'TKB theo lop'!J63&amp;'TKB theo lop'!$J$5,IF('TKB theo lop'!M63=$I$13,'TKB theo lop'!L63&amp;'TKB theo lop'!$L$5,IF('TKB theo lop'!O63=$I$13,'TKB theo lop'!N63&amp;'TKB theo lop'!$N$5,IF('TKB theo lop'!Q63=$I$13,'TKB theo lop'!P63&amp;'TKB theo lop'!$P$5,IF('TKB theo lop'!S63=$I$13,'TKB theo lop'!R63&amp;'TKB theo lop'!$R$5,IF('TKB theo lop'!U63=$I$13,'TKB theo lop'!T63&amp;'TKB theo lop'!$T$5,IF('TKB theo lop'!W63=$I$13,'TKB theo lop'!V63&amp;'TKB theo lop'!$V$5,IF('TKB theo lop'!Y63=$I$13,'TKB theo lop'!X63&amp;'TKB theo lop'!$X$5,IF('TKB theo lop'!AA63=$I$13,'TKB theo lop'!Z63&amp;'TKB theo lop'!$Z$5,IF('TKB theo lop'!AC63=$I$13,'TKB theo lop'!AB63&amp;'TKB theo lop'!$AB$5,IF('TKB theo lop'!AE63=$I$13,'TKB theo lop'!AD63&amp;'TKB theo lop'!$AD$5,IF('TKB theo lop'!AG63=$I$13,'TKB theo lop'!AH63&amp;'TKB theo lop'!$AH$5,IF('TKB theo lop'!AI63=$I$13,'TKB theo lop'!AH63&amp;'TKB theo lop'!$AH$5,IF('TKB theo lop'!AK63=$I$13,'TKB theo lop'!AJ63&amp;'TKB theo lop'!$AJ$5,IF('TKB theo lop'!AM63=$I$13,'TKB theo lop'!AL63&amp;'TKB theo lop'!$AL$5,IF('TKB theo lop'!AO63=$I$13,'TKB theo lop'!AN63&amp;'TKB theo lop'!$AN$5,"")))))))))))))))))))</f>
        <v/>
      </c>
    </row>
    <row r="19" spans="1:15" ht="13.5" customHeight="1" x14ac:dyDescent="0.3">
      <c r="A19" s="326" t="s">
        <v>11</v>
      </c>
      <c r="B19" s="44" t="str">
        <f>IF('TKB theo lop'!E14=$A$13,'TKB theo lop'!D14&amp;'TKB theo lop'!$D$5,IF('TKB theo lop'!G14=$A$13,'TKB theo lop'!F14&amp;'TKB theo lop'!$F$5,IF('TKB theo lop'!I14=$A$13,'TKB theo lop'!H14&amp;'TKB theo lop'!$H$5,IF('TKB theo lop'!K14=$A$13,'TKB theo lop'!J14&amp;'TKB theo lop'!$J$5,IF('TKB theo lop'!M14=$A$13,'TKB theo lop'!L14&amp;'TKB theo lop'!$L$5,IF('TKB theo lop'!O14=$A$13,'TKB theo lop'!N14&amp;'TKB theo lop'!$N$5,IF('TKB theo lop'!Q14=$A$13,'TKB theo lop'!P14&amp;'TKB theo lop'!$P$5,IF('TKB theo lop'!S14=$A$13,'TKB theo lop'!R14&amp;'TKB theo lop'!$R$5,IF('TKB theo lop'!U14=$A$13,'TKB theo lop'!T14&amp;'TKB theo lop'!$T$5,IF('TKB theo lop'!W14=$A$13,'TKB theo lop'!V14&amp;'TKB theo lop'!$V$5,IF('TKB theo lop'!Y14=$A$13,'TKB theo lop'!X14&amp;'TKB theo lop'!$X$5,IF('TKB theo lop'!AA14=$A$13,'TKB theo lop'!Z14&amp;'TKB theo lop'!$Z$5,IF('TKB theo lop'!AC14=$A$13,'TKB theo lop'!AB14&amp;'TKB theo lop'!$AB$5,IF('TKB theo lop'!AE14=$A$13,'TKB theo lop'!AD14&amp;'TKB theo lop'!$AD$5,IF('TKB theo lop'!AG14=$A$13,'TKB theo lop'!AF14&amp;'TKB theo lop'!$AF$5,IF('TKB theo lop'!AI14=$A$13,'TKB theo lop'!AH14&amp;'TKB theo lop'!$AH$5,IF('TKB theo lop'!AK14=$A$13,'TKB theo lop'!AJ14&amp;'TKB theo lop'!$AJ$5,IF('TKB theo lop'!AM14=$A$13,'TKB theo lop'!AL14&amp;'TKB theo lop'!$AL$5,IF('TKB theo lop'!AO14=$A$13,'TKB theo lop'!AN14&amp;'TKB theo lop'!$AN$5,"")))))))))))))))))))</f>
        <v/>
      </c>
      <c r="C19" s="44" t="str">
        <f>IF('TKB theo lop'!E24=$A$13,'TKB theo lop'!D24&amp;'TKB theo lop'!$D$5,IF('TKB theo lop'!G24=$A$13,'TKB theo lop'!F24&amp;'TKB theo lop'!$F$5,IF('TKB theo lop'!I24=$A$13,'TKB theo lop'!H24&amp;'TKB theo lop'!$H$5,IF('TKB theo lop'!K24=$A$13,'TKB theo lop'!J24&amp;'TKB theo lop'!$J$5,IF('TKB theo lop'!M24=$A$13,'TKB theo lop'!L24&amp;'TKB theo lop'!$L$5,IF('TKB theo lop'!O24=$A$13,'TKB theo lop'!N24&amp;'TKB theo lop'!$N$5,IF('TKB theo lop'!Q24=$A$13,'TKB theo lop'!P24&amp;'TKB theo lop'!$P$5,IF('TKB theo lop'!S24=$A$13,'TKB theo lop'!R24&amp;'TKB theo lop'!$R$5,IF('TKB theo lop'!U24=$A$13,'TKB theo lop'!T24&amp;'TKB theo lop'!$T$5,IF('TKB theo lop'!W24=$A$13,'TKB theo lop'!V24&amp;'TKB theo lop'!$V$5,IF('TKB theo lop'!Y24=$A$13,'TKB theo lop'!X24&amp;'TKB theo lop'!$X$5,IF('TKB theo lop'!AA24=$A$13,'TKB theo lop'!Z24&amp;'TKB theo lop'!$Z$5,IF('TKB theo lop'!AC24=$A$13,'TKB theo lop'!AB24&amp;'TKB theo lop'!$AB$5,IF('TKB theo lop'!AE24=$A$13,'TKB theo lop'!AD24&amp;'TKB theo lop'!$AD$5,IF('TKB theo lop'!AG24=$A$13,'TKB theo lop'!AH24&amp;'TKB theo lop'!$AH$5,IF('TKB theo lop'!AI24=$A$13,'TKB theo lop'!AH24&amp;'TKB theo lop'!$AH$5,IF('TKB theo lop'!AK24=$A$13,'TKB theo lop'!AJ24&amp;'TKB theo lop'!$AJ$5,IF('TKB theo lop'!AM24=$A$13,'TKB theo lop'!AL24&amp;'TKB theo lop'!$AL$5,IF('TKB theo lop'!AO24=$A$13,'TKB theo lop'!AN24&amp;'TKB theo lop'!$AN$5,"")))))))))))))))))))</f>
        <v/>
      </c>
      <c r="D19" s="44" t="str">
        <f>IF('TKB theo lop'!E34=$A$13,'TKB theo lop'!D34&amp;'TKB theo lop'!$D$5,IF('TKB theo lop'!G34=$A$13,'TKB theo lop'!F34&amp;'TKB theo lop'!$F$5,IF('TKB theo lop'!I34=$A$13,'TKB theo lop'!H34&amp;'TKB theo lop'!$H$5,IF('TKB theo lop'!K34=$A$13,'TKB theo lop'!J34&amp;'TKB theo lop'!$J$5,IF('TKB theo lop'!M34=$A$13,'TKB theo lop'!L34&amp;'TKB theo lop'!$L$5,IF('TKB theo lop'!O34=$A$13,'TKB theo lop'!N34&amp;'TKB theo lop'!$N$5,IF('TKB theo lop'!Q34=$A$13,'TKB theo lop'!P34&amp;'TKB theo lop'!$P$5,IF('TKB theo lop'!S34=$A$13,'TKB theo lop'!R34&amp;'TKB theo lop'!$R$5,IF('TKB theo lop'!U34=$A$13,'TKB theo lop'!T34&amp;'TKB theo lop'!$T$5,IF('TKB theo lop'!W34=$A$13,'TKB theo lop'!V34&amp;'TKB theo lop'!$V$5,IF('TKB theo lop'!Y34=$A$13,'TKB theo lop'!X34&amp;'TKB theo lop'!$X$5,IF('TKB theo lop'!AA34=$A$13,'TKB theo lop'!Z34&amp;'TKB theo lop'!$Z$5,IF('TKB theo lop'!AC34=$A$13,'TKB theo lop'!AB34&amp;'TKB theo lop'!$AB$5,IF('TKB theo lop'!AE34=$A$13,'TKB theo lop'!AD34&amp;'TKB theo lop'!$AD$5,IF('TKB theo lop'!AG34=$A$13,'TKB theo lop'!AH34&amp;'TKB theo lop'!$AH$5,IF('TKB theo lop'!AI34=$A$13,'TKB theo lop'!AH34&amp;'TKB theo lop'!$AH$5,IF('TKB theo lop'!AK34=$A$13,'TKB theo lop'!AJ34&amp;'TKB theo lop'!$AJ$5,IF('TKB theo lop'!AM34=$A$13,'TKB theo lop'!AL34&amp;'TKB theo lop'!$AL$5,IF('TKB theo lop'!AO34=$A$13,'TKB theo lop'!AN34&amp;'TKB theo lop'!$AN$5,"")))))))))))))))))))</f>
        <v/>
      </c>
      <c r="E19" s="44" t="str">
        <f>IF('TKB theo lop'!E44=$A$13,'TKB theo lop'!D44&amp;'TKB theo lop'!$D$5,IF('TKB theo lop'!G44=$A$13,'TKB theo lop'!F44&amp;'TKB theo lop'!$F$5,IF('TKB theo lop'!I44=$A$13,'TKB theo lop'!H44&amp;'TKB theo lop'!$H$5,IF('TKB theo lop'!K44=$A$13,'TKB theo lop'!J44&amp;'TKB theo lop'!$J$5,IF('TKB theo lop'!M44=$A$13,'TKB theo lop'!L44&amp;'TKB theo lop'!$L$5,IF('TKB theo lop'!O44=$A$13,'TKB theo lop'!N44&amp;'TKB theo lop'!$N$5,IF('TKB theo lop'!Q44=$A$13,'TKB theo lop'!P44&amp;'TKB theo lop'!$P$5,IF('TKB theo lop'!S44=$A$13,'TKB theo lop'!R44&amp;'TKB theo lop'!$R$5,IF('TKB theo lop'!U44=$A$13,'TKB theo lop'!T44&amp;'TKB theo lop'!$T$5,IF('TKB theo lop'!W44=$A$13,'TKB theo lop'!V44&amp;'TKB theo lop'!$V$5,IF('TKB theo lop'!Y44=$A$13,'TKB theo lop'!X44&amp;'TKB theo lop'!$X$5,IF('TKB theo lop'!AA44=$A$13,'TKB theo lop'!Z44&amp;'TKB theo lop'!$Z$5,IF('TKB theo lop'!AC44=$A$13,'TKB theo lop'!AB44&amp;'TKB theo lop'!$AB$5,IF('TKB theo lop'!AE44=$A$13,'TKB theo lop'!AD44&amp;'TKB theo lop'!$AD$5,IF('TKB theo lop'!AG44=$A$13,'TKB theo lop'!AH44&amp;'TKB theo lop'!$AH$5,IF('TKB theo lop'!AI44=$A$13,'TKB theo lop'!AH44&amp;'TKB theo lop'!$AH$5,IF('TKB theo lop'!AK44=$A$13,'TKB theo lop'!AJ44&amp;'TKB theo lop'!$AJ$5,IF('TKB theo lop'!AM44=$A$13,'TKB theo lop'!AL44&amp;'TKB theo lop'!$AL$5,IF('TKB theo lop'!AO44=$A$13,'TKB theo lop'!AN44&amp;'TKB theo lop'!$AN$5,"")))))))))))))))))))</f>
        <v/>
      </c>
      <c r="F19" s="44" t="e">
        <f>IF('TKB theo lop'!J54=$A$13,'TKB theo lop'!D54&amp;'TKB theo lop'!$D$5,IF('TKB theo lop'!L54=$A$13,'TKB theo lop'!K54&amp;'TKB theo lop'!$F$5,IF('TKB theo lop'!N54=$A$13,'TKB theo lop'!M54&amp;'TKB theo lop'!$H$5,IF('TKB theo lop'!#REF!=$A$13,'TKB theo lop'!#REF!&amp;'TKB theo lop'!$J$5,IF('TKB theo lop'!#REF!=$A$13,'TKB theo lop'!#REF!&amp;'TKB theo lop'!$L$5,IF('TKB theo lop'!O54=$A$13,'TKB theo lop'!#REF!&amp;'TKB theo lop'!$N$5,IF('TKB theo lop'!Q54=$A$13,'TKB theo lop'!P54&amp;'TKB theo lop'!$P$5,IF('TKB theo lop'!S54=$A$13,'TKB theo lop'!R54&amp;'TKB theo lop'!$R$5,IF('TKB theo lop'!U54=$A$13,'TKB theo lop'!T54&amp;'TKB theo lop'!$T$5,IF('TKB theo lop'!W54=$A$13,'TKB theo lop'!V54&amp;'TKB theo lop'!$V$5,IF('TKB theo lop'!Y54=$A$13,'TKB theo lop'!X54&amp;'TKB theo lop'!$X$5,IF('TKB theo lop'!AA54=$A$13,'TKB theo lop'!Z54&amp;'TKB theo lop'!$Z$5,IF('TKB theo lop'!AC54=$A$13,'TKB theo lop'!AB54&amp;'TKB theo lop'!$AB$5,IF('TKB theo lop'!AE54=$A$13,'TKB theo lop'!AD54&amp;'TKB theo lop'!$AD$5,IF('TKB theo lop'!AG54=$A$13,'TKB theo lop'!AH54&amp;'TKB theo lop'!$AH$5,IF('TKB theo lop'!AI54=$A$13,'TKB theo lop'!AH54&amp;'TKB theo lop'!$AH$5,IF('TKB theo lop'!AK54=$A$13,'TKB theo lop'!AJ54&amp;'TKB theo lop'!$AJ$5,IF('TKB theo lop'!AM54=$A$13,'TKB theo lop'!AL54&amp;'TKB theo lop'!$AL$5,IF('TKB theo lop'!AO54=$A$13,'TKB theo lop'!AN54&amp;'TKB theo lop'!$AN$5,"")))))))))))))))))))</f>
        <v>#REF!</v>
      </c>
      <c r="G19" s="44" t="str">
        <f>IF('TKB theo lop'!E64=$A$13,'TKB theo lop'!D64&amp;'TKB theo lop'!$D$5,IF('TKB theo lop'!G64=$A$13,'TKB theo lop'!F64&amp;'TKB theo lop'!$F$5,IF('TKB theo lop'!I64=$A$13,'TKB theo lop'!H64&amp;'TKB theo lop'!$H$5,IF('TKB theo lop'!K64=$A$13,'TKB theo lop'!J64&amp;'TKB theo lop'!$J$5,IF('TKB theo lop'!M64=$A$13,'TKB theo lop'!L64&amp;'TKB theo lop'!$L$5,IF('TKB theo lop'!O64=$A$13,'TKB theo lop'!N64&amp;'TKB theo lop'!$N$5,IF('TKB theo lop'!Q64=$A$13,'TKB theo lop'!P64&amp;'TKB theo lop'!$P$5,IF('TKB theo lop'!S64=$A$13,'TKB theo lop'!R64&amp;'TKB theo lop'!$R$5,IF('TKB theo lop'!U64=$A$13,'TKB theo lop'!T64&amp;'TKB theo lop'!$T$5,IF('TKB theo lop'!W64=$A$13,'TKB theo lop'!V64&amp;'TKB theo lop'!$V$5,IF('TKB theo lop'!Y64=$A$13,'TKB theo lop'!X64&amp;'TKB theo lop'!$X$5,IF('TKB theo lop'!AA64=$A$13,'TKB theo lop'!Z64&amp;'TKB theo lop'!$Z$5,IF('TKB theo lop'!AC64=$A$13,'TKB theo lop'!AB64&amp;'TKB theo lop'!$AB$5,IF('TKB theo lop'!AE64=$A$13,'TKB theo lop'!AD64&amp;'TKB theo lop'!$AD$5,IF('TKB theo lop'!AG64=$A$13,'TKB theo lop'!AH64&amp;'TKB theo lop'!$AH$5,IF('TKB theo lop'!AI64=$A$13,'TKB theo lop'!AH64&amp;'TKB theo lop'!$AH$5,IF('TKB theo lop'!AK64=$A$13,'TKB theo lop'!AJ64&amp;'TKB theo lop'!$AJ$5,IF('TKB theo lop'!AM64=$A$13,'TKB theo lop'!AL64&amp;'TKB theo lop'!$AL$5,IF('TKB theo lop'!AO64=$A$13,'TKB theo lop'!AN64&amp;'TKB theo lop'!$AN$5,"")))))))))))))))))))</f>
        <v/>
      </c>
      <c r="H19"/>
      <c r="I19" s="326" t="s">
        <v>11</v>
      </c>
      <c r="J19" s="44" t="str">
        <f>IF('TKB theo lop'!E14=$I$13,'TKB theo lop'!D14&amp;'TKB theo lop'!$D$5,IF('TKB theo lop'!G14=$I$13,'TKB theo lop'!F14&amp;'TKB theo lop'!$F$5,IF('TKB theo lop'!I14=$I$13,'TKB theo lop'!H14&amp;'TKB theo lop'!$H$5,IF('TKB theo lop'!K14=$I$13,'TKB theo lop'!J14&amp;'TKB theo lop'!$J$5,IF('TKB theo lop'!M14=$I$13,'TKB theo lop'!L14&amp;'TKB theo lop'!$L$5,IF('TKB theo lop'!O14=$I$13,'TKB theo lop'!N14&amp;'TKB theo lop'!$N$5,IF('TKB theo lop'!Q14=$I$13,'TKB theo lop'!P14&amp;'TKB theo lop'!$P$5,IF('TKB theo lop'!S14=$I$13,'TKB theo lop'!R14&amp;'TKB theo lop'!$R$5,IF('TKB theo lop'!U14=$I$13,'TKB theo lop'!T14&amp;'TKB theo lop'!$T$5,IF('TKB theo lop'!W14=$I$13,'TKB theo lop'!V14&amp;'TKB theo lop'!$V$5,IF('TKB theo lop'!Y14=$I$13,'TKB theo lop'!X14&amp;'TKB theo lop'!$X$5,IF('TKB theo lop'!AA14=$I$13,'TKB theo lop'!Z14&amp;'TKB theo lop'!$Z$5,IF('TKB theo lop'!AC14=$I$13,'TKB theo lop'!AB14&amp;'TKB theo lop'!$AB$5,IF('TKB theo lop'!AE14=$I$13,'TKB theo lop'!AD14&amp;'TKB theo lop'!$AD$5,IF('TKB theo lop'!AG14=$I$13,'TKB theo lop'!AF14&amp;'TKB theo lop'!$AF$5,IF('TKB theo lop'!AI14=$I$13,'TKB theo lop'!AH14&amp;'TKB theo lop'!$AH$5,IF('TKB theo lop'!AK14=$I$13,'TKB theo lop'!AJ14&amp;'TKB theo lop'!$AJ$5,IF('TKB theo lop'!AM14=$I$13,'TKB theo lop'!AL14&amp;'TKB theo lop'!$AL$5,IF('TKB theo lop'!AO14=$I$13,'TKB theo lop'!AN14&amp;'TKB theo lop'!$AN$5,"")))))))))))))))))))</f>
        <v/>
      </c>
      <c r="K19" s="44" t="str">
        <f>IF('TKB theo lop'!E24=$I$13,'TKB theo lop'!D24&amp;'TKB theo lop'!$D$5,IF('TKB theo lop'!G24=$I$13,'TKB theo lop'!F24&amp;'TKB theo lop'!$F$5,IF('TKB theo lop'!I24=$I$13,'TKB theo lop'!H24&amp;'TKB theo lop'!$H$5,IF('TKB theo lop'!K24=$I$13,'TKB theo lop'!J24&amp;'TKB theo lop'!$J$5,IF('TKB theo lop'!M24=$I$13,'TKB theo lop'!L24&amp;'TKB theo lop'!$L$5,IF('TKB theo lop'!O24=$I$13,'TKB theo lop'!N24&amp;'TKB theo lop'!$N$5,IF('TKB theo lop'!Q24=$I$13,'TKB theo lop'!P24&amp;'TKB theo lop'!$P$5,IF('TKB theo lop'!S24=$I$13,'TKB theo lop'!R24&amp;'TKB theo lop'!$R$5,IF('TKB theo lop'!U24=$I$13,'TKB theo lop'!T24&amp;'TKB theo lop'!$T$5,IF('TKB theo lop'!W24=$I$13,'TKB theo lop'!V24&amp;'TKB theo lop'!$V$5,IF('TKB theo lop'!Y24=$I$13,'TKB theo lop'!X24&amp;'TKB theo lop'!$X$5,IF('TKB theo lop'!AA24=$I$13,'TKB theo lop'!Z24&amp;'TKB theo lop'!$Z$5,IF('TKB theo lop'!AC24=$I$13,'TKB theo lop'!AB24&amp;'TKB theo lop'!$AB$5,IF('TKB theo lop'!AE24=$I$13,'TKB theo lop'!AD24&amp;'TKB theo lop'!$AD$5,IF('TKB theo lop'!AG24=$I$13,'TKB theo lop'!AF24&amp;'TKB theo lop'!$AF$5,IF('TKB theo lop'!AI24=$I$13,'TKB theo lop'!AH24&amp;'TKB theo lop'!$AH$5,IF('TKB theo lop'!AK24=$I$13,'TKB theo lop'!AJ24&amp;'TKB theo lop'!$AJ$5,IF('TKB theo lop'!AM24=$I$13,'TKB theo lop'!AL24&amp;'TKB theo lop'!$AL$5,IF('TKB theo lop'!AO24=$I$13,'TKB theo lop'!AN24&amp;'TKB theo lop'!$AN$5,"")))))))))))))))))))</f>
        <v>Tin92</v>
      </c>
      <c r="L19" s="44" t="str">
        <f>IF('TKB theo lop'!E34=$I$13,'TKB theo lop'!D34&amp;'TKB theo lop'!$D$5,IF('TKB theo lop'!G34=$I$13,'TKB theo lop'!F34&amp;'TKB theo lop'!$F$5,IF('TKB theo lop'!I34=$I$13,'TKB theo lop'!H34&amp;'TKB theo lop'!$H$5,IF('TKB theo lop'!K34=$I$13,'TKB theo lop'!J34&amp;'TKB theo lop'!$J$5,IF('TKB theo lop'!M34=$I$13,'TKB theo lop'!L34&amp;'TKB theo lop'!$L$5,IF('TKB theo lop'!O34=$I$13,'TKB theo lop'!N34&amp;'TKB theo lop'!$N$5,IF('TKB theo lop'!Q34=$I$13,'TKB theo lop'!P34&amp;'TKB theo lop'!$P$5,IF('TKB theo lop'!S34=$I$13,'TKB theo lop'!R34&amp;'TKB theo lop'!$R$5,IF('TKB theo lop'!U34=$I$13,'TKB theo lop'!T34&amp;'TKB theo lop'!$T$5,IF('TKB theo lop'!W34=$I$13,'TKB theo lop'!V34&amp;'TKB theo lop'!$V$5,IF('TKB theo lop'!Y34=$I$13,'TKB theo lop'!X34&amp;'TKB theo lop'!$X$5,IF('TKB theo lop'!AA34=$I$13,'TKB theo lop'!Z34&amp;'TKB theo lop'!$Z$5,IF('TKB theo lop'!AC34=$I$13,'TKB theo lop'!AB34&amp;'TKB theo lop'!$AB$5,IF('TKB theo lop'!AE34=$I$13,'TKB theo lop'!AD34&amp;'TKB theo lop'!$AD$5,IF('TKB theo lop'!AG34=$I$13,'TKB theo lop'!AF34&amp;'TKB theo lop'!$AF$5,IF('TKB theo lop'!AI34=$I$13,'TKB theo lop'!AH34&amp;'TKB theo lop'!$AH$5,IF('TKB theo lop'!AK34=$I$13,'TKB theo lop'!AJ34&amp;'TKB theo lop'!$AJ$5,IF('TKB theo lop'!AM34=$I$13,'TKB theo lop'!AL34&amp;'TKB theo lop'!$AL$5,IF('TKB theo lop'!AO34=$I$13,'TKB theo lop'!AN34&amp;'TKB theo lop'!$AN$5,"")))))))))))))))))))</f>
        <v/>
      </c>
      <c r="M19" s="44" t="str">
        <f>IF('TKB theo lop'!E44=$I$13,'TKB theo lop'!D44&amp;'TKB theo lop'!$D$5,IF('TKB theo lop'!G44=$I$13,'TKB theo lop'!F44&amp;'TKB theo lop'!$F$5,IF('TKB theo lop'!I44=$I$13,'TKB theo lop'!H44&amp;'TKB theo lop'!$H$5,IF('TKB theo lop'!K44=$I$13,'TKB theo lop'!J44&amp;'TKB theo lop'!$J$5,IF('TKB theo lop'!M44=$I$13,'TKB theo lop'!L44&amp;'TKB theo lop'!$L$5,IF('TKB theo lop'!O44=$I$13,'TKB theo lop'!N44&amp;'TKB theo lop'!$N$5,IF('TKB theo lop'!Q44=$I$13,'TKB theo lop'!P44&amp;'TKB theo lop'!$P$5,IF('TKB theo lop'!S44=$I$13,'TKB theo lop'!R44&amp;'TKB theo lop'!$R$5,IF('TKB theo lop'!U44=$I$13,'TKB theo lop'!T44&amp;'TKB theo lop'!$T$5,IF('TKB theo lop'!W44=$I$13,'TKB theo lop'!V44&amp;'TKB theo lop'!$V$5,IF('TKB theo lop'!Y44=$I$13,'TKB theo lop'!X44&amp;'TKB theo lop'!$X$5,IF('TKB theo lop'!AA44=$I$13,'TKB theo lop'!Z44&amp;'TKB theo lop'!$Z$5,IF('TKB theo lop'!AC44=$I$13,'TKB theo lop'!AB44&amp;'TKB theo lop'!$AB$5,IF('TKB theo lop'!AE44=$I$13,'TKB theo lop'!AD44&amp;'TKB theo lop'!$AD$5,IF('TKB theo lop'!AG44=$I$13,'TKB theo lop'!AF44&amp;'TKB theo lop'!$AF$5,IF('TKB theo lop'!AI44=$I$13,'TKB theo lop'!AH44&amp;'TKB theo lop'!$AH$5,IF('TKB theo lop'!AK44=$I$13,'TKB theo lop'!AJ44&amp;'TKB theo lop'!$AJ$5,IF('TKB theo lop'!AM44=$I$13,'TKB theo lop'!AL44&amp;'TKB theo lop'!$AL$5,IF('TKB theo lop'!AO44=$I$13,'TKB theo lop'!AN44&amp;'TKB theo lop'!$AN$5,"")))))))))))))))))))</f>
        <v/>
      </c>
      <c r="N19" s="44" t="e">
        <f>IF('TKB theo lop'!J54=$I$13,'TKB theo lop'!D54&amp;'TKB theo lop'!$D$5,IF('TKB theo lop'!L54=$I$13,'TKB theo lop'!K54&amp;'TKB theo lop'!$F$5,IF('TKB theo lop'!N54=$I$13,'TKB theo lop'!M54&amp;'TKB theo lop'!$H$5,IF('TKB theo lop'!#REF!=$I$13,'TKB theo lop'!#REF!&amp;'TKB theo lop'!$J$5,IF('TKB theo lop'!#REF!=$I$13,'TKB theo lop'!#REF!&amp;'TKB theo lop'!$L$5,IF('TKB theo lop'!O54=$I$13,'TKB theo lop'!#REF!&amp;'TKB theo lop'!$N$5,IF('TKB theo lop'!Q54=$I$13,'TKB theo lop'!P54&amp;'TKB theo lop'!$P$5,IF('TKB theo lop'!S54=$I$13,'TKB theo lop'!R54&amp;'TKB theo lop'!$R$5,IF('TKB theo lop'!U54=$I$13,'TKB theo lop'!T54&amp;'TKB theo lop'!$T$5,IF('TKB theo lop'!W54=$I$13,'TKB theo lop'!V54&amp;'TKB theo lop'!$V$5,IF('TKB theo lop'!Y54=$I$13,'TKB theo lop'!X54&amp;'TKB theo lop'!$X$5,IF('TKB theo lop'!AA54=$I$13,'TKB theo lop'!Z54&amp;'TKB theo lop'!$Z$5,IF('TKB theo lop'!AC54=$I$13,'TKB theo lop'!AB54&amp;'TKB theo lop'!$AB$5,IF('TKB theo lop'!AE54=$I$13,'TKB theo lop'!AD54&amp;'TKB theo lop'!$AD$5,IF('TKB theo lop'!AG54=$I$13,'TKB theo lop'!AH54&amp;'TKB theo lop'!$AH$5,IF('TKB theo lop'!AI54=$I$13,'TKB theo lop'!AH54&amp;'TKB theo lop'!$AH$5,IF('TKB theo lop'!AK54=$I$13,'TKB theo lop'!AJ54&amp;'TKB theo lop'!$AJ$5,IF('TKB theo lop'!AM54=$I$13,'TKB theo lop'!AL54&amp;'TKB theo lop'!$AL$5,IF('TKB theo lop'!AO54=$I$13,'TKB theo lop'!AN54&amp;'TKB theo lop'!$AN$5,"")))))))))))))))))))</f>
        <v>#REF!</v>
      </c>
      <c r="O19" s="44" t="str">
        <f>IF('TKB theo lop'!E64=$I$13,'TKB theo lop'!D64&amp;'TKB theo lop'!$D$5,IF('TKB theo lop'!G64=$I$13,'TKB theo lop'!F64&amp;'TKB theo lop'!$F$5,IF('TKB theo lop'!I64=$I$13,'TKB theo lop'!H64&amp;'TKB theo lop'!$H$5,IF('TKB theo lop'!K64=$I$13,'TKB theo lop'!J64&amp;'TKB theo lop'!$J$5,IF('TKB theo lop'!M64=$I$13,'TKB theo lop'!L64&amp;'TKB theo lop'!$L$5,IF('TKB theo lop'!O64=$I$13,'TKB theo lop'!N64&amp;'TKB theo lop'!$N$5,IF('TKB theo lop'!Q64=$I$13,'TKB theo lop'!P64&amp;'TKB theo lop'!$P$5,IF('TKB theo lop'!S64=$I$13,'TKB theo lop'!R64&amp;'TKB theo lop'!$R$5,IF('TKB theo lop'!U64=$I$13,'TKB theo lop'!T64&amp;'TKB theo lop'!$T$5,IF('TKB theo lop'!W64=$I$13,'TKB theo lop'!V64&amp;'TKB theo lop'!$V$5,IF('TKB theo lop'!Y64=$I$13,'TKB theo lop'!X64&amp;'TKB theo lop'!$X$5,IF('TKB theo lop'!AA64=$I$13,'TKB theo lop'!Z64&amp;'TKB theo lop'!$Z$5,IF('TKB theo lop'!AC64=$I$13,'TKB theo lop'!AB64&amp;'TKB theo lop'!$AB$5,IF('TKB theo lop'!AE64=$I$13,'TKB theo lop'!AD64&amp;'TKB theo lop'!$AD$5,IF('TKB theo lop'!AG64=$I$13,'TKB theo lop'!AH64&amp;'TKB theo lop'!$AH$5,IF('TKB theo lop'!AI64=$I$13,'TKB theo lop'!AH64&amp;'TKB theo lop'!$AH$5,IF('TKB theo lop'!AK64=$I$13,'TKB theo lop'!AJ64&amp;'TKB theo lop'!$AJ$5,IF('TKB theo lop'!AM64=$I$13,'TKB theo lop'!AL64&amp;'TKB theo lop'!$AL$5,IF('TKB theo lop'!AO64=$I$13,'TKB theo lop'!AN64&amp;'TKB theo lop'!$AN$5,"")))))))))))))))))))</f>
        <v/>
      </c>
    </row>
    <row r="20" spans="1:15" ht="13.5" customHeight="1" x14ac:dyDescent="0.3">
      <c r="A20" s="327"/>
      <c r="B20" s="43" t="str">
        <f>IF('TKB theo lop'!E15=$A$13,'TKB theo lop'!D15&amp;'TKB theo lop'!$D$5,IF('TKB theo lop'!G15=$A$13,'TKB theo lop'!F15&amp;'TKB theo lop'!$F$5,IF('TKB theo lop'!I15=$A$13,'TKB theo lop'!H15&amp;'TKB theo lop'!$H$5,IF('TKB theo lop'!K15=$A$13,'TKB theo lop'!J15&amp;'TKB theo lop'!$J$5,IF('TKB theo lop'!M15=$A$13,'TKB theo lop'!L15&amp;'TKB theo lop'!$L$5,IF('TKB theo lop'!O15=$A$13,'TKB theo lop'!N15&amp;'TKB theo lop'!$N$5,IF('TKB theo lop'!Q15=$A$13,'TKB theo lop'!P15&amp;'TKB theo lop'!$P$5,IF('TKB theo lop'!S15=$A$13,'TKB theo lop'!R15&amp;'TKB theo lop'!$R$5,IF('TKB theo lop'!U15=$A$13,'TKB theo lop'!T15&amp;'TKB theo lop'!$T$5,IF('TKB theo lop'!W15=$A$13,'TKB theo lop'!V15&amp;'TKB theo lop'!$V$5,IF('TKB theo lop'!Y15=$A$13,'TKB theo lop'!X15&amp;'TKB theo lop'!$X$5,IF('TKB theo lop'!AA15=$A$13,'TKB theo lop'!Z15&amp;'TKB theo lop'!$Z$5,IF('TKB theo lop'!AC15=$A$13,'TKB theo lop'!AB15&amp;'TKB theo lop'!$AB$5,IF('TKB theo lop'!AE15=$A$13,'TKB theo lop'!AD15&amp;'TKB theo lop'!$AD$5,IF('TKB theo lop'!AG15=$A$13,'TKB theo lop'!AF15&amp;'TKB theo lop'!$AF$5,IF('TKB theo lop'!AI15=$A$13,'TKB theo lop'!AH15&amp;'TKB theo lop'!$AH$5,IF('TKB theo lop'!AK15=$A$13,'TKB theo lop'!AJ15&amp;'TKB theo lop'!$AJ$5,IF('TKB theo lop'!AM15=$A$13,'TKB theo lop'!AL15&amp;'TKB theo lop'!$AL$5,IF('TKB theo lop'!AO15=$A$13,'TKB theo lop'!AN15&amp;'TKB theo lop'!$AN$5,"")))))))))))))))))))</f>
        <v/>
      </c>
      <c r="C20" s="43" t="str">
        <f>IF('TKB theo lop'!E25=$A$13,'TKB theo lop'!D25&amp;'TKB theo lop'!$D$5,IF('TKB theo lop'!G25=$A$13,'TKB theo lop'!F25&amp;'TKB theo lop'!$F$5,IF('TKB theo lop'!I25=$A$13,'TKB theo lop'!H25&amp;'TKB theo lop'!$H$5,IF('TKB theo lop'!K25=$A$13,'TKB theo lop'!J25&amp;'TKB theo lop'!$J$5,IF('TKB theo lop'!M25=$A$13,'TKB theo lop'!L25&amp;'TKB theo lop'!$L$5,IF('TKB theo lop'!O25=$A$13,'TKB theo lop'!N25&amp;'TKB theo lop'!$N$5,IF('TKB theo lop'!Q25=$A$13,'TKB theo lop'!P25&amp;'TKB theo lop'!$P$5,IF('TKB theo lop'!S25=$A$13,'TKB theo lop'!R25&amp;'TKB theo lop'!$R$5,IF('TKB theo lop'!U25=$A$13,'TKB theo lop'!T25&amp;'TKB theo lop'!$T$5,IF('TKB theo lop'!W25=$A$13,'TKB theo lop'!V25&amp;'TKB theo lop'!$V$5,IF('TKB theo lop'!Y25=$A$13,'TKB theo lop'!X25&amp;'TKB theo lop'!$X$5,IF('TKB theo lop'!AA25=$A$13,'TKB theo lop'!Z25&amp;'TKB theo lop'!$Z$5,IF('TKB theo lop'!AC25=$A$13,'TKB theo lop'!AB25&amp;'TKB theo lop'!$AB$5,IF('TKB theo lop'!AE25=$A$13,'TKB theo lop'!AD25&amp;'TKB theo lop'!$AD$5,IF('TKB theo lop'!AG25=$A$13,'TKB theo lop'!AH25&amp;'TKB theo lop'!$AH$5,IF('TKB theo lop'!AI25=$A$13,'TKB theo lop'!AH25&amp;'TKB theo lop'!$AH$5,IF('TKB theo lop'!AK25=$A$13,'TKB theo lop'!AJ25&amp;'TKB theo lop'!$AJ$5,IF('TKB theo lop'!AM25=$A$13,'TKB theo lop'!AL25&amp;'TKB theo lop'!$AL$5,IF('TKB theo lop'!AO25=$A$13,'TKB theo lop'!AN25&amp;'TKB theo lop'!$AN$5,"")))))))))))))))))))</f>
        <v/>
      </c>
      <c r="D20" s="43" t="str">
        <f>IF('TKB theo lop'!E35=$A$13,'TKB theo lop'!D35&amp;'TKB theo lop'!$D$5,IF('TKB theo lop'!G35=$A$13,'TKB theo lop'!F35&amp;'TKB theo lop'!$F$5,IF('TKB theo lop'!I35=$A$13,'TKB theo lop'!H35&amp;'TKB theo lop'!$H$5,IF('TKB theo lop'!K35=$A$13,'TKB theo lop'!J35&amp;'TKB theo lop'!$J$5,IF('TKB theo lop'!M35=$A$13,'TKB theo lop'!L35&amp;'TKB theo lop'!$L$5,IF('TKB theo lop'!O35=$A$13,'TKB theo lop'!N35&amp;'TKB theo lop'!$N$5,IF('TKB theo lop'!Q35=$A$13,'TKB theo lop'!P35&amp;'TKB theo lop'!$P$5,IF('TKB theo lop'!S35=$A$13,'TKB theo lop'!R35&amp;'TKB theo lop'!$R$5,IF('TKB theo lop'!U35=$A$13,'TKB theo lop'!T35&amp;'TKB theo lop'!$T$5,IF('TKB theo lop'!W35=$A$13,'TKB theo lop'!V35&amp;'TKB theo lop'!$V$5,IF('TKB theo lop'!Y35=$A$13,'TKB theo lop'!X35&amp;'TKB theo lop'!$X$5,IF('TKB theo lop'!AA35=$A$13,'TKB theo lop'!Z35&amp;'TKB theo lop'!$Z$5,IF('TKB theo lop'!AC35=$A$13,'TKB theo lop'!AB35&amp;'TKB theo lop'!$AB$5,IF('TKB theo lop'!AE35=$A$13,'TKB theo lop'!AD35&amp;'TKB theo lop'!$AD$5,IF('TKB theo lop'!AG35=$A$13,'TKB theo lop'!AH35&amp;'TKB theo lop'!$AH$5,IF('TKB theo lop'!AI35=$A$13,'TKB theo lop'!AH35&amp;'TKB theo lop'!$AH$5,IF('TKB theo lop'!AK35=$A$13,'TKB theo lop'!AJ35&amp;'TKB theo lop'!$AJ$5,IF('TKB theo lop'!AM35=$A$13,'TKB theo lop'!AL35&amp;'TKB theo lop'!$AL$5,IF('TKB theo lop'!AO35=$A$13,'TKB theo lop'!AN35&amp;'TKB theo lop'!$AN$5,"")))))))))))))))))))</f>
        <v/>
      </c>
      <c r="E20" s="43" t="str">
        <f>IF('TKB theo lop'!E45=$A$13,'TKB theo lop'!D45&amp;'TKB theo lop'!$D$5,IF('TKB theo lop'!G45=$A$13,'TKB theo lop'!F45&amp;'TKB theo lop'!$F$5,IF('TKB theo lop'!I45=$A$13,'TKB theo lop'!H45&amp;'TKB theo lop'!$H$5,IF('TKB theo lop'!K45=$A$13,'TKB theo lop'!J45&amp;'TKB theo lop'!$J$5,IF('TKB theo lop'!M45=$A$13,'TKB theo lop'!L45&amp;'TKB theo lop'!$L$5,IF('TKB theo lop'!O45=$A$13,'TKB theo lop'!N45&amp;'TKB theo lop'!$N$5,IF('TKB theo lop'!Q45=$A$13,'TKB theo lop'!P45&amp;'TKB theo lop'!$P$5,IF('TKB theo lop'!S45=$A$13,'TKB theo lop'!R45&amp;'TKB theo lop'!$R$5,IF('TKB theo lop'!U45=$A$13,'TKB theo lop'!T45&amp;'TKB theo lop'!$T$5,IF('TKB theo lop'!W45=$A$13,'TKB theo lop'!V45&amp;'TKB theo lop'!$V$5,IF('TKB theo lop'!Y45=$A$13,'TKB theo lop'!X45&amp;'TKB theo lop'!$X$5,IF('TKB theo lop'!AA45=$A$13,'TKB theo lop'!Z45&amp;'TKB theo lop'!$Z$5,IF('TKB theo lop'!AC45=$A$13,'TKB theo lop'!AB45&amp;'TKB theo lop'!$AB$5,IF('TKB theo lop'!AE45=$A$13,'TKB theo lop'!AD45&amp;'TKB theo lop'!$AD$5,IF('TKB theo lop'!AG45=$A$13,'TKB theo lop'!AH45&amp;'TKB theo lop'!$AH$5,IF('TKB theo lop'!AI45=$A$13,'TKB theo lop'!AH45&amp;'TKB theo lop'!$AH$5,IF('TKB theo lop'!AK45=$A$13,'TKB theo lop'!AJ45&amp;'TKB theo lop'!$AJ$5,IF('TKB theo lop'!AM45=$A$13,'TKB theo lop'!AL45&amp;'TKB theo lop'!$AL$5,IF('TKB theo lop'!AO45=$A$13,'TKB theo lop'!AN45&amp;'TKB theo lop'!$AN$5,"")))))))))))))))))))</f>
        <v/>
      </c>
      <c r="F20" s="43" t="str">
        <f>IF('TKB theo lop'!E55=$A$13,'TKB theo lop'!D55&amp;'TKB theo lop'!$D$5,IF('TKB theo lop'!G55=$A$13,'TKB theo lop'!F55&amp;'TKB theo lop'!$F$5,IF('TKB theo lop'!I55=$A$13,'TKB theo lop'!H55&amp;'TKB theo lop'!$H$5,IF('TKB theo lop'!K55=$A$13,'TKB theo lop'!J55&amp;'TKB theo lop'!$J$5,IF('TKB theo lop'!M55=$A$13,'TKB theo lop'!L55&amp;'TKB theo lop'!$L$5,IF('TKB theo lop'!O55=$A$13,'TKB theo lop'!N55&amp;'TKB theo lop'!$N$5,IF('TKB theo lop'!Q55=$A$13,'TKB theo lop'!P55&amp;'TKB theo lop'!$P$5,IF('TKB theo lop'!S55=$A$13,'TKB theo lop'!R55&amp;'TKB theo lop'!$R$5,IF('TKB theo lop'!U55=$A$13,'TKB theo lop'!T55&amp;'TKB theo lop'!$T$5,IF('TKB theo lop'!W55=$A$13,'TKB theo lop'!V55&amp;'TKB theo lop'!$V$5,IF('TKB theo lop'!Y55=$A$13,'TKB theo lop'!X55&amp;'TKB theo lop'!$X$5,IF('TKB theo lop'!AA55=$A$13,'TKB theo lop'!Z55&amp;'TKB theo lop'!$Z$5,IF('TKB theo lop'!AC55=$A$13,'TKB theo lop'!AB55&amp;'TKB theo lop'!$AB$5,IF('TKB theo lop'!AE55=$A$13,'TKB theo lop'!AD55&amp;'TKB theo lop'!$AD$5,IF('TKB theo lop'!AG55=$A$13,'TKB theo lop'!AH55&amp;'TKB theo lop'!$AH$5,IF('TKB theo lop'!AI55=$A$13,'TKB theo lop'!AH55&amp;'TKB theo lop'!$AH$5,IF('TKB theo lop'!AK55=$A$13,'TKB theo lop'!AJ55&amp;'TKB theo lop'!$AJ$5,IF('TKB theo lop'!AM55=$A$13,'TKB theo lop'!AL55&amp;'TKB theo lop'!$AL$5,IF('TKB theo lop'!AO55=$A$13,'TKB theo lop'!AN55&amp;'TKB theo lop'!$AN$5,"")))))))))))))))))))</f>
        <v/>
      </c>
      <c r="G20" s="43" t="str">
        <f>IF('TKB theo lop'!E65=$A$13,'TKB theo lop'!D65&amp;'TKB theo lop'!$D$5,IF('TKB theo lop'!G65=$A$13,'TKB theo lop'!F65&amp;'TKB theo lop'!$F$5,IF('TKB theo lop'!I65=$A$13,'TKB theo lop'!H65&amp;'TKB theo lop'!$H$5,IF('TKB theo lop'!K65=$A$13,'TKB theo lop'!J65&amp;'TKB theo lop'!$J$5,IF('TKB theo lop'!M65=$A$13,'TKB theo lop'!L65&amp;'TKB theo lop'!$L$5,IF('TKB theo lop'!O65=$A$13,'TKB theo lop'!N65&amp;'TKB theo lop'!$N$5,IF('TKB theo lop'!Q65=$A$13,'TKB theo lop'!P65&amp;'TKB theo lop'!$P$5,IF('TKB theo lop'!S65=$A$13,'TKB theo lop'!R65&amp;'TKB theo lop'!$R$5,IF('TKB theo lop'!U65=$A$13,'TKB theo lop'!T65&amp;'TKB theo lop'!$T$5,IF('TKB theo lop'!W65=$A$13,'TKB theo lop'!V65&amp;'TKB theo lop'!$V$5,IF('TKB theo lop'!Y65=$A$13,'TKB theo lop'!X65&amp;'TKB theo lop'!$X$5,IF('TKB theo lop'!AA65=$A$13,'TKB theo lop'!Z65&amp;'TKB theo lop'!$Z$5,IF('TKB theo lop'!AC65=$A$13,'TKB theo lop'!AB65&amp;'TKB theo lop'!$AB$5,IF('TKB theo lop'!AE65=$A$13,'TKB theo lop'!AD65&amp;'TKB theo lop'!$AD$5,IF('TKB theo lop'!AG65=$A$13,'TKB theo lop'!AH65&amp;'TKB theo lop'!$AH$5,IF('TKB theo lop'!AI65=$A$13,'TKB theo lop'!AH65&amp;'TKB theo lop'!$AH$5,IF('TKB theo lop'!AK65=$A$13,'TKB theo lop'!AJ65&amp;'TKB theo lop'!$AJ$5,IF('TKB theo lop'!AM65=$A$13,'TKB theo lop'!AL65&amp;'TKB theo lop'!$AL$5,IF('TKB theo lop'!AO65=$A$13,'TKB theo lop'!AN65&amp;'TKB theo lop'!$AN$5,"")))))))))))))))))))</f>
        <v/>
      </c>
      <c r="H20"/>
      <c r="I20" s="327"/>
      <c r="J20" s="43" t="str">
        <f>IF('TKB theo lop'!E15=$I$13,'TKB theo lop'!D15&amp;'TKB theo lop'!$D$5,IF('TKB theo lop'!G15=$I$13,'TKB theo lop'!F15&amp;'TKB theo lop'!$F$5,IF('TKB theo lop'!I15=$I$13,'TKB theo lop'!H15&amp;'TKB theo lop'!$H$5,IF('TKB theo lop'!K15=$I$13,'TKB theo lop'!J15&amp;'TKB theo lop'!$J$5,IF('TKB theo lop'!M15=$I$13,'TKB theo lop'!L15&amp;'TKB theo lop'!$L$5,IF('TKB theo lop'!O15=$I$13,'TKB theo lop'!N15&amp;'TKB theo lop'!$N$5,IF('TKB theo lop'!Q15=$I$13,'TKB theo lop'!P15&amp;'TKB theo lop'!$P$5,IF('TKB theo lop'!S15=$I$13,'TKB theo lop'!R15&amp;'TKB theo lop'!$R$5,IF('TKB theo lop'!U15=$I$13,'TKB theo lop'!T15&amp;'TKB theo lop'!$T$5,IF('TKB theo lop'!W15=$I$13,'TKB theo lop'!V15&amp;'TKB theo lop'!$V$5,IF('TKB theo lop'!Y15=$I$13,'TKB theo lop'!X15&amp;'TKB theo lop'!$X$5,IF('TKB theo lop'!AA15=$I$13,'TKB theo lop'!Z15&amp;'TKB theo lop'!$Z$5,IF('TKB theo lop'!AC15=$I$13,'TKB theo lop'!AB15&amp;'TKB theo lop'!$AB$5,IF('TKB theo lop'!AE15=$I$13,'TKB theo lop'!AD15&amp;'TKB theo lop'!$AD$5,IF('TKB theo lop'!AG15=$I$13,'TKB theo lop'!AF15&amp;'TKB theo lop'!$AF$5,IF('TKB theo lop'!AI15=$I$13,'TKB theo lop'!AH15&amp;'TKB theo lop'!$AH$5,IF('TKB theo lop'!AK15=$I$13,'TKB theo lop'!AJ15&amp;'TKB theo lop'!$AJ$5,IF('TKB theo lop'!AM15=$I$13,'TKB theo lop'!AL15&amp;'TKB theo lop'!$AL$5,IF('TKB theo lop'!AO15=$I$13,'TKB theo lop'!AN15&amp;'TKB theo lop'!$AN$5,"")))))))))))))))))))</f>
        <v/>
      </c>
      <c r="K20" s="43" t="str">
        <f>IF('TKB theo lop'!E25=$I$13,'TKB theo lop'!D25&amp;'TKB theo lop'!$D$5,IF('TKB theo lop'!G25=$I$13,'TKB theo lop'!F25&amp;'TKB theo lop'!$F$5,IF('TKB theo lop'!I25=$I$13,'TKB theo lop'!H25&amp;'TKB theo lop'!$H$5,IF('TKB theo lop'!K25=$I$13,'TKB theo lop'!J25&amp;'TKB theo lop'!$J$5,IF('TKB theo lop'!M25=$I$13,'TKB theo lop'!L25&amp;'TKB theo lop'!$L$5,IF('TKB theo lop'!O25=$I$13,'TKB theo lop'!N25&amp;'TKB theo lop'!$N$5,IF('TKB theo lop'!Q25=$I$13,'TKB theo lop'!P25&amp;'TKB theo lop'!$P$5,IF('TKB theo lop'!S25=$I$13,'TKB theo lop'!R25&amp;'TKB theo lop'!$R$5,IF('TKB theo lop'!U25=$I$13,'TKB theo lop'!T25&amp;'TKB theo lop'!$T$5,IF('TKB theo lop'!W25=$I$13,'TKB theo lop'!V25&amp;'TKB theo lop'!$V$5,IF('TKB theo lop'!Y25=$I$13,'TKB theo lop'!X25&amp;'TKB theo lop'!$X$5,IF('TKB theo lop'!AA25=$I$13,'TKB theo lop'!Z25&amp;'TKB theo lop'!$Z$5,IF('TKB theo lop'!AC25=$I$13,'TKB theo lop'!AB25&amp;'TKB theo lop'!$AB$5,IF('TKB theo lop'!AE25=$I$13,'TKB theo lop'!AD25&amp;'TKB theo lop'!$AD$5,IF('TKB theo lop'!AG25=$I$13,'TKB theo lop'!AF25&amp;'TKB theo lop'!$AF$5,IF('TKB theo lop'!AI25=$I$13,'TKB theo lop'!AH25&amp;'TKB theo lop'!$AH$5,IF('TKB theo lop'!AK25=$I$13,'TKB theo lop'!AJ25&amp;'TKB theo lop'!$AJ$5,IF('TKB theo lop'!AM25=$I$13,'TKB theo lop'!AL25&amp;'TKB theo lop'!$AL$5,IF('TKB theo lop'!AO25=$I$13,'TKB theo lop'!AN25&amp;'TKB theo lop'!$AN$5,"")))))))))))))))))))</f>
        <v>Tin92</v>
      </c>
      <c r="L20" s="43" t="str">
        <f>IF('TKB theo lop'!E35=$I$13,'TKB theo lop'!D35&amp;'TKB theo lop'!$D$5,IF('TKB theo lop'!G35=$I$13,'TKB theo lop'!F35&amp;'TKB theo lop'!$F$5,IF('TKB theo lop'!I35=$I$13,'TKB theo lop'!H35&amp;'TKB theo lop'!$H$5,IF('TKB theo lop'!K35=$I$13,'TKB theo lop'!J35&amp;'TKB theo lop'!$J$5,IF('TKB theo lop'!M35=$I$13,'TKB theo lop'!L35&amp;'TKB theo lop'!$L$5,IF('TKB theo lop'!O35=$I$13,'TKB theo lop'!N35&amp;'TKB theo lop'!$N$5,IF('TKB theo lop'!Q35=$I$13,'TKB theo lop'!P35&amp;'TKB theo lop'!$P$5,IF('TKB theo lop'!S35=$I$13,'TKB theo lop'!R35&amp;'TKB theo lop'!$R$5,IF('TKB theo lop'!U35=$I$13,'TKB theo lop'!T35&amp;'TKB theo lop'!$T$5,IF('TKB theo lop'!W35=$I$13,'TKB theo lop'!V35&amp;'TKB theo lop'!$V$5,IF('TKB theo lop'!Y35=$I$13,'TKB theo lop'!X35&amp;'TKB theo lop'!$X$5,IF('TKB theo lop'!AA35=$I$13,'TKB theo lop'!Z35&amp;'TKB theo lop'!$Z$5,IF('TKB theo lop'!AC35=$I$13,'TKB theo lop'!AB35&amp;'TKB theo lop'!$AB$5,IF('TKB theo lop'!AE35=$I$13,'TKB theo lop'!AD35&amp;'TKB theo lop'!$AD$5,IF('TKB theo lop'!AG35=$I$13,'TKB theo lop'!AF35&amp;'TKB theo lop'!$AF$5,IF('TKB theo lop'!AI35=$I$13,'TKB theo lop'!AH35&amp;'TKB theo lop'!$AH$5,IF('TKB theo lop'!AK35=$I$13,'TKB theo lop'!AJ35&amp;'TKB theo lop'!$AJ$5,IF('TKB theo lop'!AM35=$I$13,'TKB theo lop'!AL35&amp;'TKB theo lop'!$AL$5,IF('TKB theo lop'!AO35=$I$13,'TKB theo lop'!AN35&amp;'TKB theo lop'!$AN$5,"")))))))))))))))))))</f>
        <v/>
      </c>
      <c r="M20" s="43" t="str">
        <f>IF('TKB theo lop'!E45=$I$13,'TKB theo lop'!D45&amp;'TKB theo lop'!$D$5,IF('TKB theo lop'!G45=$I$13,'TKB theo lop'!F45&amp;'TKB theo lop'!$F$5,IF('TKB theo lop'!I45=$I$13,'TKB theo lop'!H45&amp;'TKB theo lop'!$H$5,IF('TKB theo lop'!K45=$I$13,'TKB theo lop'!J45&amp;'TKB theo lop'!$J$5,IF('TKB theo lop'!M45=$I$13,'TKB theo lop'!L45&amp;'TKB theo lop'!$L$5,IF('TKB theo lop'!O45=$I$13,'TKB theo lop'!N45&amp;'TKB theo lop'!$N$5,IF('TKB theo lop'!Q45=$I$13,'TKB theo lop'!P45&amp;'TKB theo lop'!$P$5,IF('TKB theo lop'!S45=$I$13,'TKB theo lop'!R45&amp;'TKB theo lop'!$R$5,IF('TKB theo lop'!U45=$I$13,'TKB theo lop'!T45&amp;'TKB theo lop'!$T$5,IF('TKB theo lop'!W45=$I$13,'TKB theo lop'!V45&amp;'TKB theo lop'!$V$5,IF('TKB theo lop'!Y45=$I$13,'TKB theo lop'!X45&amp;'TKB theo lop'!$X$5,IF('TKB theo lop'!AA45=$I$13,'TKB theo lop'!Z45&amp;'TKB theo lop'!$Z$5,IF('TKB theo lop'!AC45=$I$13,'TKB theo lop'!AB45&amp;'TKB theo lop'!$AB$5,IF('TKB theo lop'!AE45=$I$13,'TKB theo lop'!AD45&amp;'TKB theo lop'!$AD$5,IF('TKB theo lop'!AG45=$I$13,'TKB theo lop'!AF45&amp;'TKB theo lop'!$AF$5,IF('TKB theo lop'!AI45=$I$13,'TKB theo lop'!AH45&amp;'TKB theo lop'!$AH$5,IF('TKB theo lop'!AK45=$I$13,'TKB theo lop'!AJ45&amp;'TKB theo lop'!$AJ$5,IF('TKB theo lop'!AM45=$I$13,'TKB theo lop'!AL45&amp;'TKB theo lop'!$AL$5,IF('TKB theo lop'!AO45=$I$13,'TKB theo lop'!AN45&amp;'TKB theo lop'!$AN$5,"")))))))))))))))))))</f>
        <v/>
      </c>
      <c r="N20" s="43" t="str">
        <f>IF('TKB theo lop'!E55=$I$13,'TKB theo lop'!D55&amp;'TKB theo lop'!$D$5,IF('TKB theo lop'!G55=$I$13,'TKB theo lop'!F55&amp;'TKB theo lop'!$F$5,IF('TKB theo lop'!I55=$I$13,'TKB theo lop'!H55&amp;'TKB theo lop'!$H$5,IF('TKB theo lop'!K55=$I$13,'TKB theo lop'!J55&amp;'TKB theo lop'!$J$5,IF('TKB theo lop'!M55=$I$13,'TKB theo lop'!L55&amp;'TKB theo lop'!$L$5,IF('TKB theo lop'!O55=$I$13,'TKB theo lop'!N55&amp;'TKB theo lop'!$N$5,IF('TKB theo lop'!Q55=$I$13,'TKB theo lop'!P55&amp;'TKB theo lop'!$P$5,IF('TKB theo lop'!S55=$I$13,'TKB theo lop'!R55&amp;'TKB theo lop'!$R$5,IF('TKB theo lop'!U55=$I$13,'TKB theo lop'!T55&amp;'TKB theo lop'!$T$5,IF('TKB theo lop'!W55=$I$13,'TKB theo lop'!V55&amp;'TKB theo lop'!$V$5,IF('TKB theo lop'!Y55=$I$13,'TKB theo lop'!X55&amp;'TKB theo lop'!$X$5,IF('TKB theo lop'!AA55=$I$13,'TKB theo lop'!Z55&amp;'TKB theo lop'!$Z$5,IF('TKB theo lop'!AC55=$I$13,'TKB theo lop'!AB55&amp;'TKB theo lop'!$AB$5,IF('TKB theo lop'!AE55=$I$13,'TKB theo lop'!AD55&amp;'TKB theo lop'!$AD$5,IF('TKB theo lop'!AG55=$I$13,'TKB theo lop'!AH55&amp;'TKB theo lop'!$AH$5,IF('TKB theo lop'!AI55=$I$13,'TKB theo lop'!AH55&amp;'TKB theo lop'!$AH$5,IF('TKB theo lop'!AK55=$I$13,'TKB theo lop'!AJ55&amp;'TKB theo lop'!$AJ$5,IF('TKB theo lop'!AM55=$I$13,'TKB theo lop'!AL55&amp;'TKB theo lop'!$AL$5,IF('TKB theo lop'!AO55=$I$13,'TKB theo lop'!AN55&amp;'TKB theo lop'!$AN$5,"")))))))))))))))))))</f>
        <v/>
      </c>
      <c r="O20" s="43" t="str">
        <f>IF('TKB theo lop'!E65=$I$13,'TKB theo lop'!D65&amp;'TKB theo lop'!$D$5,IF('TKB theo lop'!G65=$I$13,'TKB theo lop'!F65&amp;'TKB theo lop'!$F$5,IF('TKB theo lop'!I65=$I$13,'TKB theo lop'!H65&amp;'TKB theo lop'!$H$5,IF('TKB theo lop'!K65=$I$13,'TKB theo lop'!J65&amp;'TKB theo lop'!$J$5,IF('TKB theo lop'!M65=$I$13,'TKB theo lop'!L65&amp;'TKB theo lop'!$L$5,IF('TKB theo lop'!O65=$I$13,'TKB theo lop'!N65&amp;'TKB theo lop'!$N$5,IF('TKB theo lop'!Q65=$I$13,'TKB theo lop'!P65&amp;'TKB theo lop'!$P$5,IF('TKB theo lop'!S65=$I$13,'TKB theo lop'!R65&amp;'TKB theo lop'!$R$5,IF('TKB theo lop'!U65=$I$13,'TKB theo lop'!T65&amp;'TKB theo lop'!$T$5,IF('TKB theo lop'!W65=$I$13,'TKB theo lop'!V65&amp;'TKB theo lop'!$V$5,IF('TKB theo lop'!Y65=$I$13,'TKB theo lop'!X65&amp;'TKB theo lop'!$X$5,IF('TKB theo lop'!AA65=$I$13,'TKB theo lop'!Z65&amp;'TKB theo lop'!$Z$5,IF('TKB theo lop'!AC65=$I$13,'TKB theo lop'!AB65&amp;'TKB theo lop'!$AB$5,IF('TKB theo lop'!AE65=$I$13,'TKB theo lop'!AD65&amp;'TKB theo lop'!$AD$5,IF('TKB theo lop'!AG65=$I$13,'TKB theo lop'!AH65&amp;'TKB theo lop'!$AH$5,IF('TKB theo lop'!AI65=$I$13,'TKB theo lop'!AH65&amp;'TKB theo lop'!$AH$5,IF('TKB theo lop'!AK65=$I$13,'TKB theo lop'!AJ65&amp;'TKB theo lop'!$AJ$5,IF('TKB theo lop'!AM65=$I$13,'TKB theo lop'!AL65&amp;'TKB theo lop'!$AL$5,IF('TKB theo lop'!AO65=$I$13,'TKB theo lop'!AN65&amp;'TKB theo lop'!$AN$5,"")))))))))))))))))))</f>
        <v/>
      </c>
    </row>
    <row r="21" spans="1:15" ht="13.5" customHeight="1" x14ac:dyDescent="0.3">
      <c r="A21" s="327"/>
      <c r="B21" s="43" t="str">
        <f>IF('TKB theo lop'!E16=$A$13,'TKB theo lop'!D16&amp;'TKB theo lop'!$D$5,IF('TKB theo lop'!G16=$A$13,'TKB theo lop'!F16&amp;'TKB theo lop'!$F$5,IF('TKB theo lop'!I16=$A$13,'TKB theo lop'!H16&amp;'TKB theo lop'!$H$5,IF('TKB theo lop'!K16=$A$13,'TKB theo lop'!J16&amp;'TKB theo lop'!$J$5,IF('TKB theo lop'!M16=$A$13,'TKB theo lop'!L16&amp;'TKB theo lop'!$L$5,IF('TKB theo lop'!O16=$A$13,'TKB theo lop'!N16&amp;'TKB theo lop'!$N$5,IF('TKB theo lop'!Q16=$A$13,'TKB theo lop'!P16&amp;'TKB theo lop'!$P$5,IF('TKB theo lop'!S16=$A$13,'TKB theo lop'!R16&amp;'TKB theo lop'!$R$5,IF('TKB theo lop'!U16=$A$13,'TKB theo lop'!T16&amp;'TKB theo lop'!$T$5,IF('TKB theo lop'!W16=$A$13,'TKB theo lop'!V16&amp;'TKB theo lop'!$V$5,IF('TKB theo lop'!Y16=$A$13,'TKB theo lop'!X16&amp;'TKB theo lop'!$X$5,IF('TKB theo lop'!AA16=$A$13,'TKB theo lop'!Z16&amp;'TKB theo lop'!$Z$5,IF('TKB theo lop'!AC16=$A$13,'TKB theo lop'!AB16&amp;'TKB theo lop'!$AB$5,IF('TKB theo lop'!AE16=$A$13,'TKB theo lop'!AD16&amp;'TKB theo lop'!$AD$5,IF('TKB theo lop'!AG16=$A$13,'TKB theo lop'!AF16&amp;'TKB theo lop'!$AF$5,IF('TKB theo lop'!AI16=$A$13,'TKB theo lop'!AH16&amp;'TKB theo lop'!$AH$5,IF('TKB theo lop'!AK16=$A$13,'TKB theo lop'!AJ16&amp;'TKB theo lop'!$AJ$5,IF('TKB theo lop'!AM16=$A$13,'TKB theo lop'!AL16&amp;'TKB theo lop'!$AL$5,IF('TKB theo lop'!AO16=$A$13,'TKB theo lop'!AN16&amp;'TKB theo lop'!$AN$5,"")))))))))))))))))))</f>
        <v/>
      </c>
      <c r="C21" s="43" t="str">
        <f>IF('TKB theo lop'!E26=$A$13,'TKB theo lop'!D26&amp;'TKB theo lop'!$D$5,IF('TKB theo lop'!G26=$A$13,'TKB theo lop'!F26&amp;'TKB theo lop'!$F$5,IF('TKB theo lop'!I26=$A$13,'TKB theo lop'!H26&amp;'TKB theo lop'!$H$5,IF('TKB theo lop'!K26=$A$13,'TKB theo lop'!J26&amp;'TKB theo lop'!$J$5,IF('TKB theo lop'!M26=$A$13,'TKB theo lop'!L26&amp;'TKB theo lop'!$L$5,IF('TKB theo lop'!O26=$A$13,'TKB theo lop'!N26&amp;'TKB theo lop'!$N$5,IF('TKB theo lop'!Q26=$A$13,'TKB theo lop'!P26&amp;'TKB theo lop'!$P$5,IF('TKB theo lop'!S26=$A$13,'TKB theo lop'!R26&amp;'TKB theo lop'!$R$5,IF('TKB theo lop'!U26=$A$13,'TKB theo lop'!T26&amp;'TKB theo lop'!$T$5,IF('TKB theo lop'!W26=$A$13,'TKB theo lop'!V26&amp;'TKB theo lop'!$V$5,IF('TKB theo lop'!Y26=$A$13,'TKB theo lop'!X26&amp;'TKB theo lop'!$X$5,IF('TKB theo lop'!AA26=$A$13,'TKB theo lop'!Z26&amp;'TKB theo lop'!$Z$5,IF('TKB theo lop'!AC26=$A$13,'TKB theo lop'!AB26&amp;'TKB theo lop'!$AB$5,IF('TKB theo lop'!AE26=$A$13,'TKB theo lop'!AD26&amp;'TKB theo lop'!$AD$5,IF('TKB theo lop'!AG26=$A$13,'TKB theo lop'!AH26&amp;'TKB theo lop'!$AH$5,IF('TKB theo lop'!AI26=$A$13,'TKB theo lop'!AH26&amp;'TKB theo lop'!$AH$5,IF('TKB theo lop'!AK26=$A$13,'TKB theo lop'!AJ26&amp;'TKB theo lop'!$AJ$5,IF('TKB theo lop'!AM26=$A$13,'TKB theo lop'!AL26&amp;'TKB theo lop'!$AL$5,IF('TKB theo lop'!AO26=$A$13,'TKB theo lop'!AN26&amp;'TKB theo lop'!$AN$5,"")))))))))))))))))))</f>
        <v/>
      </c>
      <c r="D21" s="43" t="str">
        <f>IF('TKB theo lop'!E36=$A$13,'TKB theo lop'!D36&amp;'TKB theo lop'!$D$5,IF('TKB theo lop'!G36=$A$13,'TKB theo lop'!F36&amp;'TKB theo lop'!$F$5,IF('TKB theo lop'!I36=$A$13,'TKB theo lop'!H36&amp;'TKB theo lop'!$H$5,IF('TKB theo lop'!K36=$A$13,'TKB theo lop'!J36&amp;'TKB theo lop'!$J$5,IF('TKB theo lop'!M36=$A$13,'TKB theo lop'!L36&amp;'TKB theo lop'!$L$5,IF('TKB theo lop'!O36=$A$13,'TKB theo lop'!N36&amp;'TKB theo lop'!$N$5,IF('TKB theo lop'!Q36=$A$13,'TKB theo lop'!P36&amp;'TKB theo lop'!$P$5,IF('TKB theo lop'!S36=$A$13,'TKB theo lop'!R36&amp;'TKB theo lop'!$R$5,IF('TKB theo lop'!U36=$A$13,'TKB theo lop'!T36&amp;'TKB theo lop'!$T$5,IF('TKB theo lop'!W36=$A$13,'TKB theo lop'!V36&amp;'TKB theo lop'!$V$5,IF('TKB theo lop'!Y36=$A$13,'TKB theo lop'!X36&amp;'TKB theo lop'!$X$5,IF('TKB theo lop'!AA36=$A$13,'TKB theo lop'!Z36&amp;'TKB theo lop'!$Z$5,IF('TKB theo lop'!AC36=$A$13,'TKB theo lop'!AB36&amp;'TKB theo lop'!$AB$5,IF('TKB theo lop'!AE36=$A$13,'TKB theo lop'!AD36&amp;'TKB theo lop'!$AD$5,IF('TKB theo lop'!AG36=$A$13,'TKB theo lop'!AH36&amp;'TKB theo lop'!$AH$5,IF('TKB theo lop'!AI36=$A$13,'TKB theo lop'!AH36&amp;'TKB theo lop'!$AH$5,IF('TKB theo lop'!AK36=$A$13,'TKB theo lop'!AJ36&amp;'TKB theo lop'!$AJ$5,IF('TKB theo lop'!AM36=$A$13,'TKB theo lop'!AL36&amp;'TKB theo lop'!$AL$5,IF('TKB theo lop'!AO36=$A$13,'TKB theo lop'!AN36&amp;'TKB theo lop'!$AN$5,"")))))))))))))))))))</f>
        <v/>
      </c>
      <c r="E21" s="43" t="str">
        <f>IF('TKB theo lop'!E46=$A$13,'TKB theo lop'!D46&amp;'TKB theo lop'!$D$5,IF('TKB theo lop'!G46=$A$13,'TKB theo lop'!F46&amp;'TKB theo lop'!$F$5,IF('TKB theo lop'!I46=$A$13,'TKB theo lop'!H46&amp;'TKB theo lop'!$H$5,IF('TKB theo lop'!K46=$A$13,'TKB theo lop'!J46&amp;'TKB theo lop'!$J$5,IF('TKB theo lop'!M46=$A$13,'TKB theo lop'!L46&amp;'TKB theo lop'!$L$5,IF('TKB theo lop'!O46=$A$13,'TKB theo lop'!N46&amp;'TKB theo lop'!$N$5,IF('TKB theo lop'!Q46=$A$13,'TKB theo lop'!P46&amp;'TKB theo lop'!$P$5,IF('TKB theo lop'!S46=$A$13,'TKB theo lop'!R46&amp;'TKB theo lop'!$R$5,IF('TKB theo lop'!U46=$A$13,'TKB theo lop'!T46&amp;'TKB theo lop'!$T$5,IF('TKB theo lop'!W46=$A$13,'TKB theo lop'!V46&amp;'TKB theo lop'!$V$5,IF('TKB theo lop'!Y46=$A$13,'TKB theo lop'!X46&amp;'TKB theo lop'!$X$5,IF('TKB theo lop'!AA46=$A$13,'TKB theo lop'!Z46&amp;'TKB theo lop'!$Z$5,IF('TKB theo lop'!AC46=$A$13,'TKB theo lop'!AB46&amp;'TKB theo lop'!$AB$5,IF('TKB theo lop'!AE46=$A$13,'TKB theo lop'!AD46&amp;'TKB theo lop'!$AD$5,IF('TKB theo lop'!AG46=$A$13,'TKB theo lop'!AH46&amp;'TKB theo lop'!$AH$5,IF('TKB theo lop'!AI46=$A$13,'TKB theo lop'!AH46&amp;'TKB theo lop'!$AH$5,IF('TKB theo lop'!AK46=$A$13,'TKB theo lop'!AJ46&amp;'TKB theo lop'!$AJ$5,IF('TKB theo lop'!AM46=$A$13,'TKB theo lop'!AL46&amp;'TKB theo lop'!$AL$5,IF('TKB theo lop'!AO46=$A$13,'TKB theo lop'!AN46&amp;'TKB theo lop'!$AN$5,"")))))))))))))))))))</f>
        <v/>
      </c>
      <c r="F21" s="43" t="str">
        <f>IF('TKB theo lop'!E56=$A$13,'TKB theo lop'!D56&amp;'TKB theo lop'!$D$5,IF('TKB theo lop'!G56=$A$13,'TKB theo lop'!F56&amp;'TKB theo lop'!$F$5,IF('TKB theo lop'!I56=$A$13,'TKB theo lop'!H56&amp;'TKB theo lop'!$H$5,IF('TKB theo lop'!K56=$A$13,'TKB theo lop'!J56&amp;'TKB theo lop'!$J$5,IF('TKB theo lop'!M56=$A$13,'TKB theo lop'!L56&amp;'TKB theo lop'!$L$5,IF('TKB theo lop'!O56=$A$13,'TKB theo lop'!N56&amp;'TKB theo lop'!$N$5,IF('TKB theo lop'!Q56=$A$13,'TKB theo lop'!P56&amp;'TKB theo lop'!$P$5,IF('TKB theo lop'!S56=$A$13,'TKB theo lop'!R56&amp;'TKB theo lop'!$R$5,IF('TKB theo lop'!U56=$A$13,'TKB theo lop'!T56&amp;'TKB theo lop'!$T$5,IF('TKB theo lop'!W56=$A$13,'TKB theo lop'!V56&amp;'TKB theo lop'!$V$5,IF('TKB theo lop'!Y56=$A$13,'TKB theo lop'!X56&amp;'TKB theo lop'!$X$5,IF('TKB theo lop'!AA56=$A$13,'TKB theo lop'!Z56&amp;'TKB theo lop'!$Z$5,IF('TKB theo lop'!AC56=$A$13,'TKB theo lop'!AB56&amp;'TKB theo lop'!$AB$5,IF('TKB theo lop'!AE56=$A$13,'TKB theo lop'!AD56&amp;'TKB theo lop'!$AD$5,IF('TKB theo lop'!AG56=$A$13,'TKB theo lop'!AH56&amp;'TKB theo lop'!$AH$5,IF('TKB theo lop'!AI56=$A$13,'TKB theo lop'!AH56&amp;'TKB theo lop'!$AH$5,IF('TKB theo lop'!AK56=$A$13,'TKB theo lop'!AJ56&amp;'TKB theo lop'!$AJ$5,IF('TKB theo lop'!AM56=$A$13,'TKB theo lop'!AL56&amp;'TKB theo lop'!$AL$5,IF('TKB theo lop'!AO56=$A$13,'TKB theo lop'!AN56&amp;'TKB theo lop'!$AN$5,"")))))))))))))))))))</f>
        <v/>
      </c>
      <c r="G21" s="43" t="str">
        <f>IF('TKB theo lop'!E66=$A$13,'TKB theo lop'!D66&amp;'TKB theo lop'!$D$5,IF('TKB theo lop'!G66=$A$13,'TKB theo lop'!F66&amp;'TKB theo lop'!$F$5,IF('TKB theo lop'!I66=$A$13,'TKB theo lop'!H66&amp;'TKB theo lop'!$H$5,IF('TKB theo lop'!K66=$A$13,'TKB theo lop'!J66&amp;'TKB theo lop'!$J$5,IF('TKB theo lop'!M66=$A$13,'TKB theo lop'!L66&amp;'TKB theo lop'!$L$5,IF('TKB theo lop'!O66=$A$13,'TKB theo lop'!N66&amp;'TKB theo lop'!$N$5,IF('TKB theo lop'!Q66=$A$13,'TKB theo lop'!P66&amp;'TKB theo lop'!$P$5,IF('TKB theo lop'!S66=$A$13,'TKB theo lop'!R66&amp;'TKB theo lop'!$R$5,IF('TKB theo lop'!U66=$A$13,'TKB theo lop'!T66&amp;'TKB theo lop'!$T$5,IF('TKB theo lop'!W66=$A$13,'TKB theo lop'!V66&amp;'TKB theo lop'!$V$5,IF('TKB theo lop'!Y66=$A$13,'TKB theo lop'!X66&amp;'TKB theo lop'!$X$5,IF('TKB theo lop'!AA66=$A$13,'TKB theo lop'!Z66&amp;'TKB theo lop'!$Z$5,IF('TKB theo lop'!AC66=$A$13,'TKB theo lop'!AB66&amp;'TKB theo lop'!$AB$5,IF('TKB theo lop'!AE66=$A$13,'TKB theo lop'!AD66&amp;'TKB theo lop'!$AD$5,IF('TKB theo lop'!AG66=$A$13,'TKB theo lop'!AH66&amp;'TKB theo lop'!$AH$5,IF('TKB theo lop'!AI66=$A$13,'TKB theo lop'!AH66&amp;'TKB theo lop'!$AH$5,IF('TKB theo lop'!AK66=$A$13,'TKB theo lop'!AJ66&amp;'TKB theo lop'!$AJ$5,IF('TKB theo lop'!AM66=$A$13,'TKB theo lop'!AL66&amp;'TKB theo lop'!$AL$5,IF('TKB theo lop'!AO66=$A$13,'TKB theo lop'!AN66&amp;'TKB theo lop'!$AN$5,"")))))))))))))))))))</f>
        <v/>
      </c>
      <c r="H21"/>
      <c r="I21" s="327"/>
      <c r="J21" s="43" t="str">
        <f>IF('TKB theo lop'!E16=$I$13,'TKB theo lop'!D16&amp;'TKB theo lop'!$D$5,IF('TKB theo lop'!G16=$I$13,'TKB theo lop'!F16&amp;'TKB theo lop'!$F$5,IF('TKB theo lop'!I16=$I$13,'TKB theo lop'!H16&amp;'TKB theo lop'!$H$5,IF('TKB theo lop'!K16=$I$13,'TKB theo lop'!J16&amp;'TKB theo lop'!$J$5,IF('TKB theo lop'!M16=$I$13,'TKB theo lop'!L16&amp;'TKB theo lop'!$L$5,IF('TKB theo lop'!O16=$I$13,'TKB theo lop'!N16&amp;'TKB theo lop'!$N$5,IF('TKB theo lop'!Q16=$I$13,'TKB theo lop'!P16&amp;'TKB theo lop'!$P$5,IF('TKB theo lop'!S16=$I$13,'TKB theo lop'!R16&amp;'TKB theo lop'!$R$5,IF('TKB theo lop'!U16=$I$13,'TKB theo lop'!T16&amp;'TKB theo lop'!$T$5,IF('TKB theo lop'!W16=$I$13,'TKB theo lop'!V16&amp;'TKB theo lop'!$V$5,IF('TKB theo lop'!Y16=$I$13,'TKB theo lop'!X16&amp;'TKB theo lop'!$X$5,IF('TKB theo lop'!AA16=$I$13,'TKB theo lop'!Z16&amp;'TKB theo lop'!$Z$5,IF('TKB theo lop'!AC16=$I$13,'TKB theo lop'!AB16&amp;'TKB theo lop'!$AB$5,IF('TKB theo lop'!AE16=$I$13,'TKB theo lop'!AD16&amp;'TKB theo lop'!$AD$5,IF('TKB theo lop'!AG16=$I$13,'TKB theo lop'!AF16&amp;'TKB theo lop'!$AF$5,IF('TKB theo lop'!AI16=$I$13,'TKB theo lop'!AH16&amp;'TKB theo lop'!$AH$5,IF('TKB theo lop'!AK16=$I$13,'TKB theo lop'!AJ16&amp;'TKB theo lop'!$AJ$5,IF('TKB theo lop'!AM16=$I$13,'TKB theo lop'!AL16&amp;'TKB theo lop'!$AL$5,IF('TKB theo lop'!AO16=$I$13,'TKB theo lop'!AN16&amp;'TKB theo lop'!$AN$5,"")))))))))))))))))))</f>
        <v/>
      </c>
      <c r="K21" s="43" t="str">
        <f>IF('TKB theo lop'!E26=$I$13,'TKB theo lop'!D26&amp;'TKB theo lop'!$D$5,IF('TKB theo lop'!G26=$I$13,'TKB theo lop'!F26&amp;'TKB theo lop'!$F$5,IF('TKB theo lop'!I26=$I$13,'TKB theo lop'!H26&amp;'TKB theo lop'!$H$5,IF('TKB theo lop'!K26=$I$13,'TKB theo lop'!J26&amp;'TKB theo lop'!$J$5,IF('TKB theo lop'!M26=$I$13,'TKB theo lop'!L26&amp;'TKB theo lop'!$L$5,IF('TKB theo lop'!O26=$I$13,'TKB theo lop'!N26&amp;'TKB theo lop'!$N$5,IF('TKB theo lop'!Q26=$I$13,'TKB theo lop'!P26&amp;'TKB theo lop'!$P$5,IF('TKB theo lop'!S26=$I$13,'TKB theo lop'!R26&amp;'TKB theo lop'!$R$5,IF('TKB theo lop'!U26=$I$13,'TKB theo lop'!T26&amp;'TKB theo lop'!$T$5,IF('TKB theo lop'!W26=$I$13,'TKB theo lop'!V26&amp;'TKB theo lop'!$V$5,IF('TKB theo lop'!Y26=$I$13,'TKB theo lop'!X26&amp;'TKB theo lop'!$X$5,IF('TKB theo lop'!AA26=$I$13,'TKB theo lop'!Z26&amp;'TKB theo lop'!$Z$5,IF('TKB theo lop'!AC26=$I$13,'TKB theo lop'!AB26&amp;'TKB theo lop'!$AB$5,IF('TKB theo lop'!AE26=$I$13,'TKB theo lop'!AD26&amp;'TKB theo lop'!$AD$5,IF('TKB theo lop'!AG26=$I$13,'TKB theo lop'!AF26&amp;'TKB theo lop'!$AF$5,IF('TKB theo lop'!AI26=$I$13,'TKB theo lop'!AH26&amp;'TKB theo lop'!$AH$5,IF('TKB theo lop'!AK26=$I$13,'TKB theo lop'!AJ26&amp;'TKB theo lop'!$AJ$5,IF('TKB theo lop'!AM26=$I$13,'TKB theo lop'!AL26&amp;'TKB theo lop'!$AL$5,IF('TKB theo lop'!AO26=$I$13,'TKB theo lop'!AN26&amp;'TKB theo lop'!$AN$5,"")))))))))))))))))))</f>
        <v>CD62</v>
      </c>
      <c r="L21" s="43" t="str">
        <f>IF('TKB theo lop'!E36=$I$13,'TKB theo lop'!D36&amp;'TKB theo lop'!$D$5,IF('TKB theo lop'!G36=$I$13,'TKB theo lop'!F36&amp;'TKB theo lop'!$F$5,IF('TKB theo lop'!I36=$I$13,'TKB theo lop'!H36&amp;'TKB theo lop'!$H$5,IF('TKB theo lop'!K36=$I$13,'TKB theo lop'!J36&amp;'TKB theo lop'!$J$5,IF('TKB theo lop'!M36=$I$13,'TKB theo lop'!L36&amp;'TKB theo lop'!$L$5,IF('TKB theo lop'!O36=$I$13,'TKB theo lop'!N36&amp;'TKB theo lop'!$N$5,IF('TKB theo lop'!Q36=$I$13,'TKB theo lop'!P36&amp;'TKB theo lop'!$P$5,IF('TKB theo lop'!S36=$I$13,'TKB theo lop'!R36&amp;'TKB theo lop'!$R$5,IF('TKB theo lop'!U36=$I$13,'TKB theo lop'!T36&amp;'TKB theo lop'!$T$5,IF('TKB theo lop'!W36=$I$13,'TKB theo lop'!V36&amp;'TKB theo lop'!$V$5,IF('TKB theo lop'!Y36=$I$13,'TKB theo lop'!X36&amp;'TKB theo lop'!$X$5,IF('TKB theo lop'!AA36=$I$13,'TKB theo lop'!Z36&amp;'TKB theo lop'!$Z$5,IF('TKB theo lop'!AC36=$I$13,'TKB theo lop'!AB36&amp;'TKB theo lop'!$AB$5,IF('TKB theo lop'!AE36=$I$13,'TKB theo lop'!AD36&amp;'TKB theo lop'!$AD$5,IF('TKB theo lop'!AG36=$I$13,'TKB theo lop'!AF36&amp;'TKB theo lop'!$AF$5,IF('TKB theo lop'!AI36=$I$13,'TKB theo lop'!AH36&amp;'TKB theo lop'!$AH$5,IF('TKB theo lop'!AK36=$I$13,'TKB theo lop'!AJ36&amp;'TKB theo lop'!$AJ$5,IF('TKB theo lop'!AM36=$I$13,'TKB theo lop'!AL36&amp;'TKB theo lop'!$AL$5,IF('TKB theo lop'!AO36=$I$13,'TKB theo lop'!AN36&amp;'TKB theo lop'!$AN$5,"")))))))))))))))))))</f>
        <v/>
      </c>
      <c r="M21" s="43" t="str">
        <f>IF('TKB theo lop'!E46=$I$13,'TKB theo lop'!D46&amp;'TKB theo lop'!$D$5,IF('TKB theo lop'!G46=$I$13,'TKB theo lop'!F46&amp;'TKB theo lop'!$F$5,IF('TKB theo lop'!I46=$I$13,'TKB theo lop'!H46&amp;'TKB theo lop'!$H$5,IF('TKB theo lop'!K46=$I$13,'TKB theo lop'!J46&amp;'TKB theo lop'!$J$5,IF('TKB theo lop'!M46=$I$13,'TKB theo lop'!L46&amp;'TKB theo lop'!$L$5,IF('TKB theo lop'!O46=$I$13,'TKB theo lop'!N46&amp;'TKB theo lop'!$N$5,IF('TKB theo lop'!Q46=$I$13,'TKB theo lop'!P46&amp;'TKB theo lop'!$P$5,IF('TKB theo lop'!S46=$I$13,'TKB theo lop'!R46&amp;'TKB theo lop'!$R$5,IF('TKB theo lop'!U46=$I$13,'TKB theo lop'!T46&amp;'TKB theo lop'!$T$5,IF('TKB theo lop'!W46=$I$13,'TKB theo lop'!V46&amp;'TKB theo lop'!$V$5,IF('TKB theo lop'!Y46=$I$13,'TKB theo lop'!X46&amp;'TKB theo lop'!$X$5,IF('TKB theo lop'!AA46=$I$13,'TKB theo lop'!Z46&amp;'TKB theo lop'!$Z$5,IF('TKB theo lop'!AC46=$I$13,'TKB theo lop'!AB46&amp;'TKB theo lop'!$AB$5,IF('TKB theo lop'!AE46=$I$13,'TKB theo lop'!AD46&amp;'TKB theo lop'!$AD$5,IF('TKB theo lop'!AG46=$I$13,'TKB theo lop'!AF46&amp;'TKB theo lop'!$AF$5,IF('TKB theo lop'!AI46=$I$13,'TKB theo lop'!AH46&amp;'TKB theo lop'!$AH$5,IF('TKB theo lop'!AK46=$I$13,'TKB theo lop'!AJ46&amp;'TKB theo lop'!$AJ$5,IF('TKB theo lop'!AM46=$I$13,'TKB theo lop'!AL46&amp;'TKB theo lop'!$AL$5,IF('TKB theo lop'!AO46=$I$13,'TKB theo lop'!AN46&amp;'TKB theo lop'!$AN$5,"")))))))))))))))))))</f>
        <v/>
      </c>
      <c r="N21" s="43" t="str">
        <f>IF('TKB theo lop'!E56=$I$13,'TKB theo lop'!D56&amp;'TKB theo lop'!$D$5,IF('TKB theo lop'!G56=$I$13,'TKB theo lop'!F56&amp;'TKB theo lop'!$F$5,IF('TKB theo lop'!I56=$I$13,'TKB theo lop'!H56&amp;'TKB theo lop'!$H$5,IF('TKB theo lop'!K56=$I$13,'TKB theo lop'!J56&amp;'TKB theo lop'!$J$5,IF('TKB theo lop'!M56=$I$13,'TKB theo lop'!L56&amp;'TKB theo lop'!$L$5,IF('TKB theo lop'!O56=$I$13,'TKB theo lop'!N56&amp;'TKB theo lop'!$N$5,IF('TKB theo lop'!Q56=$I$13,'TKB theo lop'!P56&amp;'TKB theo lop'!$P$5,IF('TKB theo lop'!S56=$I$13,'TKB theo lop'!R56&amp;'TKB theo lop'!$R$5,IF('TKB theo lop'!U56=$I$13,'TKB theo lop'!T56&amp;'TKB theo lop'!$T$5,IF('TKB theo lop'!W56=$I$13,'TKB theo lop'!V56&amp;'TKB theo lop'!$V$5,IF('TKB theo lop'!Y56=$I$13,'TKB theo lop'!X56&amp;'TKB theo lop'!$X$5,IF('TKB theo lop'!AA56=$I$13,'TKB theo lop'!Z56&amp;'TKB theo lop'!$Z$5,IF('TKB theo lop'!AC56=$I$13,'TKB theo lop'!AB56&amp;'TKB theo lop'!$AB$5,IF('TKB theo lop'!AE56=$I$13,'TKB theo lop'!AD56&amp;'TKB theo lop'!$AD$5,IF('TKB theo lop'!AG56=$I$13,'TKB theo lop'!AH56&amp;'TKB theo lop'!$AH$5,IF('TKB theo lop'!AI56=$I$13,'TKB theo lop'!AH56&amp;'TKB theo lop'!$AH$5,IF('TKB theo lop'!AK56=$I$13,'TKB theo lop'!AJ56&amp;'TKB theo lop'!$AJ$5,IF('TKB theo lop'!AM56=$I$13,'TKB theo lop'!AL56&amp;'TKB theo lop'!$AL$5,IF('TKB theo lop'!AO56=$I$13,'TKB theo lop'!AN56&amp;'TKB theo lop'!$AN$5,"")))))))))))))))))))</f>
        <v/>
      </c>
      <c r="O21" s="43" t="str">
        <f>IF('TKB theo lop'!E66=$I$13,'TKB theo lop'!D66&amp;'TKB theo lop'!$D$5,IF('TKB theo lop'!G66=$I$13,'TKB theo lop'!F66&amp;'TKB theo lop'!$F$5,IF('TKB theo lop'!I66=$I$13,'TKB theo lop'!H66&amp;'TKB theo lop'!$H$5,IF('TKB theo lop'!K66=$I$13,'TKB theo lop'!J66&amp;'TKB theo lop'!$J$5,IF('TKB theo lop'!M66=$I$13,'TKB theo lop'!L66&amp;'TKB theo lop'!$L$5,IF('TKB theo lop'!O66=$I$13,'TKB theo lop'!N66&amp;'TKB theo lop'!$N$5,IF('TKB theo lop'!Q66=$I$13,'TKB theo lop'!P66&amp;'TKB theo lop'!$P$5,IF('TKB theo lop'!S66=$I$13,'TKB theo lop'!R66&amp;'TKB theo lop'!$R$5,IF('TKB theo lop'!U66=$I$13,'TKB theo lop'!T66&amp;'TKB theo lop'!$T$5,IF('TKB theo lop'!W66=$I$13,'TKB theo lop'!V66&amp;'TKB theo lop'!$V$5,IF('TKB theo lop'!Y66=$I$13,'TKB theo lop'!X66&amp;'TKB theo lop'!$X$5,IF('TKB theo lop'!AA66=$I$13,'TKB theo lop'!Z66&amp;'TKB theo lop'!$Z$5,IF('TKB theo lop'!AC66=$I$13,'TKB theo lop'!AB66&amp;'TKB theo lop'!$AB$5,IF('TKB theo lop'!AE66=$I$13,'TKB theo lop'!AD66&amp;'TKB theo lop'!$AD$5,IF('TKB theo lop'!AG66=$I$13,'TKB theo lop'!AH66&amp;'TKB theo lop'!$AH$5,IF('TKB theo lop'!AI66=$I$13,'TKB theo lop'!AH66&amp;'TKB theo lop'!$AH$5,IF('TKB theo lop'!AK66=$I$13,'TKB theo lop'!AJ66&amp;'TKB theo lop'!$AJ$5,IF('TKB theo lop'!AM66=$I$13,'TKB theo lop'!AL66&amp;'TKB theo lop'!$AL$5,IF('TKB theo lop'!AO66=$I$13,'TKB theo lop'!AN66&amp;'TKB theo lop'!$AN$5,"")))))))))))))))))))</f>
        <v/>
      </c>
    </row>
    <row r="22" spans="1:15" ht="13.5" customHeight="1" x14ac:dyDescent="0.3">
      <c r="A22" s="327"/>
      <c r="B22" s="43" t="str">
        <f>IF('TKB theo lop'!E17=$A$13,'TKB theo lop'!D17&amp;'TKB theo lop'!$D$5,IF('TKB theo lop'!G17=$A$13,'TKB theo lop'!F17&amp;'TKB theo lop'!$F$5,IF('TKB theo lop'!I17=$A$13,'TKB theo lop'!H17&amp;'TKB theo lop'!$H$5,IF('TKB theo lop'!K17=$A$13,'TKB theo lop'!J17&amp;'TKB theo lop'!$J$5,IF('TKB theo lop'!M17=$A$13,'TKB theo lop'!L17&amp;'TKB theo lop'!$L$5,IF('TKB theo lop'!O17=$A$13,'TKB theo lop'!N17&amp;'TKB theo lop'!$N$5,IF('TKB theo lop'!Q17=$A$13,'TKB theo lop'!P17&amp;'TKB theo lop'!$P$5,IF('TKB theo lop'!S17=$A$13,'TKB theo lop'!R17&amp;'TKB theo lop'!$R$5,IF('TKB theo lop'!U17=$A$13,'TKB theo lop'!T17&amp;'TKB theo lop'!$T$5,IF('TKB theo lop'!W17=$A$13,'TKB theo lop'!V17&amp;'TKB theo lop'!$V$5,IF('TKB theo lop'!Y17=$A$13,'TKB theo lop'!X17&amp;'TKB theo lop'!$X$5,IF('TKB theo lop'!AA17=$A$13,'TKB theo lop'!Z17&amp;'TKB theo lop'!$Z$5,IF('TKB theo lop'!AC17=$A$13,'TKB theo lop'!AB17&amp;'TKB theo lop'!$AB$5,IF('TKB theo lop'!AE17=$A$13,'TKB theo lop'!AD17&amp;'TKB theo lop'!$AD$5,IF('TKB theo lop'!AG17=$A$13,'TKB theo lop'!AF17&amp;'TKB theo lop'!$AF$5,IF('TKB theo lop'!AI17=$A$13,'TKB theo lop'!AH17&amp;'TKB theo lop'!$AH$5,IF('TKB theo lop'!AK17=$A$13,'TKB theo lop'!AJ17&amp;'TKB theo lop'!$AJ$5,IF('TKB theo lop'!AM17=$A$13,'TKB theo lop'!AL17&amp;'TKB theo lop'!$AL$5,IF('TKB theo lop'!AO17=$A$13,'TKB theo lop'!AN17&amp;'TKB theo lop'!$AN$5,"")))))))))))))))))))</f>
        <v/>
      </c>
      <c r="C22" s="43" t="str">
        <f>IF('TKB theo lop'!E27=$A$13,'TKB theo lop'!D27&amp;'TKB theo lop'!$D$5,IF('TKB theo lop'!G27=$A$13,'TKB theo lop'!F27&amp;'TKB theo lop'!$F$5,IF('TKB theo lop'!I27=$A$13,'TKB theo lop'!H27&amp;'TKB theo lop'!$H$5,IF('TKB theo lop'!K27=$A$13,'TKB theo lop'!J27&amp;'TKB theo lop'!$J$5,IF('TKB theo lop'!M27=$A$13,'TKB theo lop'!L27&amp;'TKB theo lop'!$L$5,IF('TKB theo lop'!O27=$A$13,'TKB theo lop'!N27&amp;'TKB theo lop'!$N$5,IF('TKB theo lop'!Q27=$A$13,'TKB theo lop'!P27&amp;'TKB theo lop'!$P$5,IF('TKB theo lop'!S27=$A$13,'TKB theo lop'!R27&amp;'TKB theo lop'!$R$5,IF('TKB theo lop'!U27=$A$13,'TKB theo lop'!T27&amp;'TKB theo lop'!$T$5,IF('TKB theo lop'!W27=$A$13,'TKB theo lop'!V27&amp;'TKB theo lop'!$V$5,IF('TKB theo lop'!Y27=$A$13,'TKB theo lop'!X27&amp;'TKB theo lop'!$X$5,IF('TKB theo lop'!AA27=$A$13,'TKB theo lop'!Z27&amp;'TKB theo lop'!$Z$5,IF('TKB theo lop'!AC27=$A$13,'TKB theo lop'!AB27&amp;'TKB theo lop'!$AB$5,IF('TKB theo lop'!AE27=$A$13,'TKB theo lop'!AD27&amp;'TKB theo lop'!$AD$5,IF('TKB theo lop'!AG27=$A$13,'TKB theo lop'!AH27&amp;'TKB theo lop'!$AH$5,IF('TKB theo lop'!AI27=$A$13,'TKB theo lop'!AH27&amp;'TKB theo lop'!$AH$5,IF('TKB theo lop'!AK27=$A$13,'TKB theo lop'!AJ27&amp;'TKB theo lop'!$AJ$5,IF('TKB theo lop'!AM27=$A$13,'TKB theo lop'!AL27&amp;'TKB theo lop'!$AL$5,IF('TKB theo lop'!AO27=$A$13,'TKB theo lop'!AN27&amp;'TKB theo lop'!$AN$5,"")))))))))))))))))))</f>
        <v/>
      </c>
      <c r="D22" s="43" t="str">
        <f>IF('TKB theo lop'!E37=$A$13,'TKB theo lop'!D37&amp;'TKB theo lop'!$D$5,IF('TKB theo lop'!G37=$A$13,'TKB theo lop'!F37&amp;'TKB theo lop'!$F$5,IF('TKB theo lop'!I37=$A$13,'TKB theo lop'!H37&amp;'TKB theo lop'!$H$5,IF('TKB theo lop'!K37=$A$13,'TKB theo lop'!J37&amp;'TKB theo lop'!$J$5,IF('TKB theo lop'!M37=$A$13,'TKB theo lop'!L37&amp;'TKB theo lop'!$L$5,IF('TKB theo lop'!O37=$A$13,'TKB theo lop'!N37&amp;'TKB theo lop'!$N$5,IF('TKB theo lop'!Q37=$A$13,'TKB theo lop'!P37&amp;'TKB theo lop'!$P$5,IF('TKB theo lop'!S37=$A$13,'TKB theo lop'!R37&amp;'TKB theo lop'!$R$5,IF('TKB theo lop'!U37=$A$13,'TKB theo lop'!T37&amp;'TKB theo lop'!$T$5,IF('TKB theo lop'!W37=$A$13,'TKB theo lop'!V37&amp;'TKB theo lop'!$V$5,IF('TKB theo lop'!Y37=$A$13,'TKB theo lop'!X37&amp;'TKB theo lop'!$X$5,IF('TKB theo lop'!AA37=$A$13,'TKB theo lop'!Z37&amp;'TKB theo lop'!$Z$5,IF('TKB theo lop'!AC37=$A$13,'TKB theo lop'!AB37&amp;'TKB theo lop'!$AB$5,IF('TKB theo lop'!AE37=$A$13,'TKB theo lop'!AD37&amp;'TKB theo lop'!$AD$5,IF('TKB theo lop'!AG37=$A$13,'TKB theo lop'!AH37&amp;'TKB theo lop'!$AH$5,IF('TKB theo lop'!AI37=$A$13,'TKB theo lop'!AH37&amp;'TKB theo lop'!$AH$5,IF('TKB theo lop'!AK37=$A$13,'TKB theo lop'!AJ37&amp;'TKB theo lop'!$AJ$5,IF('TKB theo lop'!AM37=$A$13,'TKB theo lop'!AL37&amp;'TKB theo lop'!$AL$5,IF('TKB theo lop'!AO37=$A$13,'TKB theo lop'!AN37&amp;'TKB theo lop'!$AN$5,"")))))))))))))))))))</f>
        <v/>
      </c>
      <c r="E22" s="43" t="e">
        <f>IF('TKB theo lop'!E47=$A$13,'TKB theo lop'!D47&amp;'TKB theo lop'!$D$5,IF('TKB theo lop'!G47=$A$13,'TKB theo lop'!F47&amp;'TKB theo lop'!$F$5,IF('TKB theo lop'!I47=$A$13,'TKB theo lop'!H47&amp;'TKB theo lop'!$H$5,IF('TKB theo lop'!K47=$A$13,'TKB theo lop'!M47&amp;'TKB theo lop'!$J$5,IF('TKB theo lop'!#REF!=$A$13,'TKB theo lop'!L47&amp;'TKB theo lop'!$L$5,IF('TKB theo lop'!O47=$A$13,'TKB theo lop'!N47&amp;'TKB theo lop'!$N$5,IF('TKB theo lop'!Q47=$A$13,'TKB theo lop'!P47&amp;'TKB theo lop'!$P$5,IF('TKB theo lop'!S47=$A$13,'TKB theo lop'!R47&amp;'TKB theo lop'!$R$5,IF('TKB theo lop'!U47=$A$13,'TKB theo lop'!T47&amp;'TKB theo lop'!$T$5,IF('TKB theo lop'!W47=$A$13,'TKB theo lop'!V47&amp;'TKB theo lop'!$V$5,IF('TKB theo lop'!Y47=$A$13,'TKB theo lop'!X47&amp;'TKB theo lop'!$X$5,IF('TKB theo lop'!AA47=$A$13,'TKB theo lop'!Z47&amp;'TKB theo lop'!$Z$5,IF('TKB theo lop'!AC47=$A$13,'TKB theo lop'!AB47&amp;'TKB theo lop'!$AB$5,IF('TKB theo lop'!AE47=$A$13,'TKB theo lop'!AD47&amp;'TKB theo lop'!$AD$5,IF('TKB theo lop'!AG47=$A$13,'TKB theo lop'!AH47&amp;'TKB theo lop'!$AH$5,IF('TKB theo lop'!AI47=$A$13,'TKB theo lop'!AH47&amp;'TKB theo lop'!$AH$5,IF('TKB theo lop'!AK47=$A$13,'TKB theo lop'!AJ47&amp;'TKB theo lop'!$AJ$5,IF('TKB theo lop'!AM47=$A$13,'TKB theo lop'!AL47&amp;'TKB theo lop'!$AL$5,IF('TKB theo lop'!AO47=$A$13,'TKB theo lop'!AN47&amp;'TKB theo lop'!$AN$5,"")))))))))))))))))))</f>
        <v>#REF!</v>
      </c>
      <c r="F22" s="43" t="str">
        <f>IF('TKB theo lop'!E57=$A$13,'TKB theo lop'!D57&amp;'TKB theo lop'!$D$5,IF('TKB theo lop'!G57=$A$13,'TKB theo lop'!F57&amp;'TKB theo lop'!$F$5,IF('TKB theo lop'!I57=$A$13,'TKB theo lop'!H57&amp;'TKB theo lop'!$H$5,IF('TKB theo lop'!K57=$A$13,'TKB theo lop'!J57&amp;'TKB theo lop'!$J$5,IF('TKB theo lop'!M57=$A$13,'TKB theo lop'!L57&amp;'TKB theo lop'!$L$5,IF('TKB theo lop'!O57=$A$13,'TKB theo lop'!N57&amp;'TKB theo lop'!$N$5,IF('TKB theo lop'!Q57=$A$13,'TKB theo lop'!P57&amp;'TKB theo lop'!$P$5,IF('TKB theo lop'!S57=$A$13,'TKB theo lop'!R57&amp;'TKB theo lop'!$R$5,IF('TKB theo lop'!U57=$A$13,'TKB theo lop'!T57&amp;'TKB theo lop'!$T$5,IF('TKB theo lop'!W57=$A$13,'TKB theo lop'!V57&amp;'TKB theo lop'!$V$5,IF('TKB theo lop'!Y57=$A$13,'TKB theo lop'!X57&amp;'TKB theo lop'!$X$5,IF('TKB theo lop'!AA57=$A$13,'TKB theo lop'!Z57&amp;'TKB theo lop'!$Z$5,IF('TKB theo lop'!AC57=$A$13,'TKB theo lop'!AB57&amp;'TKB theo lop'!$AB$5,IF('TKB theo lop'!AE57=$A$13,'TKB theo lop'!AD57&amp;'TKB theo lop'!$AD$5,IF('TKB theo lop'!AG57=$A$13,'TKB theo lop'!AH57&amp;'TKB theo lop'!$AH$5,IF('TKB theo lop'!AI57=$A$13,'TKB theo lop'!AH57&amp;'TKB theo lop'!$AH$5,IF('TKB theo lop'!AK57=$A$13,'TKB theo lop'!AJ57&amp;'TKB theo lop'!$AJ$5,IF('TKB theo lop'!AM57=$A$13,'TKB theo lop'!AL57&amp;'TKB theo lop'!$AL$5,IF('TKB theo lop'!AO57=$A$13,'TKB theo lop'!AN57&amp;'TKB theo lop'!$AN$5,"")))))))))))))))))))</f>
        <v/>
      </c>
      <c r="G22" s="43" t="str">
        <f>IF('TKB theo lop'!E67=$A$13,'TKB theo lop'!D67&amp;'TKB theo lop'!$D$5,IF('TKB theo lop'!G67=$A$13,'TKB theo lop'!F67&amp;'TKB theo lop'!$F$5,IF('TKB theo lop'!I67=$A$13,'TKB theo lop'!H67&amp;'TKB theo lop'!$H$5,IF('TKB theo lop'!K67=$A$13,'TKB theo lop'!J67&amp;'TKB theo lop'!$J$5,IF('TKB theo lop'!M67=$A$13,'TKB theo lop'!L67&amp;'TKB theo lop'!$L$5,IF('TKB theo lop'!O67=$A$13,'TKB theo lop'!N67&amp;'TKB theo lop'!$N$5,IF('TKB theo lop'!Q67=$A$13,'TKB theo lop'!P67&amp;'TKB theo lop'!$P$5,IF('TKB theo lop'!S67=$A$13,'TKB theo lop'!R67&amp;'TKB theo lop'!$R$5,IF('TKB theo lop'!U67=$A$13,'TKB theo lop'!T67&amp;'TKB theo lop'!$T$5,IF('TKB theo lop'!W67=$A$13,'TKB theo lop'!V67&amp;'TKB theo lop'!$V$5,IF('TKB theo lop'!Y67=$A$13,'TKB theo lop'!X67&amp;'TKB theo lop'!$X$5,IF('TKB theo lop'!AA67=$A$13,'TKB theo lop'!Z67&amp;'TKB theo lop'!$Z$5,IF('TKB theo lop'!AC67=$A$13,'TKB theo lop'!AB67&amp;'TKB theo lop'!$AB$5,IF('TKB theo lop'!AE67=$A$13,'TKB theo lop'!AD67&amp;'TKB theo lop'!$AD$5,IF('TKB theo lop'!AG67=$A$13,'TKB theo lop'!AH67&amp;'TKB theo lop'!$AH$5,IF('TKB theo lop'!AI67=$A$13,'TKB theo lop'!AH67&amp;'TKB theo lop'!$AH$5,IF('TKB theo lop'!AK67=$A$13,'TKB theo lop'!AJ67&amp;'TKB theo lop'!$AJ$5,IF('TKB theo lop'!AM67=$A$13,'TKB theo lop'!AL67&amp;'TKB theo lop'!$AL$5,IF('TKB theo lop'!AO67=$A$13,'TKB theo lop'!AN67&amp;'TKB theo lop'!$AN$5,"")))))))))))))))))))</f>
        <v/>
      </c>
      <c r="H22"/>
      <c r="I22" s="327"/>
      <c r="J22" s="43" t="str">
        <f>IF('TKB theo lop'!E17=$I$13,'TKB theo lop'!D17&amp;'TKB theo lop'!$D$5,IF('TKB theo lop'!G17=$I$13,'TKB theo lop'!F17&amp;'TKB theo lop'!$F$5,IF('TKB theo lop'!I17=$I$13,'TKB theo lop'!H17&amp;'TKB theo lop'!$H$5,IF('TKB theo lop'!K17=$I$13,'TKB theo lop'!J17&amp;'TKB theo lop'!$J$5,IF('TKB theo lop'!M17=$I$13,'TKB theo lop'!L17&amp;'TKB theo lop'!$L$5,IF('TKB theo lop'!O17=$I$13,'TKB theo lop'!N17&amp;'TKB theo lop'!$N$5,IF('TKB theo lop'!Q17=$I$13,'TKB theo lop'!P17&amp;'TKB theo lop'!$P$5,IF('TKB theo lop'!S17=$I$13,'TKB theo lop'!R17&amp;'TKB theo lop'!$R$5,IF('TKB theo lop'!U17=$I$13,'TKB theo lop'!T17&amp;'TKB theo lop'!$T$5,IF('TKB theo lop'!W17=$I$13,'TKB theo lop'!V17&amp;'TKB theo lop'!$V$5,IF('TKB theo lop'!Y17=$I$13,'TKB theo lop'!X17&amp;'TKB theo lop'!$X$5,IF('TKB theo lop'!AA17=$I$13,'TKB theo lop'!Z17&amp;'TKB theo lop'!$Z$5,IF('TKB theo lop'!AC17=$I$13,'TKB theo lop'!AB17&amp;'TKB theo lop'!$AB$5,IF('TKB theo lop'!AE17=$I$13,'TKB theo lop'!AD17&amp;'TKB theo lop'!$AD$5,IF('TKB theo lop'!AG17=$I$13,'TKB theo lop'!AF17&amp;'TKB theo lop'!$AF$5,IF('TKB theo lop'!AI17=$I$13,'TKB theo lop'!AH17&amp;'TKB theo lop'!$AH$5,IF('TKB theo lop'!AK17=$I$13,'TKB theo lop'!AJ17&amp;'TKB theo lop'!$AJ$5,IF('TKB theo lop'!AM17=$I$13,'TKB theo lop'!AL17&amp;'TKB theo lop'!$AL$5,IF('TKB theo lop'!AO17=$I$13,'TKB theo lop'!AN17&amp;'TKB theo lop'!$AN$5,"")))))))))))))))))))</f>
        <v/>
      </c>
      <c r="K22" s="43" t="str">
        <f>IF('TKB theo lop'!E27=$I$13,'TKB theo lop'!D27&amp;'TKB theo lop'!$D$5,IF('TKB theo lop'!G27=$I$13,'TKB theo lop'!F27&amp;'TKB theo lop'!$F$5,IF('TKB theo lop'!I27=$I$13,'TKB theo lop'!H27&amp;'TKB theo lop'!$H$5,IF('TKB theo lop'!K27=$I$13,'TKB theo lop'!J27&amp;'TKB theo lop'!$J$5,IF('TKB theo lop'!M27=$I$13,'TKB theo lop'!L27&amp;'TKB theo lop'!$L$5,IF('TKB theo lop'!O27=$I$13,'TKB theo lop'!N27&amp;'TKB theo lop'!$N$5,IF('TKB theo lop'!Q27=$I$13,'TKB theo lop'!P27&amp;'TKB theo lop'!$P$5,IF('TKB theo lop'!S27=$I$13,'TKB theo lop'!R27&amp;'TKB theo lop'!$R$5,IF('TKB theo lop'!U27=$I$13,'TKB theo lop'!T27&amp;'TKB theo lop'!$T$5,IF('TKB theo lop'!W27=$I$13,'TKB theo lop'!V27&amp;'TKB theo lop'!$V$5,IF('TKB theo lop'!Y27=$I$13,'TKB theo lop'!X27&amp;'TKB theo lop'!$X$5,IF('TKB theo lop'!AA27=$I$13,'TKB theo lop'!Z27&amp;'TKB theo lop'!$Z$5,IF('TKB theo lop'!AC27=$I$13,'TKB theo lop'!AB27&amp;'TKB theo lop'!$AB$5,IF('TKB theo lop'!AE27=$I$13,'TKB theo lop'!AD27&amp;'TKB theo lop'!$AD$5,IF('TKB theo lop'!AG27=$I$13,'TKB theo lop'!AF27&amp;'TKB theo lop'!$AF$5,IF('TKB theo lop'!AI27=$I$13,'TKB theo lop'!AH27&amp;'TKB theo lop'!$AH$5,IF('TKB theo lop'!AK27=$I$13,'TKB theo lop'!AJ27&amp;'TKB theo lop'!$AJ$5,IF('TKB theo lop'!AM27=$I$13,'TKB theo lop'!AL27&amp;'TKB theo lop'!$AL$5,IF('TKB theo lop'!AO27=$I$13,'TKB theo lop'!AN27&amp;'TKB theo lop'!$AN$5,"")))))))))))))))))))</f>
        <v/>
      </c>
      <c r="L22" s="43" t="str">
        <f>IF('TKB theo lop'!E37=$I$13,'TKB theo lop'!D37&amp;'TKB theo lop'!$D$5,IF('TKB theo lop'!G37=$I$13,'TKB theo lop'!F37&amp;'TKB theo lop'!$F$5,IF('TKB theo lop'!I37=$I$13,'TKB theo lop'!H37&amp;'TKB theo lop'!$H$5,IF('TKB theo lop'!K37=$I$13,'TKB theo lop'!J37&amp;'TKB theo lop'!$J$5,IF('TKB theo lop'!M37=$I$13,'TKB theo lop'!L37&amp;'TKB theo lop'!$L$5,IF('TKB theo lop'!O37=$I$13,'TKB theo lop'!N37&amp;'TKB theo lop'!$N$5,IF('TKB theo lop'!Q37=$I$13,'TKB theo lop'!P37&amp;'TKB theo lop'!$P$5,IF('TKB theo lop'!S37=$I$13,'TKB theo lop'!R37&amp;'TKB theo lop'!$R$5,IF('TKB theo lop'!U37=$I$13,'TKB theo lop'!T37&amp;'TKB theo lop'!$T$5,IF('TKB theo lop'!W37=$I$13,'TKB theo lop'!V37&amp;'TKB theo lop'!$V$5,IF('TKB theo lop'!Y37=$I$13,'TKB theo lop'!X37&amp;'TKB theo lop'!$X$5,IF('TKB theo lop'!AA37=$I$13,'TKB theo lop'!Z37&amp;'TKB theo lop'!$Z$5,IF('TKB theo lop'!AC37=$I$13,'TKB theo lop'!AB37&amp;'TKB theo lop'!$AB$5,IF('TKB theo lop'!AE37=$I$13,'TKB theo lop'!AD37&amp;'TKB theo lop'!$AD$5,IF('TKB theo lop'!AG37=$I$13,'TKB theo lop'!AF37&amp;'TKB theo lop'!$AF$5,IF('TKB theo lop'!AI37=$I$13,'TKB theo lop'!AH37&amp;'TKB theo lop'!$AH$5,IF('TKB theo lop'!AK37=$I$13,'TKB theo lop'!AJ37&amp;'TKB theo lop'!$AJ$5,IF('TKB theo lop'!AM37=$I$13,'TKB theo lop'!AL37&amp;'TKB theo lop'!$AL$5,IF('TKB theo lop'!AO37=$I$13,'TKB theo lop'!AN37&amp;'TKB theo lop'!$AN$5,"")))))))))))))))))))</f>
        <v/>
      </c>
      <c r="M22" s="43" t="e">
        <f>IF('TKB theo lop'!E47=$I$13,'TKB theo lop'!D47&amp;'TKB theo lop'!$D$5,IF('TKB theo lop'!G47=$I$13,'TKB theo lop'!F47&amp;'TKB theo lop'!$F$5,IF('TKB theo lop'!I47=$I$13,'TKB theo lop'!H47&amp;'TKB theo lop'!$H$5,IF('TKB theo lop'!K47=$I$13,'TKB theo lop'!M47&amp;'TKB theo lop'!$J$5,IF('TKB theo lop'!#REF!=$I$13,'TKB theo lop'!L47&amp;'TKB theo lop'!$L$5,IF('TKB theo lop'!O47=$I$13,'TKB theo lop'!N47&amp;'TKB theo lop'!$N$5,IF('TKB theo lop'!Q47=$I$13,'TKB theo lop'!P47&amp;'TKB theo lop'!$P$5,IF('TKB theo lop'!S47=$I$13,'TKB theo lop'!R47&amp;'TKB theo lop'!$R$5,IF('TKB theo lop'!U47=$I$13,'TKB theo lop'!T47&amp;'TKB theo lop'!$T$5,IF('TKB theo lop'!W47=$I$13,'TKB theo lop'!V47&amp;'TKB theo lop'!$V$5,IF('TKB theo lop'!Y47=$I$13,'TKB theo lop'!X47&amp;'TKB theo lop'!$X$5,IF('TKB theo lop'!AA47=$I$13,'TKB theo lop'!Z47&amp;'TKB theo lop'!$Z$5,IF('TKB theo lop'!AC47=$I$13,'TKB theo lop'!AB47&amp;'TKB theo lop'!$AB$5,IF('TKB theo lop'!AE47=$I$13,'TKB theo lop'!AD47&amp;'TKB theo lop'!$AD$5,IF('TKB theo lop'!AG47=$I$13,'TKB theo lop'!AF47&amp;'TKB theo lop'!$AF$5,IF('TKB theo lop'!AI47=$I$13,'TKB theo lop'!AH47&amp;'TKB theo lop'!$AH$5,IF('TKB theo lop'!AK47=$I$13,'TKB theo lop'!AJ47&amp;'TKB theo lop'!$AJ$5,IF('TKB theo lop'!AM47=$I$13,'TKB theo lop'!AL47&amp;'TKB theo lop'!$AL$5,IF('TKB theo lop'!AO47=$I$13,'TKB theo lop'!AN47&amp;'TKB theo lop'!$AN$5,"")))))))))))))))))))</f>
        <v>#REF!</v>
      </c>
      <c r="N22" s="43" t="str">
        <f>IF('TKB theo lop'!E57=$I$13,'TKB theo lop'!D57&amp;'TKB theo lop'!$D$5,IF('TKB theo lop'!G57=$I$13,'TKB theo lop'!F57&amp;'TKB theo lop'!$F$5,IF('TKB theo lop'!I57=$I$13,'TKB theo lop'!H57&amp;'TKB theo lop'!$H$5,IF('TKB theo lop'!K57=$I$13,'TKB theo lop'!J57&amp;'TKB theo lop'!$J$5,IF('TKB theo lop'!M57=$I$13,'TKB theo lop'!L57&amp;'TKB theo lop'!$L$5,IF('TKB theo lop'!O57=$I$13,'TKB theo lop'!N57&amp;'TKB theo lop'!$N$5,IF('TKB theo lop'!Q57=$I$13,'TKB theo lop'!P57&amp;'TKB theo lop'!$P$5,IF('TKB theo lop'!S57=$I$13,'TKB theo lop'!R57&amp;'TKB theo lop'!$R$5,IF('TKB theo lop'!U57=$I$13,'TKB theo lop'!T57&amp;'TKB theo lop'!$T$5,IF('TKB theo lop'!W57=$I$13,'TKB theo lop'!V57&amp;'TKB theo lop'!$V$5,IF('TKB theo lop'!Y57=$I$13,'TKB theo lop'!X57&amp;'TKB theo lop'!$X$5,IF('TKB theo lop'!AA57=$I$13,'TKB theo lop'!Z57&amp;'TKB theo lop'!$Z$5,IF('TKB theo lop'!AC57=$I$13,'TKB theo lop'!AB57&amp;'TKB theo lop'!$AB$5,IF('TKB theo lop'!AE57=$I$13,'TKB theo lop'!AD57&amp;'TKB theo lop'!$AD$5,IF('TKB theo lop'!AG57=$I$13,'TKB theo lop'!AH57&amp;'TKB theo lop'!$AH$5,IF('TKB theo lop'!AI57=$I$13,'TKB theo lop'!AH57&amp;'TKB theo lop'!$AH$5,IF('TKB theo lop'!AK57=$I$13,'TKB theo lop'!AJ57&amp;'TKB theo lop'!$AJ$5,IF('TKB theo lop'!AM57=$I$13,'TKB theo lop'!AL57&amp;'TKB theo lop'!$AL$5,IF('TKB theo lop'!AO57=$I$13,'TKB theo lop'!AN57&amp;'TKB theo lop'!$AN$5,"")))))))))))))))))))</f>
        <v/>
      </c>
      <c r="O22" s="43" t="str">
        <f>IF('TKB theo lop'!E67=$I$13,'TKB theo lop'!D67&amp;'TKB theo lop'!$D$5,IF('TKB theo lop'!G67=$I$13,'TKB theo lop'!F67&amp;'TKB theo lop'!$F$5,IF('TKB theo lop'!I67=$I$13,'TKB theo lop'!H67&amp;'TKB theo lop'!$H$5,IF('TKB theo lop'!K67=$I$13,'TKB theo lop'!J67&amp;'TKB theo lop'!$J$5,IF('TKB theo lop'!M67=$I$13,'TKB theo lop'!L67&amp;'TKB theo lop'!$L$5,IF('TKB theo lop'!O67=$I$13,'TKB theo lop'!N67&amp;'TKB theo lop'!$N$5,IF('TKB theo lop'!Q67=$I$13,'TKB theo lop'!P67&amp;'TKB theo lop'!$P$5,IF('TKB theo lop'!S67=$I$13,'TKB theo lop'!R67&amp;'TKB theo lop'!$R$5,IF('TKB theo lop'!U67=$I$13,'TKB theo lop'!T67&amp;'TKB theo lop'!$T$5,IF('TKB theo lop'!W67=$I$13,'TKB theo lop'!V67&amp;'TKB theo lop'!$V$5,IF('TKB theo lop'!Y67=$I$13,'TKB theo lop'!X67&amp;'TKB theo lop'!$X$5,IF('TKB theo lop'!AA67=$I$13,'TKB theo lop'!Z67&amp;'TKB theo lop'!$Z$5,IF('TKB theo lop'!AC67=$I$13,'TKB theo lop'!AB67&amp;'TKB theo lop'!$AB$5,IF('TKB theo lop'!AE67=$I$13,'TKB theo lop'!AD67&amp;'TKB theo lop'!$AD$5,IF('TKB theo lop'!AG67=$I$13,'TKB theo lop'!AH67&amp;'TKB theo lop'!$AH$5,IF('TKB theo lop'!AI67=$I$13,'TKB theo lop'!AH67&amp;'TKB theo lop'!$AH$5,IF('TKB theo lop'!AK67=$I$13,'TKB theo lop'!AJ67&amp;'TKB theo lop'!$AJ$5,IF('TKB theo lop'!AM67=$I$13,'TKB theo lop'!AL67&amp;'TKB theo lop'!$AL$5,IF('TKB theo lop'!AO67=$I$13,'TKB theo lop'!AN67&amp;'TKB theo lop'!$AN$5,"")))))))))))))))))))</f>
        <v/>
      </c>
    </row>
    <row r="23" spans="1:15" ht="13.5" customHeight="1" x14ac:dyDescent="0.3">
      <c r="A23" s="47" t="str">
        <f>30-COUNTIF(B19:G23,"")&amp; "tiết"</f>
        <v>2tiết</v>
      </c>
      <c r="B23" s="45" t="str">
        <f>IF('TKB theo lop'!E18=$A$13,'TKB theo lop'!D18&amp;'TKB theo lop'!$D$5,IF('TKB theo lop'!G18=$A$13,'TKB theo lop'!F18&amp;'TKB theo lop'!$F$5,IF('TKB theo lop'!I18=$A$13,'TKB theo lop'!H18&amp;'TKB theo lop'!$H$5,IF('TKB theo lop'!K18=$A$13,'TKB theo lop'!J18&amp;'TKB theo lop'!$J$5,IF('TKB theo lop'!M18=$A$13,'TKB theo lop'!L18&amp;'TKB theo lop'!$L$5,IF('TKB theo lop'!O18=$A$13,'TKB theo lop'!N18&amp;'TKB theo lop'!$N$5,IF('TKB theo lop'!Q18=$A$13,'TKB theo lop'!P18&amp;'TKB theo lop'!$P$5,IF('TKB theo lop'!S18=$A$13,'TKB theo lop'!R18&amp;'TKB theo lop'!$R$5,IF('TKB theo lop'!U18=$A$13,'TKB theo lop'!T18&amp;'TKB theo lop'!$T$5,IF('TKB theo lop'!W18=$A$13,'TKB theo lop'!V18&amp;'TKB theo lop'!$V$5,IF('TKB theo lop'!Y18=$A$13,'TKB theo lop'!X18&amp;'TKB theo lop'!$X$5,IF('TKB theo lop'!AA18=$A$13,'TKB theo lop'!Z18&amp;'TKB theo lop'!$Z$5,IF('TKB theo lop'!AC18=$A$13,'TKB theo lop'!AB18&amp;'TKB theo lop'!$AB$5,IF('TKB theo lop'!AE18=$A$13,'TKB theo lop'!AD18&amp;'TKB theo lop'!$AD$5,IF('TKB theo lop'!AG18=$A$13,'TKB theo lop'!AF18&amp;'TKB theo lop'!$AF$5,IF('TKB theo lop'!AI18=$A$13,'TKB theo lop'!AH18&amp;'TKB theo lop'!$AH$5,IF('TKB theo lop'!AK18=$A$13,'TKB theo lop'!AJ18&amp;'TKB theo lop'!$AJ$5,IF('TKB theo lop'!AM18=$A$13,'TKB theo lop'!AL18&amp;'TKB theo lop'!$AL$5,IF('TKB theo lop'!AO18=$A$13,'TKB theo lop'!AN18&amp;'TKB theo lop'!$AN$5,"")))))))))))))))))))</f>
        <v/>
      </c>
      <c r="C23" s="45" t="str">
        <f>IF('TKB theo lop'!E28=$A$13,'TKB theo lop'!D28&amp;'TKB theo lop'!$D$5,IF('TKB theo lop'!G28=$A$13,'TKB theo lop'!F28&amp;'TKB theo lop'!$F$5,IF('TKB theo lop'!I28=$A$13,'TKB theo lop'!H28&amp;'TKB theo lop'!$H$5,IF('TKB theo lop'!K28=$A$13,'TKB theo lop'!J28&amp;'TKB theo lop'!$J$5,IF('TKB theo lop'!M28=$A$13,'TKB theo lop'!L28&amp;'TKB theo lop'!$L$5,IF('TKB theo lop'!O28=$A$13,'TKB theo lop'!N28&amp;'TKB theo lop'!$N$5,IF('TKB theo lop'!Q28=$A$13,'TKB theo lop'!P28&amp;'TKB theo lop'!$P$5,IF('TKB theo lop'!S28=$A$13,'TKB theo lop'!R28&amp;'TKB theo lop'!$R$5,IF('TKB theo lop'!U28=$A$13,'TKB theo lop'!T28&amp;'TKB theo lop'!$T$5,IF('TKB theo lop'!W28=$A$13,'TKB theo lop'!V28&amp;'TKB theo lop'!$V$5,IF('TKB theo lop'!Y28=$A$13,'TKB theo lop'!X28&amp;'TKB theo lop'!$X$5,IF('TKB theo lop'!AA28=$A$13,'TKB theo lop'!Z28&amp;'TKB theo lop'!$Z$5,IF('TKB theo lop'!AC28=$A$13,'TKB theo lop'!AB28&amp;'TKB theo lop'!$AB$5,IF('TKB theo lop'!AE28=$A$13,'TKB theo lop'!AD28&amp;'TKB theo lop'!$AD$5,IF('TKB theo lop'!AG28=$A$13,'TKB theo lop'!AH28&amp;'TKB theo lop'!$AH$5,IF('TKB theo lop'!AI28=$A$13,'TKB theo lop'!AH28&amp;'TKB theo lop'!$AH$5,IF('TKB theo lop'!AK28=$A$13,'TKB theo lop'!AJ28&amp;'TKB theo lop'!$AJ$5,IF('TKB theo lop'!AM28=$A$13,'TKB theo lop'!AL28&amp;'TKB theo lop'!$AL$5,IF('TKB theo lop'!AO28=$A$13,'TKB theo lop'!AN28&amp;'TKB theo lop'!$AN$5,"")))))))))))))))))))</f>
        <v/>
      </c>
      <c r="D23" s="45" t="str">
        <f>IF('TKB theo lop'!E38=$A$13,'TKB theo lop'!D38&amp;'TKB theo lop'!$D$5,IF('TKB theo lop'!G38=$A$13,'TKB theo lop'!F38&amp;'TKB theo lop'!$F$5,IF('TKB theo lop'!I38=$A$13,'TKB theo lop'!H38&amp;'TKB theo lop'!$H$5,IF('TKB theo lop'!K38=$A$13,'TKB theo lop'!J38&amp;'TKB theo lop'!$J$5,IF('TKB theo lop'!M38=$A$13,'TKB theo lop'!L38&amp;'TKB theo lop'!$L$5,IF('TKB theo lop'!O38=$A$13,'TKB theo lop'!N38&amp;'TKB theo lop'!$N$5,IF('TKB theo lop'!Q38=$A$13,'TKB theo lop'!P38&amp;'TKB theo lop'!$P$5,IF('TKB theo lop'!S38=$A$13,'TKB theo lop'!R38&amp;'TKB theo lop'!$R$5,IF('TKB theo lop'!U38=$A$13,'TKB theo lop'!T38&amp;'TKB theo lop'!$T$5,IF('TKB theo lop'!W38=$A$13,'TKB theo lop'!V38&amp;'TKB theo lop'!$V$5,IF('TKB theo lop'!Y38=$A$13,'TKB theo lop'!X38&amp;'TKB theo lop'!$X$5,IF('TKB theo lop'!AA38=$A$13,'TKB theo lop'!Z38&amp;'TKB theo lop'!$Z$5,IF('TKB theo lop'!AC38=$A$13,'TKB theo lop'!AB38&amp;'TKB theo lop'!$AB$5,IF('TKB theo lop'!AE38=$A$13,'TKB theo lop'!AD38&amp;'TKB theo lop'!$AD$5,IF('TKB theo lop'!AG38=$A$13,'TKB theo lop'!AH38&amp;'TKB theo lop'!$AH$5,IF('TKB theo lop'!AI38=$A$13,'TKB theo lop'!AH38&amp;'TKB theo lop'!$AH$5,IF('TKB theo lop'!AK38=$A$13,'TKB theo lop'!AJ38&amp;'TKB theo lop'!$AJ$5,IF('TKB theo lop'!AM38=$A$13,'TKB theo lop'!AL38&amp;'TKB theo lop'!$AL$5,IF('TKB theo lop'!AO38=$A$13,'TKB theo lop'!AN38&amp;'TKB theo lop'!$AN$5,"")))))))))))))))))))</f>
        <v/>
      </c>
      <c r="E23" s="45" t="str">
        <f>IF('TKB theo lop'!E48=$A$13,'TKB theo lop'!D48&amp;'TKB theo lop'!$D$5,IF('TKB theo lop'!G48=$A$13,'TKB theo lop'!F48&amp;'TKB theo lop'!$F$5,IF('TKB theo lop'!I48=$A$13,'TKB theo lop'!H48&amp;'TKB theo lop'!$H$5,IF('TKB theo lop'!K48=$A$13,'TKB theo lop'!J48&amp;'TKB theo lop'!$J$5,IF('TKB theo lop'!M48=$A$13,'TKB theo lop'!L48&amp;'TKB theo lop'!$L$5,IF('TKB theo lop'!O48=$A$13,'TKB theo lop'!N48&amp;'TKB theo lop'!$N$5,IF('TKB theo lop'!Q48=$A$13,'TKB theo lop'!P48&amp;'TKB theo lop'!$P$5,IF('TKB theo lop'!S48=$A$13,'TKB theo lop'!R48&amp;'TKB theo lop'!$R$5,IF('TKB theo lop'!U48=$A$13,'TKB theo lop'!T48&amp;'TKB theo lop'!$T$5,IF('TKB theo lop'!W48=$A$13,'TKB theo lop'!V48&amp;'TKB theo lop'!$V$5,IF('TKB theo lop'!Y48=$A$13,'TKB theo lop'!X48&amp;'TKB theo lop'!$X$5,IF('TKB theo lop'!AA48=$A$13,'TKB theo lop'!Z48&amp;'TKB theo lop'!$Z$5,IF('TKB theo lop'!AC48=$A$13,'TKB theo lop'!AB48&amp;'TKB theo lop'!$AB$5,IF('TKB theo lop'!AE48=$A$13,'TKB theo lop'!AD48&amp;'TKB theo lop'!$AD$5,IF('TKB theo lop'!AG48=$A$13,'TKB theo lop'!AH48&amp;'TKB theo lop'!$AH$5,IF('TKB theo lop'!AI48=$A$13,'TKB theo lop'!AH48&amp;'TKB theo lop'!$AH$5,IF('TKB theo lop'!AK48=$A$13,'TKB theo lop'!AJ48&amp;'TKB theo lop'!$AJ$5,IF('TKB theo lop'!AM48=$A$13,'TKB theo lop'!AL48&amp;'TKB theo lop'!$AL$5,IF('TKB theo lop'!AO48=$A$13,'TKB theo lop'!AN48&amp;'TKB theo lop'!$AN$5,"")))))))))))))))))))</f>
        <v/>
      </c>
      <c r="F23" s="45" t="str">
        <f>IF('TKB theo lop'!E58=$A$13,'TKB theo lop'!D58&amp;'TKB theo lop'!$D$5,IF('TKB theo lop'!G58=$A$13,'TKB theo lop'!F58&amp;'TKB theo lop'!$F$5,IF('TKB theo lop'!I58=$A$13,'TKB theo lop'!H58&amp;'TKB theo lop'!$H$5,IF('TKB theo lop'!K58=$A$13,'TKB theo lop'!J58&amp;'TKB theo lop'!$J$5,IF('TKB theo lop'!M58=$A$13,'TKB theo lop'!L58&amp;'TKB theo lop'!$L$5,IF('TKB theo lop'!O58=$A$13,'TKB theo lop'!N58&amp;'TKB theo lop'!$N$5,IF('TKB theo lop'!Q58=$A$13,'TKB theo lop'!P58&amp;'TKB theo lop'!$P$5,IF('TKB theo lop'!S58=$A$13,'TKB theo lop'!R58&amp;'TKB theo lop'!$R$5,IF('TKB theo lop'!U58=$A$13,'TKB theo lop'!T58&amp;'TKB theo lop'!$T$5,IF('TKB theo lop'!W58=$A$13,'TKB theo lop'!V58&amp;'TKB theo lop'!$V$5,IF('TKB theo lop'!Y58=$A$13,'TKB theo lop'!X58&amp;'TKB theo lop'!$X$5,IF('TKB theo lop'!AA58=$A$13,'TKB theo lop'!Z58&amp;'TKB theo lop'!$Z$5,IF('TKB theo lop'!AC58=$A$13,'TKB theo lop'!AB58&amp;'TKB theo lop'!$AB$5,IF('TKB theo lop'!AE58=$A$13,'TKB theo lop'!AD58&amp;'TKB theo lop'!$AD$5,IF('TKB theo lop'!AG58=$A$13,'TKB theo lop'!AH58&amp;'TKB theo lop'!$AH$5,IF('TKB theo lop'!AI58=$A$13,'TKB theo lop'!AH58&amp;'TKB theo lop'!$AH$5,IF('TKB theo lop'!AK58=$A$13,'TKB theo lop'!AJ58&amp;'TKB theo lop'!$AJ$5,IF('TKB theo lop'!AM58=$A$13,'TKB theo lop'!AL58&amp;'TKB theo lop'!$AL$5,IF('TKB theo lop'!AO58=$A$13,'TKB theo lop'!AN58&amp;'TKB theo lop'!$AN$5,"")))))))))))))))))))</f>
        <v/>
      </c>
      <c r="G23" s="45" t="str">
        <f>IF('TKB theo lop'!E68=$A$13,'TKB theo lop'!D68&amp;'TKB theo lop'!$D$5,IF('TKB theo lop'!G68=$A$13,'TKB theo lop'!F68&amp;'TKB theo lop'!$F$5,IF('TKB theo lop'!I68=$A$13,'TKB theo lop'!H68&amp;'TKB theo lop'!$H$5,IF('TKB theo lop'!K68=$A$13,'TKB theo lop'!J68&amp;'TKB theo lop'!$J$5,IF('TKB theo lop'!M68=$A$13,'TKB theo lop'!L68&amp;'TKB theo lop'!$L$5,IF('TKB theo lop'!O68=$A$13,'TKB theo lop'!N68&amp;'TKB theo lop'!$N$5,IF('TKB theo lop'!Q68=$A$13,'TKB theo lop'!P68&amp;'TKB theo lop'!$P$5,IF('TKB theo lop'!S68=$A$13,'TKB theo lop'!R68&amp;'TKB theo lop'!$R$5,IF('TKB theo lop'!U68=$A$13,'TKB theo lop'!T68&amp;'TKB theo lop'!$T$5,IF('TKB theo lop'!W68=$A$13,'TKB theo lop'!V68&amp;'TKB theo lop'!$V$5,IF('TKB theo lop'!Y68=$A$13,'TKB theo lop'!X68&amp;'TKB theo lop'!$X$5,IF('TKB theo lop'!AA68=$A$13,'TKB theo lop'!Z68&amp;'TKB theo lop'!$Z$5,IF('TKB theo lop'!AC68=$A$13,'TKB theo lop'!AB68&amp;'TKB theo lop'!$AB$5,IF('TKB theo lop'!AE68=$A$13,'TKB theo lop'!AD68&amp;'TKB theo lop'!$AD$5,IF('TKB theo lop'!AG68=$A$13,'TKB theo lop'!AH68&amp;'TKB theo lop'!$AH$5,IF('TKB theo lop'!AI68=$A$13,'TKB theo lop'!AH68&amp;'TKB theo lop'!$AH$5,IF('TKB theo lop'!AK68=$A$13,'TKB theo lop'!AJ68&amp;'TKB theo lop'!$AJ$5,IF('TKB theo lop'!AM68=$A$13,'TKB theo lop'!AL68&amp;'TKB theo lop'!$AL$5,IF('TKB theo lop'!AO68=$A$13,'TKB theo lop'!AN68&amp;'TKB theo lop'!$AN$5,"")))))))))))))))))))</f>
        <v/>
      </c>
      <c r="H23"/>
      <c r="I23" s="47" t="str">
        <f>30-COUNTIF(J19:O23,"")&amp; "tiết"</f>
        <v>5tiết</v>
      </c>
      <c r="J23" s="45" t="str">
        <f>IF('TKB theo lop'!E18=$I$13,'TKB theo lop'!D18&amp;'TKB theo lop'!$D$5,IF('TKB theo lop'!G18=$I$13,'TKB theo lop'!F18&amp;'TKB theo lop'!$F$5,IF('TKB theo lop'!I18=$I$13,'TKB theo lop'!H18&amp;'TKB theo lop'!$H$5,IF('TKB theo lop'!K18=$I$13,'TKB theo lop'!J18&amp;'TKB theo lop'!$J$5,IF('TKB theo lop'!M18=$I$13,'TKB theo lop'!L18&amp;'TKB theo lop'!$L$5,IF('TKB theo lop'!O18=$I$13,'TKB theo lop'!N18&amp;'TKB theo lop'!$N$5,IF('TKB theo lop'!Q18=$I$13,'TKB theo lop'!P18&amp;'TKB theo lop'!$P$5,IF('TKB theo lop'!S18=$I$13,'TKB theo lop'!R18&amp;'TKB theo lop'!$R$5,IF('TKB theo lop'!U18=$I$13,'TKB theo lop'!T18&amp;'TKB theo lop'!$T$5,IF('TKB theo lop'!W18=$I$13,'TKB theo lop'!V18&amp;'TKB theo lop'!$V$5,IF('TKB theo lop'!Y18=$I$13,'TKB theo lop'!X18&amp;'TKB theo lop'!$X$5,IF('TKB theo lop'!AA18=$I$13,'TKB theo lop'!Z18&amp;'TKB theo lop'!$Z$5,IF('TKB theo lop'!AC18=$I$13,'TKB theo lop'!AB18&amp;'TKB theo lop'!$AB$5,IF('TKB theo lop'!AE18=$I$13,'TKB theo lop'!AD18&amp;'TKB theo lop'!$AD$5,IF('TKB theo lop'!AG18=$I$13,'TKB theo lop'!AF18&amp;'TKB theo lop'!$AF$5,IF('TKB theo lop'!AI18=$I$13,'TKB theo lop'!AH18&amp;'TKB theo lop'!$AH$5,IF('TKB theo lop'!AK18=$I$13,'TKB theo lop'!AJ18&amp;'TKB theo lop'!$AJ$5,IF('TKB theo lop'!AM18=$I$13,'TKB theo lop'!AL18&amp;'TKB theo lop'!$AL$5,IF('TKB theo lop'!AO18=$I$13,'TKB theo lop'!AN18&amp;'TKB theo lop'!$AN$5,"")))))))))))))))))))</f>
        <v/>
      </c>
      <c r="K23" s="45" t="str">
        <f>IF('TKB theo lop'!E28=$I$13,'TKB theo lop'!D28&amp;'TKB theo lop'!$D$5,IF('TKB theo lop'!G28=$I$13,'TKB theo lop'!F28&amp;'TKB theo lop'!$F$5,IF('TKB theo lop'!I28=$I$13,'TKB theo lop'!H28&amp;'TKB theo lop'!$H$5,IF('TKB theo lop'!K28=$I$13,'TKB theo lop'!J28&amp;'TKB theo lop'!$J$5,IF('TKB theo lop'!M28=$I$13,'TKB theo lop'!L28&amp;'TKB theo lop'!$L$5,IF('TKB theo lop'!O28=$I$13,'TKB theo lop'!N28&amp;'TKB theo lop'!$N$5,IF('TKB theo lop'!Q28=$I$13,'TKB theo lop'!P28&amp;'TKB theo lop'!$P$5,IF('TKB theo lop'!S28=$I$13,'TKB theo lop'!R28&amp;'TKB theo lop'!$R$5,IF('TKB theo lop'!U28=$I$13,'TKB theo lop'!T28&amp;'TKB theo lop'!$T$5,IF('TKB theo lop'!W28=$I$13,'TKB theo lop'!V28&amp;'TKB theo lop'!$V$5,IF('TKB theo lop'!Y28=$I$13,'TKB theo lop'!X28&amp;'TKB theo lop'!$X$5,IF('TKB theo lop'!AA28=$I$13,'TKB theo lop'!Z28&amp;'TKB theo lop'!$Z$5,IF('TKB theo lop'!AC28=$I$13,'TKB theo lop'!AB28&amp;'TKB theo lop'!$AB$5,IF('TKB theo lop'!AE28=$I$13,'TKB theo lop'!AD28&amp;'TKB theo lop'!$AD$5,IF('TKB theo lop'!AG28=$I$13,'TKB theo lop'!AF28&amp;'TKB theo lop'!$AF$5,IF('TKB theo lop'!AI28=$I$13,'TKB theo lop'!AH28&amp;'TKB theo lop'!$AH$5,IF('TKB theo lop'!AK28=$I$13,'TKB theo lop'!AJ28&amp;'TKB theo lop'!$AJ$5,IF('TKB theo lop'!AM28=$I$13,'TKB theo lop'!AL28&amp;'TKB theo lop'!$AL$5,IF('TKB theo lop'!AO28=$I$13,'TKB theo lop'!AN28&amp;'TKB theo lop'!$AN$5,"")))))))))))))))))))</f>
        <v/>
      </c>
      <c r="L23" s="45" t="str">
        <f>IF('TKB theo lop'!E38=$I$13,'TKB theo lop'!D38&amp;'TKB theo lop'!$D$5,IF('TKB theo lop'!G38=$I$13,'TKB theo lop'!F38&amp;'TKB theo lop'!$F$5,IF('TKB theo lop'!I38=$I$13,'TKB theo lop'!H38&amp;'TKB theo lop'!$H$5,IF('TKB theo lop'!K38=$I$13,'TKB theo lop'!J38&amp;'TKB theo lop'!$J$5,IF('TKB theo lop'!M38=$I$13,'TKB theo lop'!L38&amp;'TKB theo lop'!$L$5,IF('TKB theo lop'!O38=$I$13,'TKB theo lop'!N38&amp;'TKB theo lop'!$N$5,IF('TKB theo lop'!Q38=$I$13,'TKB theo lop'!P38&amp;'TKB theo lop'!$P$5,IF('TKB theo lop'!S38=$I$13,'TKB theo lop'!R38&amp;'TKB theo lop'!$R$5,IF('TKB theo lop'!U38=$I$13,'TKB theo lop'!T38&amp;'TKB theo lop'!$T$5,IF('TKB theo lop'!W38=$I$13,'TKB theo lop'!V38&amp;'TKB theo lop'!$V$5,IF('TKB theo lop'!Y38=$I$13,'TKB theo lop'!X38&amp;'TKB theo lop'!$X$5,IF('TKB theo lop'!AA38=$I$13,'TKB theo lop'!Z38&amp;'TKB theo lop'!$Z$5,IF('TKB theo lop'!AC38=$I$13,'TKB theo lop'!AB38&amp;'TKB theo lop'!$AB$5,IF('TKB theo lop'!AE38=$I$13,'TKB theo lop'!AD38&amp;'TKB theo lop'!$AD$5,IF('TKB theo lop'!AG38=$I$13,'TKB theo lop'!AF38&amp;'TKB theo lop'!$AF$5,IF('TKB theo lop'!AI38=$I$13,'TKB theo lop'!AH38&amp;'TKB theo lop'!$AH$5,IF('TKB theo lop'!AK38=$I$13,'TKB theo lop'!AJ38&amp;'TKB theo lop'!$AJ$5,IF('TKB theo lop'!AM38=$I$13,'TKB theo lop'!AL38&amp;'TKB theo lop'!$AL$5,IF('TKB theo lop'!AO38=$I$13,'TKB theo lop'!AN38&amp;'TKB theo lop'!$AN$5,"")))))))))))))))))))</f>
        <v/>
      </c>
      <c r="M23" s="45" t="str">
        <f>IF('TKB theo lop'!E48=$I$13,'TKB theo lop'!D48&amp;'TKB theo lop'!$D$5,IF('TKB theo lop'!G48=$I$13,'TKB theo lop'!F48&amp;'TKB theo lop'!$F$5,IF('TKB theo lop'!I48=$I$13,'TKB theo lop'!H48&amp;'TKB theo lop'!$H$5,IF('TKB theo lop'!K48=$I$13,'TKB theo lop'!J48&amp;'TKB theo lop'!$J$5,IF('TKB theo lop'!M48=$I$13,'TKB theo lop'!L48&amp;'TKB theo lop'!$L$5,IF('TKB theo lop'!O48=$I$13,'TKB theo lop'!N48&amp;'TKB theo lop'!$N$5,IF('TKB theo lop'!Q48=$I$13,'TKB theo lop'!P48&amp;'TKB theo lop'!$P$5,IF('TKB theo lop'!S48=$I$13,'TKB theo lop'!R48&amp;'TKB theo lop'!$R$5,IF('TKB theo lop'!U48=$I$13,'TKB theo lop'!T48&amp;'TKB theo lop'!$T$5,IF('TKB theo lop'!W48=$I$13,'TKB theo lop'!V48&amp;'TKB theo lop'!$V$5,IF('TKB theo lop'!Y48=$I$13,'TKB theo lop'!X48&amp;'TKB theo lop'!$X$5,IF('TKB theo lop'!AA48=$I$13,'TKB theo lop'!Z48&amp;'TKB theo lop'!$Z$5,IF('TKB theo lop'!AC48=$I$13,'TKB theo lop'!AB48&amp;'TKB theo lop'!$AB$5,IF('TKB theo lop'!AE48=$I$13,'TKB theo lop'!AD48&amp;'TKB theo lop'!$AD$5,IF('TKB theo lop'!AG48=$I$13,'TKB theo lop'!AF48&amp;'TKB theo lop'!$AF$5,IF('TKB theo lop'!AI48=$I$13,'TKB theo lop'!AH48&amp;'TKB theo lop'!$AH$5,IF('TKB theo lop'!AK48=$I$13,'TKB theo lop'!AJ48&amp;'TKB theo lop'!$AJ$5,IF('TKB theo lop'!AM48=$I$13,'TKB theo lop'!AL48&amp;'TKB theo lop'!$AL$5,IF('TKB theo lop'!AO48=$I$13,'TKB theo lop'!AN48&amp;'TKB theo lop'!$AN$5,"")))))))))))))))))))</f>
        <v/>
      </c>
      <c r="N23" s="45" t="str">
        <f>IF('TKB theo lop'!E58=$I$13,'TKB theo lop'!D58&amp;'TKB theo lop'!$D$5,IF('TKB theo lop'!G58=$I$13,'TKB theo lop'!F58&amp;'TKB theo lop'!$F$5,IF('TKB theo lop'!I58=$I$13,'TKB theo lop'!H58&amp;'TKB theo lop'!$H$5,IF('TKB theo lop'!K58=$I$13,'TKB theo lop'!J58&amp;'TKB theo lop'!$J$5,IF('TKB theo lop'!M58=$I$13,'TKB theo lop'!L58&amp;'TKB theo lop'!$L$5,IF('TKB theo lop'!O58=$I$13,'TKB theo lop'!N58&amp;'TKB theo lop'!$N$5,IF('TKB theo lop'!Q58=$I$13,'TKB theo lop'!P58&amp;'TKB theo lop'!$P$5,IF('TKB theo lop'!S58=$I$13,'TKB theo lop'!R58&amp;'TKB theo lop'!$R$5,IF('TKB theo lop'!U58=$I$13,'TKB theo lop'!T58&amp;'TKB theo lop'!$T$5,IF('TKB theo lop'!W58=$I$13,'TKB theo lop'!V58&amp;'TKB theo lop'!$V$5,IF('TKB theo lop'!Y58=$I$13,'TKB theo lop'!X58&amp;'TKB theo lop'!$X$5,IF('TKB theo lop'!AA58=$I$13,'TKB theo lop'!Z58&amp;'TKB theo lop'!$Z$5,IF('TKB theo lop'!AC58=$I$13,'TKB theo lop'!AB58&amp;'TKB theo lop'!$AB$5,IF('TKB theo lop'!AE58=$I$13,'TKB theo lop'!AD58&amp;'TKB theo lop'!$AD$5,IF('TKB theo lop'!AG58=$I$13,'TKB theo lop'!AH58&amp;'TKB theo lop'!$AH$5,IF('TKB theo lop'!AI58=$I$13,'TKB theo lop'!AH58&amp;'TKB theo lop'!$AH$5,IF('TKB theo lop'!AK58=$I$13,'TKB theo lop'!AJ58&amp;'TKB theo lop'!$AJ$5,IF('TKB theo lop'!AM58=$I$13,'TKB theo lop'!AL58&amp;'TKB theo lop'!$AL$5,IF('TKB theo lop'!AO58=$I$13,'TKB theo lop'!AN58&amp;'TKB theo lop'!$AN$5,"")))))))))))))))))))</f>
        <v/>
      </c>
      <c r="O23" s="45" t="str">
        <f>IF('TKB theo lop'!E68=$I$13,'TKB theo lop'!D68&amp;'TKB theo lop'!$D$5,IF('TKB theo lop'!G68=$I$13,'TKB theo lop'!F68&amp;'TKB theo lop'!$F$5,IF('TKB theo lop'!I68=$I$13,'TKB theo lop'!H68&amp;'TKB theo lop'!$H$5,IF('TKB theo lop'!K68=$I$13,'TKB theo lop'!J68&amp;'TKB theo lop'!$J$5,IF('TKB theo lop'!M68=$I$13,'TKB theo lop'!L68&amp;'TKB theo lop'!$L$5,IF('TKB theo lop'!O68=$I$13,'TKB theo lop'!N68&amp;'TKB theo lop'!$N$5,IF('TKB theo lop'!Q68=$I$13,'TKB theo lop'!P68&amp;'TKB theo lop'!$P$5,IF('TKB theo lop'!S68=$I$13,'TKB theo lop'!R68&amp;'TKB theo lop'!$R$5,IF('TKB theo lop'!U68=$I$13,'TKB theo lop'!T68&amp;'TKB theo lop'!$T$5,IF('TKB theo lop'!W68=$I$13,'TKB theo lop'!V68&amp;'TKB theo lop'!$V$5,IF('TKB theo lop'!Y68=$I$13,'TKB theo lop'!X68&amp;'TKB theo lop'!$X$5,IF('TKB theo lop'!AA68=$I$13,'TKB theo lop'!Z68&amp;'TKB theo lop'!$Z$5,IF('TKB theo lop'!AC68=$I$13,'TKB theo lop'!AB68&amp;'TKB theo lop'!$AB$5,IF('TKB theo lop'!AE68=$I$13,'TKB theo lop'!AD68&amp;'TKB theo lop'!$AD$5,IF('TKB theo lop'!AG68=$I$13,'TKB theo lop'!AH68&amp;'TKB theo lop'!$AH$5,IF('TKB theo lop'!AI68=$I$13,'TKB theo lop'!AH68&amp;'TKB theo lop'!$AH$5,IF('TKB theo lop'!AK68=$I$13,'TKB theo lop'!AJ68&amp;'TKB theo lop'!$AJ$5,IF('TKB theo lop'!AM68=$I$13,'TKB theo lop'!AL68&amp;'TKB theo lop'!$AL$5,IF('TKB theo lop'!AO68=$I$13,'TKB theo lop'!AN68&amp;'TKB theo lop'!$AN$5,"")))))))))))))))))))</f>
        <v/>
      </c>
    </row>
    <row r="24" spans="1:15" ht="13.5" customHeight="1" x14ac:dyDescent="0.3">
      <c r="A24"/>
      <c r="B24" s="94"/>
      <c r="C24" s="94"/>
      <c r="D24" s="94"/>
      <c r="E24"/>
      <c r="F24" s="94"/>
      <c r="G24"/>
      <c r="H24"/>
      <c r="I24"/>
      <c r="J24" s="94"/>
      <c r="K24" s="94"/>
      <c r="L24" s="94"/>
      <c r="M24"/>
      <c r="N24" s="94"/>
      <c r="O24"/>
    </row>
    <row r="25" spans="1:15" ht="13.5" customHeight="1" x14ac:dyDescent="0.3">
      <c r="A25" s="42" t="str">
        <f>'Phan cong'!Z6</f>
        <v>Thu</v>
      </c>
      <c r="B25" s="46">
        <v>2</v>
      </c>
      <c r="C25" s="46">
        <v>3</v>
      </c>
      <c r="D25" s="46">
        <v>4</v>
      </c>
      <c r="E25" s="46">
        <v>5</v>
      </c>
      <c r="F25" s="46">
        <v>6</v>
      </c>
      <c r="G25" s="46">
        <v>7</v>
      </c>
      <c r="H25"/>
      <c r="I25" s="42" t="str">
        <f>'Phan cong'!Z7</f>
        <v>Thảo</v>
      </c>
      <c r="J25" s="46">
        <v>2</v>
      </c>
      <c r="K25" s="46">
        <v>3</v>
      </c>
      <c r="L25" s="46">
        <v>4</v>
      </c>
      <c r="M25" s="46">
        <v>5</v>
      </c>
      <c r="N25" s="46">
        <v>6</v>
      </c>
      <c r="O25" s="46">
        <v>7</v>
      </c>
    </row>
    <row r="26" spans="1:15" ht="13.5" customHeight="1" x14ac:dyDescent="0.3">
      <c r="A26" s="48">
        <f>'TKB theo lop'!$O$2</f>
        <v>45174</v>
      </c>
      <c r="B26" s="69" t="str">
        <f>IF(B27="","","Chào cờ")</f>
        <v>Chào cờ</v>
      </c>
      <c r="C26" s="44" t="str">
        <f>IF('TKB theo lop'!E19=$A$25,'TKB theo lop'!D19&amp;'TKB theo lop'!$D$5,IF('TKB theo lop'!G19=$A$25,'TKB theo lop'!F19&amp;'TKB theo lop'!$F$5,IF('TKB theo lop'!I19=$A$25,'TKB theo lop'!H19&amp;'TKB theo lop'!$H$5,IF('TKB theo lop'!K19=$A$25,'TKB theo lop'!J19&amp;'TKB theo lop'!$J$5,IF('TKB theo lop'!M19=$A$25,'TKB theo lop'!L19&amp;'TKB theo lop'!$L$5,IF('TKB theo lop'!O19=$A$25,'TKB theo lop'!N19&amp;'TKB theo lop'!$N$5,IF('TKB theo lop'!Q19=$A$25,'TKB theo lop'!P19&amp;'TKB theo lop'!$P$5,IF('TKB theo lop'!S19=$A$25,'TKB theo lop'!R19&amp;'TKB theo lop'!$R$5,IF('TKB theo lop'!U19=$A$25,'TKB theo lop'!T19&amp;'TKB theo lop'!$T$5,IF('TKB theo lop'!W19=$A$25,'TKB theo lop'!V19&amp;'TKB theo lop'!$V$5,IF('TKB theo lop'!Y19=$A$25,'TKB theo lop'!X19&amp;'TKB theo lop'!$X$5,IF('TKB theo lop'!AA19=$A$25,'TKB theo lop'!Z19&amp;'TKB theo lop'!$Z$5,IF('TKB theo lop'!AC19=$A$25,'TKB theo lop'!AB19&amp;'TKB theo lop'!$AB$5,IF('TKB theo lop'!AE19=$A$25,'TKB theo lop'!AD19&amp;'TKB theo lop'!$AD$5,IF('TKB theo lop'!AG19=$A$25,'TKB theo lop'!AF19&amp;'TKB theo lop'!$AF$5,IF('TKB theo lop'!AI19=$A$25,'TKB theo lop'!AH19&amp;'TKB theo lop'!$AH$5,IF('TKB theo lop'!AK19=$A$25,'TKB theo lop'!AJ19&amp;'TKB theo lop'!$AJ$5,IF('TKB theo lop'!AM19=$A$25,'TKB theo lop'!AL19&amp;'TKB theo lop'!$AL$5,IF('TKB theo lop'!AO19=$A$25,'TKB theo lop'!AN19&amp;'TKB theo lop'!$AN$5,"")))))))))))))))))))</f>
        <v/>
      </c>
      <c r="D26" s="44" t="str">
        <f>IF('TKB theo lop'!E29=$A$25,'TKB theo lop'!D29&amp;'TKB theo lop'!$D$5,IF('TKB theo lop'!G29=$A$25,'TKB theo lop'!F29&amp;'TKB theo lop'!$F$5,IF('TKB theo lop'!I29=$A$25,'TKB theo lop'!H29&amp;'TKB theo lop'!$H$5,IF('TKB theo lop'!K29=$A$25,'TKB theo lop'!J29&amp;'TKB theo lop'!$J$5,IF('TKB theo lop'!M29=$A$25,'TKB theo lop'!L29&amp;'TKB theo lop'!$L$5,IF('TKB theo lop'!O29=$A$25,'TKB theo lop'!N29&amp;'TKB theo lop'!$N$5,IF('TKB theo lop'!Q29=$A$25,'TKB theo lop'!P29&amp;'TKB theo lop'!$P$5,IF('TKB theo lop'!S29=$A$25,'TKB theo lop'!R29&amp;'TKB theo lop'!$R$5,IF('TKB theo lop'!U29=$A$25,'TKB theo lop'!T29&amp;'TKB theo lop'!$T$5,IF('TKB theo lop'!W29=$A$25,'TKB theo lop'!V29&amp;'TKB theo lop'!$V$5,IF('TKB theo lop'!Y29=$A$25,'TKB theo lop'!X29&amp;'TKB theo lop'!$X$5,IF('TKB theo lop'!AA29=$A$25,'TKB theo lop'!Z29&amp;'TKB theo lop'!$Z$5,IF('TKB theo lop'!AC29=$A$25,'TKB theo lop'!AB29&amp;'TKB theo lop'!$AB$5,IF('TKB theo lop'!AE29=$A$25,'TKB theo lop'!AD29&amp;'TKB theo lop'!$AD$5,IF('TKB theo lop'!AG29=$A$25,'TKB theo lop'!AF29&amp;'TKB theo lop'!$AF$5,IF('TKB theo lop'!AI29=$A$25,'TKB theo lop'!AH29&amp;'TKB theo lop'!$AH$5,IF('TKB theo lop'!AK29=$A$25,'TKB theo lop'!AJ29&amp;'TKB theo lop'!$AJ$5,IF('TKB theo lop'!AM29=$A$25,'TKB theo lop'!AL29&amp;'TKB theo lop'!$AL$5,IF('TKB theo lop'!AO29=$A$25,'TKB theo lop'!AN29&amp;'TKB theo lop'!$AN$5,"")))))))))))))))))))</f>
        <v>C.Ng72</v>
      </c>
      <c r="E26" s="44" t="str">
        <f>IF('TKB theo lop'!E39=$A$25,'TKB theo lop'!D39&amp;'TKB theo lop'!$D$5,IF('TKB theo lop'!G39=$A$25,'TKB theo lop'!F39&amp;'TKB theo lop'!$F$5,IF('TKB theo lop'!I39=$A$25,'TKB theo lop'!H39&amp;'TKB theo lop'!$H$5,IF('TKB theo lop'!K39=$A$25,'TKB theo lop'!J39&amp;'TKB theo lop'!$J$5,IF('TKB theo lop'!M39=$A$25,'TKB theo lop'!L39&amp;'TKB theo lop'!$L$5,IF('TKB theo lop'!O39=$A$25,'TKB theo lop'!N39&amp;'TKB theo lop'!$N$5,IF('TKB theo lop'!Q39=$A$25,'TKB theo lop'!P39&amp;'TKB theo lop'!$P$5,IF('TKB theo lop'!S39=$A$25,'TKB theo lop'!R39&amp;'TKB theo lop'!$R$5,IF('TKB theo lop'!U39=$A$25,'TKB theo lop'!T39&amp;'TKB theo lop'!$T$5,IF('TKB theo lop'!W39=$A$25,'TKB theo lop'!V39&amp;'TKB theo lop'!$V$5,IF('TKB theo lop'!Y39=$A$25,'TKB theo lop'!X39&amp;'TKB theo lop'!$X$5,IF('TKB theo lop'!AA39=$A$25,'TKB theo lop'!Z39&amp;'TKB theo lop'!$Z$5,IF('TKB theo lop'!AC39=$A$25,'TKB theo lop'!AB39&amp;'TKB theo lop'!$AB$5,IF('TKB theo lop'!AE39=$A$25,'TKB theo lop'!AD39&amp;'TKB theo lop'!$AD$5,IF('TKB theo lop'!AG39=$A$25,'TKB theo lop'!AF39&amp;'TKB theo lop'!$AF$5,IF('TKB theo lop'!AI39=$A$25,'TKB theo lop'!AH39&amp;'TKB theo lop'!$AH$5,IF('TKB theo lop'!AK39=$A$25,'TKB theo lop'!AJ39&amp;'TKB theo lop'!$AJ$5,IF('TKB theo lop'!AM39=$A$25,'TKB theo lop'!AL39&amp;'TKB theo lop'!$AL$5,IF('TKB theo lop'!AO39=$A$25,'TKB theo lop'!AN39&amp;'TKB theo lop'!$AN$5,"")))))))))))))))))))</f>
        <v>Lý81</v>
      </c>
      <c r="F26" s="44" t="str">
        <f>IF('TKB theo lop'!E49=$A$25,'TKB theo lop'!D49&amp;'TKB theo lop'!$D$5,IF('TKB theo lop'!G49=$A$25,'TKB theo lop'!F49&amp;'TKB theo lop'!$F$5,IF('TKB theo lop'!I49=$A$25,'TKB theo lop'!H49&amp;'TKB theo lop'!$H$5,IF('TKB theo lop'!K49=$A$25,'TKB theo lop'!J49&amp;'TKB theo lop'!$J$5,IF('TKB theo lop'!M49=$A$25,'TKB theo lop'!L49&amp;'TKB theo lop'!$L$5,IF('TKB theo lop'!O49=$A$25,'TKB theo lop'!N49&amp;'TKB theo lop'!$N$5,IF('TKB theo lop'!Q49=$A$25,'TKB theo lop'!P49&amp;'TKB theo lop'!$P$5,IF('TKB theo lop'!S49=$A$25,'TKB theo lop'!R49&amp;'TKB theo lop'!$R$5,IF('TKB theo lop'!U49=$A$25,'TKB theo lop'!T49&amp;'TKB theo lop'!$T$5,IF('TKB theo lop'!W49=$A$25,'TKB theo lop'!V49&amp;'TKB theo lop'!$V$5,IF('TKB theo lop'!Y49=$A$25,'TKB theo lop'!X49&amp;'TKB theo lop'!$X$5,IF('TKB theo lop'!AA49=$A$25,'TKB theo lop'!Z49&amp;'TKB theo lop'!$Z$5,IF('TKB theo lop'!AC49=$A$25,'TKB theo lop'!AB49&amp;'TKB theo lop'!$AB$5,IF('TKB theo lop'!AE49=$A$25,'TKB theo lop'!AD49&amp;'TKB theo lop'!$AD$5,IF('TKB theo lop'!AG49=$A$25,'TKB theo lop'!AF49&amp;'TKB theo lop'!$AF$5,IF('TKB theo lop'!AI49=$A$25,'TKB theo lop'!AH49&amp;'TKB theo lop'!$AH$5,IF('TKB theo lop'!AK49=$A$25,'TKB theo lop'!AJ49&amp;'TKB theo lop'!$AJ$5,IF('TKB theo lop'!AM49=$A$25,'TKB theo lop'!AL49&amp;'TKB theo lop'!$AL$5,IF('TKB theo lop'!AO49=$A$25,'TKB theo lop'!AN49&amp;'TKB theo lop'!$AN$5,"")))))))))))))))))))</f>
        <v/>
      </c>
      <c r="G26" s="44" t="str">
        <f>IF('TKB theo lop'!E59=$A$25,'TKB theo lop'!D59&amp;'TKB theo lop'!$D$5,IF('TKB theo lop'!G59=$A$25,'TKB theo lop'!F59&amp;'TKB theo lop'!$F$5,IF('TKB theo lop'!I59=$A$25,'TKB theo lop'!H59&amp;'TKB theo lop'!$H$5,IF('TKB theo lop'!K59=$A$25,'TKB theo lop'!J59&amp;'TKB theo lop'!$J$5,IF('TKB theo lop'!M59=$A$25,'TKB theo lop'!L59&amp;'TKB theo lop'!$L$5,IF('TKB theo lop'!O59=$A$25,'TKB theo lop'!N59&amp;'TKB theo lop'!$N$5,IF('TKB theo lop'!Q59=$A$25,'TKB theo lop'!P59&amp;'TKB theo lop'!$P$5,IF('TKB theo lop'!S59=$A$25,'TKB theo lop'!R59&amp;'TKB theo lop'!$R$5,IF('TKB theo lop'!U59=$A$25,'TKB theo lop'!T59&amp;'TKB theo lop'!$T$5,IF('TKB theo lop'!W59=$A$25,'TKB theo lop'!V59&amp;'TKB theo lop'!$V$5,IF('TKB theo lop'!Y59=$A$25,'TKB theo lop'!X59&amp;'TKB theo lop'!$X$5,IF('TKB theo lop'!AA59=$A$25,'TKB theo lop'!Z59&amp;'TKB theo lop'!$Z$5,IF('TKB theo lop'!AC59=$A$25,'TKB theo lop'!AB59&amp;'TKB theo lop'!$AB$5,IF('TKB theo lop'!AE59=$A$25,'TKB theo lop'!AD59&amp;'TKB theo lop'!$AD$5,IF('TKB theo lop'!AG59=$A$25,'TKB theo lop'!AF59&amp;'TKB theo lop'!$AF$5,IF('TKB theo lop'!AI59=$A$25,'TKB theo lop'!AH59&amp;'TKB theo lop'!$AH$5,IF('TKB theo lop'!AK59=$A$25,'TKB theo lop'!AJ59&amp;'TKB theo lop'!$AJ$5,IF('TKB theo lop'!AM59=$A$25,'TKB theo lop'!AL59&amp;'TKB theo lop'!$AL$5,IF('TKB theo lop'!AO59=$A$25,'TKB theo lop'!AN59&amp;'TKB theo lop'!$AN$5,"")))))))))))))))))))</f>
        <v/>
      </c>
      <c r="H26"/>
      <c r="I26" s="48">
        <f>'TKB theo lop'!$O$2</f>
        <v>45174</v>
      </c>
      <c r="J26" s="69" t="str">
        <f>IF(J27="","","Chào cờ")</f>
        <v/>
      </c>
      <c r="K26" s="44" t="str">
        <f>IF('TKB theo lop'!E19=$I$25,'TKB theo lop'!D19&amp;'TKB theo lop'!$D$5,IF('TKB theo lop'!G19=$I$25,'TKB theo lop'!F19&amp;'TKB theo lop'!$F$5,IF('TKB theo lop'!I19=$I$25,'TKB theo lop'!H19&amp;'TKB theo lop'!$H$5,IF('TKB theo lop'!K19=$I$25,'TKB theo lop'!J19&amp;'TKB theo lop'!$J$5,IF('TKB theo lop'!M19=$I$25,'TKB theo lop'!L19&amp;'TKB theo lop'!$L$5,IF('TKB theo lop'!O19=$I$25,'TKB theo lop'!N19&amp;'TKB theo lop'!$N$5,IF('TKB theo lop'!Q19=$I$25,'TKB theo lop'!P19&amp;'TKB theo lop'!$P$5,IF('TKB theo lop'!S19=$I$25,'TKB theo lop'!R19&amp;'TKB theo lop'!$R$5,IF('TKB theo lop'!U19=$I$25,'TKB theo lop'!T19&amp;'TKB theo lop'!$T$5,IF('TKB theo lop'!W19=$I$25,'TKB theo lop'!V19&amp;'TKB theo lop'!$V$5,IF('TKB theo lop'!Y19=$I$25,'TKB theo lop'!X19&amp;'TKB theo lop'!$X$5,IF('TKB theo lop'!AA19=$I$25,'TKB theo lop'!Z19&amp;'TKB theo lop'!$Z$5,IF('TKB theo lop'!AC19=$I$25,'TKB theo lop'!AB19&amp;'TKB theo lop'!$AB$5,IF('TKB theo lop'!AE19=$I$25,'TKB theo lop'!AD19&amp;'TKB theo lop'!$AD$5,IF('TKB theo lop'!AG19=$I$25,'TKB theo lop'!AF19&amp;'TKB theo lop'!$AF$5,IF('TKB theo lop'!AI19=$I$25,'TKB theo lop'!AH19&amp;'TKB theo lop'!$AH$5,IF('TKB theo lop'!AK19=$I$25,'TKB theo lop'!AJ19&amp;'TKB theo lop'!$AJ$5,IF('TKB theo lop'!AM19=$I$25,'TKB theo lop'!AL19&amp;'TKB theo lop'!$AL$5,IF('TKB theo lop'!AO19=$I$25,'TKB theo lop'!AN19&amp;'TKB theo lop'!$AN$5,"")))))))))))))))))))</f>
        <v>HĐTN81</v>
      </c>
      <c r="L26" s="44" t="str">
        <f>IF('TKB theo lop'!E29=$I$25,'TKB theo lop'!D29&amp;'TKB theo lop'!$D$5,IF('TKB theo lop'!G29=$I$25,'TKB theo lop'!F29&amp;'TKB theo lop'!$F$5,IF('TKB theo lop'!I29=$I$25,'TKB theo lop'!H29&amp;'TKB theo lop'!$H$5,IF('TKB theo lop'!K29=$I$25,'TKB theo lop'!J29&amp;'TKB theo lop'!$J$5,IF('TKB theo lop'!M29=$I$25,'TKB theo lop'!L29&amp;'TKB theo lop'!$L$5,IF('TKB theo lop'!O29=$I$25,'TKB theo lop'!N29&amp;'TKB theo lop'!$N$5,IF('TKB theo lop'!Q29=$I$25,'TKB theo lop'!P29&amp;'TKB theo lop'!$P$5,IF('TKB theo lop'!S29=$I$25,'TKB theo lop'!R29&amp;'TKB theo lop'!$R$5,IF('TKB theo lop'!U29=$I$25,'TKB theo lop'!T29&amp;'TKB theo lop'!$T$5,IF('TKB theo lop'!W29=$I$25,'TKB theo lop'!V29&amp;'TKB theo lop'!$V$5,IF('TKB theo lop'!Y29=$I$25,'TKB theo lop'!X29&amp;'TKB theo lop'!$X$5,IF('TKB theo lop'!AA29=$I$25,'TKB theo lop'!Z29&amp;'TKB theo lop'!$Z$5,IF('TKB theo lop'!AC29=$I$25,'TKB theo lop'!AB29&amp;'TKB theo lop'!$AB$5,IF('TKB theo lop'!AE29=$I$25,'TKB theo lop'!AD29&amp;'TKB theo lop'!$AD$5,IF('TKB theo lop'!AG29=$I$25,'TKB theo lop'!AF29&amp;'TKB theo lop'!$AF$5,IF('TKB theo lop'!AI29=$I$25,'TKB theo lop'!AH29&amp;'TKB theo lop'!$AH$5,IF('TKB theo lop'!AK29=$I$25,'TKB theo lop'!AJ29&amp;'TKB theo lop'!$AJ$5,IF('TKB theo lop'!AM29=$I$25,'TKB theo lop'!AL29&amp;'TKB theo lop'!$AL$5,IF('TKB theo lop'!AO29=$I$25,'TKB theo lop'!AN29&amp;'TKB theo lop'!$AN$5,"")))))))))))))))))))</f>
        <v>Sinh61</v>
      </c>
      <c r="M26" s="44" t="str">
        <f>IF('TKB theo lop'!E39=$I$25,'TKB theo lop'!D39&amp;'TKB theo lop'!$D$5,IF('TKB theo lop'!G39=$I$25,'TKB theo lop'!F39&amp;'TKB theo lop'!$F$5,IF('TKB theo lop'!I39=$I$25,'TKB theo lop'!H39&amp;'TKB theo lop'!$H$5,IF('TKB theo lop'!K39=$I$25,'TKB theo lop'!J39&amp;'TKB theo lop'!$J$5,IF('TKB theo lop'!M39=$I$25,'TKB theo lop'!L39&amp;'TKB theo lop'!$L$5,IF('TKB theo lop'!O39=$I$25,'TKB theo lop'!N39&amp;'TKB theo lop'!$N$5,IF('TKB theo lop'!Q39=$I$25,'TKB theo lop'!P39&amp;'TKB theo lop'!$P$5,IF('TKB theo lop'!S39=$I$25,'TKB theo lop'!R39&amp;'TKB theo lop'!$R$5,IF('TKB theo lop'!U39=$I$25,'TKB theo lop'!T39&amp;'TKB theo lop'!$T$5,IF('TKB theo lop'!W39=$I$25,'TKB theo lop'!V39&amp;'TKB theo lop'!$V$5,IF('TKB theo lop'!Y39=$I$25,'TKB theo lop'!X39&amp;'TKB theo lop'!$X$5,IF('TKB theo lop'!AA39=$I$25,'TKB theo lop'!Z39&amp;'TKB theo lop'!$Z$5,IF('TKB theo lop'!AC39=$I$25,'TKB theo lop'!AB39&amp;'TKB theo lop'!$AB$5,IF('TKB theo lop'!AE39=$I$25,'TKB theo lop'!AD39&amp;'TKB theo lop'!$AD$5,IF('TKB theo lop'!AG39=$I$25,'TKB theo lop'!AF39&amp;'TKB theo lop'!$AF$5,IF('TKB theo lop'!AI39=$I$25,'TKB theo lop'!AH39&amp;'TKB theo lop'!$AH$5,IF('TKB theo lop'!AK39=$I$25,'TKB theo lop'!AJ39&amp;'TKB theo lop'!$AJ$5,IF('TKB theo lop'!AM39=$I$25,'TKB theo lop'!AL39&amp;'TKB theo lop'!$AL$5,IF('TKB theo lop'!AO39=$I$25,'TKB theo lop'!AN39&amp;'TKB theo lop'!$AN$5,"")))))))))))))))))))</f>
        <v/>
      </c>
      <c r="N26" s="44" t="str">
        <f>IF('TKB theo lop'!E49=$I$25,'TKB theo lop'!D49&amp;'TKB theo lop'!$D$5,IF('TKB theo lop'!G49=$I$25,'TKB theo lop'!F49&amp;'TKB theo lop'!$F$5,IF('TKB theo lop'!I49=$I$25,'TKB theo lop'!H49&amp;'TKB theo lop'!$H$5,IF('TKB theo lop'!K49=$I$25,'TKB theo lop'!J49&amp;'TKB theo lop'!$J$5,IF('TKB theo lop'!M49=$I$25,'TKB theo lop'!L49&amp;'TKB theo lop'!$L$5,IF('TKB theo lop'!O49=$I$25,'TKB theo lop'!N49&amp;'TKB theo lop'!$N$5,IF('TKB theo lop'!Q49=$I$25,'TKB theo lop'!P49&amp;'TKB theo lop'!$P$5,IF('TKB theo lop'!S49=$I$25,'TKB theo lop'!R49&amp;'TKB theo lop'!$R$5,IF('TKB theo lop'!U49=$I$25,'TKB theo lop'!T49&amp;'TKB theo lop'!$T$5,IF('TKB theo lop'!W49=$I$25,'TKB theo lop'!V49&amp;'TKB theo lop'!$V$5,IF('TKB theo lop'!Y49=$I$25,'TKB theo lop'!X49&amp;'TKB theo lop'!$X$5,IF('TKB theo lop'!AA49=$I$25,'TKB theo lop'!Z49&amp;'TKB theo lop'!$Z$5,IF('TKB theo lop'!AC49=$I$25,'TKB theo lop'!AB49&amp;'TKB theo lop'!$AB$5,IF('TKB theo lop'!AE49=$I$25,'TKB theo lop'!AD49&amp;'TKB theo lop'!$AD$5,IF('TKB theo lop'!AG49=$I$25,'TKB theo lop'!AF49&amp;'TKB theo lop'!$AF$5,IF('TKB theo lop'!AI49=$I$25,'TKB theo lop'!AH49&amp;'TKB theo lop'!$AH$5,IF('TKB theo lop'!AK49=$I$25,'TKB theo lop'!AJ49&amp;'TKB theo lop'!$AJ$5,IF('TKB theo lop'!AM49=$I$25,'TKB theo lop'!AL49&amp;'TKB theo lop'!$AL$5,IF('TKB theo lop'!AO49=$I$25,'TKB theo lop'!AN49&amp;'TKB theo lop'!$AN$5,"")))))))))))))))))))</f>
        <v/>
      </c>
      <c r="O26" s="44" t="str">
        <f>IF('TKB theo lop'!E59=$I$25,'TKB theo lop'!D59&amp;'TKB theo lop'!$D$5,IF('TKB theo lop'!G59=$I$25,'TKB theo lop'!F59&amp;'TKB theo lop'!$F$5,IF('TKB theo lop'!I59=$I$25,'TKB theo lop'!H59&amp;'TKB theo lop'!$H$5,IF('TKB theo lop'!K59=$I$25,'TKB theo lop'!J59&amp;'TKB theo lop'!$J$5,IF('TKB theo lop'!M59=$I$25,'TKB theo lop'!L59&amp;'TKB theo lop'!$L$5,IF('TKB theo lop'!O59=$I$25,'TKB theo lop'!N59&amp;'TKB theo lop'!$N$5,IF('TKB theo lop'!Q59=$I$25,'TKB theo lop'!P59&amp;'TKB theo lop'!$P$5,IF('TKB theo lop'!S59=$I$25,'TKB theo lop'!R59&amp;'TKB theo lop'!$R$5,IF('TKB theo lop'!U59=$I$25,'TKB theo lop'!T59&amp;'TKB theo lop'!$T$5,IF('TKB theo lop'!W59=$I$25,'TKB theo lop'!V59&amp;'TKB theo lop'!$V$5,IF('TKB theo lop'!Y59=$I$25,'TKB theo lop'!X59&amp;'TKB theo lop'!$X$5,IF('TKB theo lop'!AA59=$I$25,'TKB theo lop'!Z59&amp;'TKB theo lop'!$Z$5,IF('TKB theo lop'!AC59=$I$25,'TKB theo lop'!AB59&amp;'TKB theo lop'!$AB$5,IF('TKB theo lop'!AE59=$I$25,'TKB theo lop'!AD59&amp;'TKB theo lop'!$AD$5,IF('TKB theo lop'!AG59=$I$25,'TKB theo lop'!AF59&amp;'TKB theo lop'!$AF$5,IF('TKB theo lop'!AI59=$I$25,'TKB theo lop'!AH59&amp;'TKB theo lop'!$AH$5,IF('TKB theo lop'!AK59=$I$25,'TKB theo lop'!AJ59&amp;'TKB theo lop'!$AJ$5,IF('TKB theo lop'!AM59=$I$25,'TKB theo lop'!AL59&amp;'TKB theo lop'!$AL$5,IF('TKB theo lop'!AO59=$I$25,'TKB theo lop'!AN59&amp;'TKB theo lop'!$AN$5,"")))))))))))))))))))</f>
        <v/>
      </c>
    </row>
    <row r="27" spans="1:15" ht="13.5" customHeight="1" x14ac:dyDescent="0.3">
      <c r="A27" s="325" t="s">
        <v>10</v>
      </c>
      <c r="B27" s="43" t="str">
        <f>IF('TKB theo lop'!E9=$A$25,'TKB theo lop'!D9&amp;'TKB theo lop'!$D$5,IF('TKB theo lop'!G9=$A$25,'TKB theo lop'!F9&amp;'TKB theo lop'!$F$5,IF('TKB theo lop'!I9=$A$25,'TKB theo lop'!H9&amp;'TKB theo lop'!$H$5,IF('TKB theo lop'!K9=$A$25,'TKB theo lop'!J9&amp;'TKB theo lop'!$J$5,IF('TKB theo lop'!M9=$A$25,'TKB theo lop'!L9&amp;'TKB theo lop'!$L$5,IF('TKB theo lop'!O9=$A$25,'TKB theo lop'!N9&amp;'TKB theo lop'!$N$5,IF('TKB theo lop'!Q9=$A$25,'TKB theo lop'!P9&amp;'TKB theo lop'!$P$5,IF('TKB theo lop'!S9=$A$25,'TKB theo lop'!R9&amp;'TKB theo lop'!$R$5,IF('TKB theo lop'!U9=$A$25,'TKB theo lop'!T9&amp;'TKB theo lop'!$T$5,IF('TKB theo lop'!W9=$A$25,'TKB theo lop'!V9&amp;'TKB theo lop'!$V$5,IF('TKB theo lop'!Y9=$A$25,'TKB theo lop'!X9&amp;'TKB theo lop'!$X$5,IF('TKB theo lop'!AA9=$A$25,'TKB theo lop'!Z9&amp;'TKB theo lop'!$Z$5,IF('TKB theo lop'!AC9=$A$25,'TKB theo lop'!AB9&amp;'TKB theo lop'!$AB$5,IF('TKB theo lop'!AE9=$A$25,'TKB theo lop'!AD9&amp;'TKB theo lop'!$AD$5,IF('TKB theo lop'!AG9=$A$25,'TKB theo lop'!AF9&amp;'TKB theo lop'!$AF$5,IF('TKB theo lop'!AI9=$A$25,'TKB theo lop'!AH9&amp;'TKB theo lop'!$AH$5,IF('TKB theo lop'!AK9=$A$25,'TKB theo lop'!AJ9&amp;'TKB theo lop'!$AJ$5,IF('TKB theo lop'!AM9=$A$25,'TKB theo lop'!AL9&amp;'TKB theo lop'!$AL$5,IF('TKB theo lop'!AO9=$A$25,'TKB theo lop'!AN9&amp;'TKB theo lop'!$AN$5,"")))))))))))))))))))</f>
        <v>C.Ng71</v>
      </c>
      <c r="C27" s="43" t="str">
        <f>IF('TKB theo lop'!E20=$A$25,'TKB theo lop'!D20&amp;'TKB theo lop'!$D$5,IF('TKB theo lop'!G20=$A$25,'TKB theo lop'!F20&amp;'TKB theo lop'!$F$5,IF('TKB theo lop'!I20=$A$25,'TKB theo lop'!H20&amp;'TKB theo lop'!$H$5,IF('TKB theo lop'!K20=$A$25,'TKB theo lop'!J20&amp;'TKB theo lop'!$J$5,IF('TKB theo lop'!M20=$A$25,'TKB theo lop'!L20&amp;'TKB theo lop'!$L$5,IF('TKB theo lop'!O20=$A$25,'TKB theo lop'!N20&amp;'TKB theo lop'!$N$5,IF('TKB theo lop'!Q20=$A$25,'TKB theo lop'!P20&amp;'TKB theo lop'!$P$5,IF('TKB theo lop'!S20=$A$25,'TKB theo lop'!R20&amp;'TKB theo lop'!$R$5,IF('TKB theo lop'!U20=$A$25,'TKB theo lop'!T20&amp;'TKB theo lop'!$T$5,IF('TKB theo lop'!W20=$A$25,'TKB theo lop'!V20&amp;'TKB theo lop'!$V$5,IF('TKB theo lop'!Y20=$A$25,'TKB theo lop'!X20&amp;'TKB theo lop'!$X$5,IF('TKB theo lop'!AA20=$A$25,'TKB theo lop'!Z20&amp;'TKB theo lop'!$Z$5,IF('TKB theo lop'!AC20=$A$25,'TKB theo lop'!AB20&amp;'TKB theo lop'!$AB$5,IF('TKB theo lop'!AE20=$A$25,'TKB theo lop'!AD20&amp;'TKB theo lop'!$AD$5,IF('TKB theo lop'!AG20=$A$25,'TKB theo lop'!AF20&amp;'TKB theo lop'!$AF$5,IF('TKB theo lop'!AI20=$A$25,'TKB theo lop'!AH20&amp;'TKB theo lop'!$AH$5,IF('TKB theo lop'!AK20=$A$25,'TKB theo lop'!AJ20&amp;'TKB theo lop'!$AJ$5,IF('TKB theo lop'!AM20=$A$25,'TKB theo lop'!AL20&amp;'TKB theo lop'!$AL$5,IF('TKB theo lop'!AO20=$A$25,'TKB theo lop'!AN20&amp;'TKB theo lop'!$AN$5,"")))))))))))))))))))</f>
        <v/>
      </c>
      <c r="D27" s="43" t="str">
        <f>IF('TKB theo lop'!E30=$A$25,'TKB theo lop'!D30&amp;'TKB theo lop'!$D$5,IF('TKB theo lop'!G30=$A$25,'TKB theo lop'!F30&amp;'TKB theo lop'!$F$5,IF('TKB theo lop'!I30=$A$25,'TKB theo lop'!H30&amp;'TKB theo lop'!$H$5,IF('TKB theo lop'!K30=$A$25,'TKB theo lop'!J30&amp;'TKB theo lop'!$J$5,IF('TKB theo lop'!M30=$A$25,'TKB theo lop'!L30&amp;'TKB theo lop'!$L$5,IF('TKB theo lop'!O30=$A$25,'TKB theo lop'!N30&amp;'TKB theo lop'!$N$5,IF('TKB theo lop'!Q30=$A$25,'TKB theo lop'!P30&amp;'TKB theo lop'!$P$5,IF('TKB theo lop'!S30=$A$25,'TKB theo lop'!R30&amp;'TKB theo lop'!$R$5,IF('TKB theo lop'!U30=$A$25,'TKB theo lop'!T30&amp;'TKB theo lop'!$T$5,IF('TKB theo lop'!W30=$A$25,'TKB theo lop'!V30&amp;'TKB theo lop'!$V$5,IF('TKB theo lop'!Y30=$A$25,'TKB theo lop'!X30&amp;'TKB theo lop'!$X$5,IF('TKB theo lop'!AA30=$A$25,'TKB theo lop'!Z30&amp;'TKB theo lop'!$Z$5,IF('TKB theo lop'!AC30=$A$25,'TKB theo lop'!AB30&amp;'TKB theo lop'!$AB$5,IF('TKB theo lop'!AE30=$A$25,'TKB theo lop'!AD30&amp;'TKB theo lop'!$AD$5,IF('TKB theo lop'!AG30=$A$25,'TKB theo lop'!AF30&amp;'TKB theo lop'!$AF$5,IF('TKB theo lop'!AI30=$A$25,'TKB theo lop'!AH30&amp;'TKB theo lop'!$AH$5,IF('TKB theo lop'!AK30=$A$25,'TKB theo lop'!AJ30&amp;'TKB theo lop'!$AJ$5,IF('TKB theo lop'!AM30=$A$25,'TKB theo lop'!AL30&amp;'TKB theo lop'!$AL$5,IF('TKB theo lop'!AO30=$A$25,'TKB theo lop'!AN30&amp;'TKB theo lop'!$AN$5,"")))))))))))))))))))</f>
        <v>C.Ng61</v>
      </c>
      <c r="E27" s="43" t="str">
        <f>IF('TKB theo lop'!E40=$A$25,'TKB theo lop'!D40&amp;'TKB theo lop'!$D$5,IF('TKB theo lop'!G40=$A$25,'TKB theo lop'!F40&amp;'TKB theo lop'!$F$5,IF('TKB theo lop'!I40=$A$25,'TKB theo lop'!H40&amp;'TKB theo lop'!$H$5,IF('TKB theo lop'!K40=$A$25,'TKB theo lop'!J40&amp;'TKB theo lop'!$J$5,IF('TKB theo lop'!M40=$A$25,'TKB theo lop'!L40&amp;'TKB theo lop'!$L$5,IF('TKB theo lop'!O40=$A$25,'TKB theo lop'!N40&amp;'TKB theo lop'!$N$5,IF('TKB theo lop'!Q40=$A$25,'TKB theo lop'!P40&amp;'TKB theo lop'!$P$5,IF('TKB theo lop'!S40=$A$25,'TKB theo lop'!R40&amp;'TKB theo lop'!$R$5,IF('TKB theo lop'!U40=$A$25,'TKB theo lop'!T40&amp;'TKB theo lop'!$T$5,IF('TKB theo lop'!W40=$A$25,'TKB theo lop'!V40&amp;'TKB theo lop'!$V$5,IF('TKB theo lop'!Y40=$A$25,'TKB theo lop'!X40&amp;'TKB theo lop'!$X$5,IF('TKB theo lop'!AA40=$A$25,'TKB theo lop'!Z40&amp;'TKB theo lop'!$Z$5,IF('TKB theo lop'!AC40=$A$25,'TKB theo lop'!AB40&amp;'TKB theo lop'!$AB$5,IF('TKB theo lop'!AE40=$A$25,'TKB theo lop'!AD40&amp;'TKB theo lop'!$AD$5,IF('TKB theo lop'!AG40=$A$25,'TKB theo lop'!AF40&amp;'TKB theo lop'!$AF$5,IF('TKB theo lop'!AI40=$A$25,'TKB theo lop'!AH40&amp;'TKB theo lop'!$AH$5,IF('TKB theo lop'!AK40=$A$25,'TKB theo lop'!AJ40&amp;'TKB theo lop'!$AJ$5,IF('TKB theo lop'!AM40=$A$25,'TKB theo lop'!AL40&amp;'TKB theo lop'!$AL$5,IF('TKB theo lop'!AO40=$A$25,'TKB theo lop'!AN40&amp;'TKB theo lop'!$AN$5,"")))))))))))))))))))</f>
        <v/>
      </c>
      <c r="F27" s="43" t="str">
        <f>IF('TKB theo lop'!E50=$A$25,'TKB theo lop'!D50&amp;'TKB theo lop'!$D$5,IF('TKB theo lop'!G50=$A$25,'TKB theo lop'!F50&amp;'TKB theo lop'!$F$5,IF('TKB theo lop'!I50=$A$25,'TKB theo lop'!H50&amp;'TKB theo lop'!$H$5,IF('TKB theo lop'!K50=$A$25,'TKB theo lop'!J50&amp;'TKB theo lop'!$J$5,IF('TKB theo lop'!M50=$A$25,'TKB theo lop'!L50&amp;'TKB theo lop'!$L$5,IF('TKB theo lop'!O50=$A$25,'TKB theo lop'!N50&amp;'TKB theo lop'!$N$5,IF('TKB theo lop'!Q50=$A$25,'TKB theo lop'!P50&amp;'TKB theo lop'!$P$5,IF('TKB theo lop'!S50=$A$25,'TKB theo lop'!R50&amp;'TKB theo lop'!$R$5,IF('TKB theo lop'!U50=$A$25,'TKB theo lop'!T50&amp;'TKB theo lop'!$T$5,IF('TKB theo lop'!W50=$A$25,'TKB theo lop'!V50&amp;'TKB theo lop'!$V$5,IF('TKB theo lop'!Y50=$A$25,'TKB theo lop'!X50&amp;'TKB theo lop'!$X$5,IF('TKB theo lop'!AA50=$A$25,'TKB theo lop'!Z50&amp;'TKB theo lop'!$Z$5,IF('TKB theo lop'!AC50=$A$25,'TKB theo lop'!AB50&amp;'TKB theo lop'!$AB$5,IF('TKB theo lop'!AE50=$A$25,'TKB theo lop'!AD50&amp;'TKB theo lop'!$AD$5,IF('TKB theo lop'!AG50=$A$25,'TKB theo lop'!AF50&amp;'TKB theo lop'!$AF$5,IF('TKB theo lop'!AI50=$A$25,'TKB theo lop'!AH50&amp;'TKB theo lop'!$AH$5,IF('TKB theo lop'!AK50=$A$25,'TKB theo lop'!AJ50&amp;'TKB theo lop'!$AJ$5,IF('TKB theo lop'!AM50=$A$25,'TKB theo lop'!AL50&amp;'TKB theo lop'!$AL$5,IF('TKB theo lop'!AO50=$A$25,'TKB theo lop'!AN50&amp;'TKB theo lop'!$AN$5,"")))))))))))))))))))</f>
        <v/>
      </c>
      <c r="G27" s="43" t="str">
        <f>IF('TKB theo lop'!E60=$A$25,'TKB theo lop'!D60&amp;'TKB theo lop'!$D$5,IF('TKB theo lop'!G60=$A$25,'TKB theo lop'!F60&amp;'TKB theo lop'!$F$5,IF('TKB theo lop'!I60=$A$25,'TKB theo lop'!H60&amp;'TKB theo lop'!$H$5,IF('TKB theo lop'!K60=$A$25,'TKB theo lop'!J60&amp;'TKB theo lop'!$J$5,IF('TKB theo lop'!M60=$A$25,'TKB theo lop'!L60&amp;'TKB theo lop'!$L$5,IF('TKB theo lop'!O60=$A$25,'TKB theo lop'!N60&amp;'TKB theo lop'!$N$5,IF('TKB theo lop'!Q60=$A$25,'TKB theo lop'!P60&amp;'TKB theo lop'!$P$5,IF('TKB theo lop'!S60=$A$25,'TKB theo lop'!R60&amp;'TKB theo lop'!$R$5,IF('TKB theo lop'!U60=$A$25,'TKB theo lop'!T60&amp;'TKB theo lop'!$T$5,IF('TKB theo lop'!W60=$A$25,'TKB theo lop'!V60&amp;'TKB theo lop'!$V$5,IF('TKB theo lop'!Y60=$A$25,'TKB theo lop'!X60&amp;'TKB theo lop'!$X$5,IF('TKB theo lop'!AA60=$A$25,'TKB theo lop'!Z60&amp;'TKB theo lop'!$Z$5,IF('TKB theo lop'!AC60=$A$25,'TKB theo lop'!AB60&amp;'TKB theo lop'!$AB$5,IF('TKB theo lop'!AE60=$A$25,'TKB theo lop'!AD60&amp;'TKB theo lop'!$AD$5,IF('TKB theo lop'!AG60=$A$25,'TKB theo lop'!AF60&amp;'TKB theo lop'!$AF$5,IF('TKB theo lop'!AI60=$A$25,'TKB theo lop'!AH60&amp;'TKB theo lop'!$AH$5,IF('TKB theo lop'!AK60=$A$25,'TKB theo lop'!AJ60&amp;'TKB theo lop'!$AJ$5,IF('TKB theo lop'!AM60=$A$25,'TKB theo lop'!AL60&amp;'TKB theo lop'!$AL$5,IF('TKB theo lop'!AO60=$A$25,'TKB theo lop'!AN60&amp;'TKB theo lop'!$AN$5,"")))))))))))))))))))</f>
        <v/>
      </c>
      <c r="H27"/>
      <c r="I27" s="325" t="s">
        <v>10</v>
      </c>
      <c r="J27" s="43" t="str">
        <f>IF('TKB theo lop'!E9=$I$25,'TKB theo lop'!D9&amp;'TKB theo lop'!$D$5,IF('TKB theo lop'!G9=$I$25,'TKB theo lop'!F9&amp;'TKB theo lop'!$F$5,IF('TKB theo lop'!I9=$I$25,'TKB theo lop'!H9&amp;'TKB theo lop'!$H$5,IF('TKB theo lop'!K9=$I$25,'TKB theo lop'!J9&amp;'TKB theo lop'!$J$5,IF('TKB theo lop'!M9=$I$25,'TKB theo lop'!L9&amp;'TKB theo lop'!$L$5,IF('TKB theo lop'!O9=$I$25,'TKB theo lop'!N9&amp;'TKB theo lop'!$N$5,IF('TKB theo lop'!Q9=$I$25,'TKB theo lop'!P9&amp;'TKB theo lop'!$P$5,IF('TKB theo lop'!S9=$I$25,'TKB theo lop'!R9&amp;'TKB theo lop'!$R$5,IF('TKB theo lop'!U9=$I$25,'TKB theo lop'!T9&amp;'TKB theo lop'!$T$5,IF('TKB theo lop'!W9=$I$25,'TKB theo lop'!V9&amp;'TKB theo lop'!$V$5,IF('TKB theo lop'!Y9=$I$25,'TKB theo lop'!X9&amp;'TKB theo lop'!$X$5,IF('TKB theo lop'!AA9=$I$25,'TKB theo lop'!Z9&amp;'TKB theo lop'!$Z$5,IF('TKB theo lop'!AC9=$I$25,'TKB theo lop'!AB9&amp;'TKB theo lop'!$AB$5,IF('TKB theo lop'!AE9=$I$25,'TKB theo lop'!AD9&amp;'TKB theo lop'!$AD$5,IF('TKB theo lop'!AG9=$I$25,'TKB theo lop'!AF9&amp;'TKB theo lop'!$AF$5,IF('TKB theo lop'!AI9=$I$25,'TKB theo lop'!AH9&amp;'TKB theo lop'!$AH$5,IF('TKB theo lop'!AK9=$I$25,'TKB theo lop'!AJ9&amp;'TKB theo lop'!$AJ$5,IF('TKB theo lop'!AM9=$I$25,'TKB theo lop'!AL9&amp;'TKB theo lop'!$AL$5,IF('TKB theo lop'!AO9=$I$25,'TKB theo lop'!AN9&amp;'TKB theo lop'!$AN$5,"")))))))))))))))))))</f>
        <v/>
      </c>
      <c r="K27" s="43" t="str">
        <f>IF('TKB theo lop'!E20=$I$25,'TKB theo lop'!D20&amp;'TKB theo lop'!$D$5,IF('TKB theo lop'!G20=$I$25,'TKB theo lop'!F20&amp;'TKB theo lop'!$F$5,IF('TKB theo lop'!I20=$I$25,'TKB theo lop'!H20&amp;'TKB theo lop'!$H$5,IF('TKB theo lop'!K20=$I$25,'TKB theo lop'!J20&amp;'TKB theo lop'!$J$5,IF('TKB theo lop'!M20=$I$25,'TKB theo lop'!L20&amp;'TKB theo lop'!$L$5,IF('TKB theo lop'!O20=$I$25,'TKB theo lop'!N20&amp;'TKB theo lop'!$N$5,IF('TKB theo lop'!Q20=$I$25,'TKB theo lop'!P20&amp;'TKB theo lop'!$P$5,IF('TKB theo lop'!S20=$I$25,'TKB theo lop'!R20&amp;'TKB theo lop'!$R$5,IF('TKB theo lop'!U20=$I$25,'TKB theo lop'!T20&amp;'TKB theo lop'!$T$5,IF('TKB theo lop'!W20=$I$25,'TKB theo lop'!V20&amp;'TKB theo lop'!$V$5,IF('TKB theo lop'!Y20=$I$25,'TKB theo lop'!X20&amp;'TKB theo lop'!$X$5,IF('TKB theo lop'!AA20=$I$25,'TKB theo lop'!Z20&amp;'TKB theo lop'!$Z$5,IF('TKB theo lop'!AC20=$I$25,'TKB theo lop'!AB20&amp;'TKB theo lop'!$AB$5,IF('TKB theo lop'!AE20=$I$25,'TKB theo lop'!AD20&amp;'TKB theo lop'!$AD$5,IF('TKB theo lop'!AG20=$I$25,'TKB theo lop'!AF20&amp;'TKB theo lop'!$AF$5,IF('TKB theo lop'!AI20=$I$25,'TKB theo lop'!AH20&amp;'TKB theo lop'!$AH$5,IF('TKB theo lop'!AK20=$I$25,'TKB theo lop'!AJ20&amp;'TKB theo lop'!$AJ$5,IF('TKB theo lop'!AM20=$I$25,'TKB theo lop'!AL20&amp;'TKB theo lop'!$AL$5,IF('TKB theo lop'!AO20=$I$25,'TKB theo lop'!AN20&amp;'TKB theo lop'!$AN$5,"")))))))))))))))))))</f>
        <v>Sinh92</v>
      </c>
      <c r="L27" s="43" t="str">
        <f>IF('TKB theo lop'!E30=$I$25,'TKB theo lop'!D30&amp;'TKB theo lop'!$D$5,IF('TKB theo lop'!G30=$I$25,'TKB theo lop'!F30&amp;'TKB theo lop'!$F$5,IF('TKB theo lop'!I30=$I$25,'TKB theo lop'!H30&amp;'TKB theo lop'!$H$5,IF('TKB theo lop'!K30=$I$25,'TKB theo lop'!J30&amp;'TKB theo lop'!$J$5,IF('TKB theo lop'!M30=$I$25,'TKB theo lop'!L30&amp;'TKB theo lop'!$L$5,IF('TKB theo lop'!O30=$I$25,'TKB theo lop'!N30&amp;'TKB theo lop'!$N$5,IF('TKB theo lop'!Q30=$I$25,'TKB theo lop'!P30&amp;'TKB theo lop'!$P$5,IF('TKB theo lop'!S30=$I$25,'TKB theo lop'!R30&amp;'TKB theo lop'!$R$5,IF('TKB theo lop'!U30=$I$25,'TKB theo lop'!T30&amp;'TKB theo lop'!$T$5,IF('TKB theo lop'!W30=$I$25,'TKB theo lop'!V30&amp;'TKB theo lop'!$V$5,IF('TKB theo lop'!Y30=$I$25,'TKB theo lop'!X30&amp;'TKB theo lop'!$X$5,IF('TKB theo lop'!AA30=$I$25,'TKB theo lop'!Z30&amp;'TKB theo lop'!$Z$5,IF('TKB theo lop'!AC30=$I$25,'TKB theo lop'!AB30&amp;'TKB theo lop'!$AB$5,IF('TKB theo lop'!AE30=$I$25,'TKB theo lop'!AD30&amp;'TKB theo lop'!$AD$5,IF('TKB theo lop'!AG30=$I$25,'TKB theo lop'!AF30&amp;'TKB theo lop'!$AF$5,IF('TKB theo lop'!AI30=$I$25,'TKB theo lop'!AH30&amp;'TKB theo lop'!$AH$5,IF('TKB theo lop'!AK30=$I$25,'TKB theo lop'!AJ30&amp;'TKB theo lop'!$AJ$5,IF('TKB theo lop'!AM30=$I$25,'TKB theo lop'!AL30&amp;'TKB theo lop'!$AL$5,IF('TKB theo lop'!AO30=$I$25,'TKB theo lop'!AN30&amp;'TKB theo lop'!$AN$5,"")))))))))))))))))))</f>
        <v>Sinh72</v>
      </c>
      <c r="M27" s="43" t="str">
        <f>IF('TKB theo lop'!E40=$I$25,'TKB theo lop'!D40&amp;'TKB theo lop'!$D$5,IF('TKB theo lop'!G40=$I$25,'TKB theo lop'!F40&amp;'TKB theo lop'!$F$5,IF('TKB theo lop'!I40=$I$25,'TKB theo lop'!H40&amp;'TKB theo lop'!$H$5,IF('TKB theo lop'!K40=$I$25,'TKB theo lop'!J40&amp;'TKB theo lop'!$J$5,IF('TKB theo lop'!M40=$I$25,'TKB theo lop'!L40&amp;'TKB theo lop'!$L$5,IF('TKB theo lop'!O40=$I$25,'TKB theo lop'!N40&amp;'TKB theo lop'!$N$5,IF('TKB theo lop'!Q40=$I$25,'TKB theo lop'!P40&amp;'TKB theo lop'!$P$5,IF('TKB theo lop'!S40=$I$25,'TKB theo lop'!R40&amp;'TKB theo lop'!$R$5,IF('TKB theo lop'!U40=$I$25,'TKB theo lop'!T40&amp;'TKB theo lop'!$T$5,IF('TKB theo lop'!W40=$I$25,'TKB theo lop'!V40&amp;'TKB theo lop'!$V$5,IF('TKB theo lop'!Y40=$I$25,'TKB theo lop'!X40&amp;'TKB theo lop'!$X$5,IF('TKB theo lop'!AA40=$I$25,'TKB theo lop'!Z40&amp;'TKB theo lop'!$Z$5,IF('TKB theo lop'!AC40=$I$25,'TKB theo lop'!AB40&amp;'TKB theo lop'!$AB$5,IF('TKB theo lop'!AE40=$I$25,'TKB theo lop'!AD40&amp;'TKB theo lop'!$AD$5,IF('TKB theo lop'!AG40=$I$25,'TKB theo lop'!AF40&amp;'TKB theo lop'!$AF$5,IF('TKB theo lop'!AI40=$I$25,'TKB theo lop'!AH40&amp;'TKB theo lop'!$AH$5,IF('TKB theo lop'!AK40=$I$25,'TKB theo lop'!AJ40&amp;'TKB theo lop'!$AJ$5,IF('TKB theo lop'!AM40=$I$25,'TKB theo lop'!AL40&amp;'TKB theo lop'!$AL$5,IF('TKB theo lop'!AO40=$I$25,'TKB theo lop'!AN40&amp;'TKB theo lop'!$AN$5,"")))))))))))))))))))</f>
        <v/>
      </c>
      <c r="N27" s="43" t="str">
        <f>IF('TKB theo lop'!E50=$I$25,'TKB theo lop'!D50&amp;'TKB theo lop'!$D$5,IF('TKB theo lop'!G50=$I$25,'TKB theo lop'!F50&amp;'TKB theo lop'!$F$5,IF('TKB theo lop'!I50=$I$25,'TKB theo lop'!H50&amp;'TKB theo lop'!$H$5,IF('TKB theo lop'!K50=$I$25,'TKB theo lop'!J50&amp;'TKB theo lop'!$J$5,IF('TKB theo lop'!M50=$I$25,'TKB theo lop'!L50&amp;'TKB theo lop'!$L$5,IF('TKB theo lop'!O50=$I$25,'TKB theo lop'!N50&amp;'TKB theo lop'!$N$5,IF('TKB theo lop'!Q50=$I$25,'TKB theo lop'!P50&amp;'TKB theo lop'!$P$5,IF('TKB theo lop'!S50=$I$25,'TKB theo lop'!R50&amp;'TKB theo lop'!$R$5,IF('TKB theo lop'!U50=$I$25,'TKB theo lop'!T50&amp;'TKB theo lop'!$T$5,IF('TKB theo lop'!W50=$I$25,'TKB theo lop'!V50&amp;'TKB theo lop'!$V$5,IF('TKB theo lop'!Y50=$I$25,'TKB theo lop'!X50&amp;'TKB theo lop'!$X$5,IF('TKB theo lop'!AA50=$I$25,'TKB theo lop'!Z50&amp;'TKB theo lop'!$Z$5,IF('TKB theo lop'!AC50=$I$25,'TKB theo lop'!AB50&amp;'TKB theo lop'!$AB$5,IF('TKB theo lop'!AE50=$I$25,'TKB theo lop'!AD50&amp;'TKB theo lop'!$AD$5,IF('TKB theo lop'!AG50=$I$25,'TKB theo lop'!AF50&amp;'TKB theo lop'!$AF$5,IF('TKB theo lop'!AI50=$I$25,'TKB theo lop'!AH50&amp;'TKB theo lop'!$AH$5,IF('TKB theo lop'!AK50=$I$25,'TKB theo lop'!AJ50&amp;'TKB theo lop'!$AJ$5,IF('TKB theo lop'!AM50=$I$25,'TKB theo lop'!AL50&amp;'TKB theo lop'!$AL$5,IF('TKB theo lop'!AO50=$I$25,'TKB theo lop'!AN50&amp;'TKB theo lop'!$AN$5,"")))))))))))))))))))</f>
        <v/>
      </c>
      <c r="O27" s="43" t="str">
        <f>IF('TKB theo lop'!E60=$I$25,'TKB theo lop'!D60&amp;'TKB theo lop'!$D$5,IF('TKB theo lop'!G60=$I$25,'TKB theo lop'!F60&amp;'TKB theo lop'!$F$5,IF('TKB theo lop'!I60=$I$25,'TKB theo lop'!H60&amp;'TKB theo lop'!$H$5,IF('TKB theo lop'!K60=$I$25,'TKB theo lop'!J60&amp;'TKB theo lop'!$J$5,IF('TKB theo lop'!M60=$I$25,'TKB theo lop'!L60&amp;'TKB theo lop'!$L$5,IF('TKB theo lop'!O60=$I$25,'TKB theo lop'!N60&amp;'TKB theo lop'!$N$5,IF('TKB theo lop'!Q60=$I$25,'TKB theo lop'!P60&amp;'TKB theo lop'!$P$5,IF('TKB theo lop'!S60=$I$25,'TKB theo lop'!R60&amp;'TKB theo lop'!$R$5,IF('TKB theo lop'!U60=$I$25,'TKB theo lop'!T60&amp;'TKB theo lop'!$T$5,IF('TKB theo lop'!W60=$I$25,'TKB theo lop'!V60&amp;'TKB theo lop'!$V$5,IF('TKB theo lop'!Y60=$I$25,'TKB theo lop'!X60&amp;'TKB theo lop'!$X$5,IF('TKB theo lop'!AA60=$I$25,'TKB theo lop'!Z60&amp;'TKB theo lop'!$Z$5,IF('TKB theo lop'!AC60=$I$25,'TKB theo lop'!AB60&amp;'TKB theo lop'!$AB$5,IF('TKB theo lop'!AE60=$I$25,'TKB theo lop'!AD60&amp;'TKB theo lop'!$AD$5,IF('TKB theo lop'!AG60=$I$25,'TKB theo lop'!AF60&amp;'TKB theo lop'!$AF$5,IF('TKB theo lop'!AI60=$I$25,'TKB theo lop'!AH60&amp;'TKB theo lop'!$AH$5,IF('TKB theo lop'!AK60=$I$25,'TKB theo lop'!AJ60&amp;'TKB theo lop'!$AJ$5,IF('TKB theo lop'!AM60=$I$25,'TKB theo lop'!AL60&amp;'TKB theo lop'!$AL$5,IF('TKB theo lop'!AO60=$I$25,'TKB theo lop'!AN60&amp;'TKB theo lop'!$AN$5,"")))))))))))))))))))</f>
        <v/>
      </c>
    </row>
    <row r="28" spans="1:15" ht="13.5" customHeight="1" x14ac:dyDescent="0.3">
      <c r="A28" s="325"/>
      <c r="B28" s="43" t="str">
        <f>IF('TKB theo lop'!E10=$A$25,'TKB theo lop'!D10&amp;'TKB theo lop'!$D$5,IF('TKB theo lop'!G10=$A$25,'TKB theo lop'!F10&amp;'TKB theo lop'!$F$5,IF('TKB theo lop'!I10=$A$25,'TKB theo lop'!H10&amp;'TKB theo lop'!$H$5,IF('TKB theo lop'!K10=$A$25,'TKB theo lop'!J10&amp;'TKB theo lop'!$J$5,IF('TKB theo lop'!M10=$A$25,'TKB theo lop'!L10&amp;'TKB theo lop'!$L$5,IF('TKB theo lop'!O10=$A$25,'TKB theo lop'!N10&amp;'TKB theo lop'!$N$5,IF('TKB theo lop'!Q10=$A$25,'TKB theo lop'!P10&amp;'TKB theo lop'!$P$5,IF('TKB theo lop'!S10=$A$25,'TKB theo lop'!R10&amp;'TKB theo lop'!$R$5,IF('TKB theo lop'!U10=$A$25,'TKB theo lop'!T10&amp;'TKB theo lop'!$T$5,IF('TKB theo lop'!W10=$A$25,'TKB theo lop'!V10&amp;'TKB theo lop'!$V$5,IF('TKB theo lop'!Y10=$A$25,'TKB theo lop'!X10&amp;'TKB theo lop'!$X$5,IF('TKB theo lop'!AA10=$A$25,'TKB theo lop'!Z10&amp;'TKB theo lop'!$Z$5,IF('TKB theo lop'!AC10=$A$25,'TKB theo lop'!AB10&amp;'TKB theo lop'!$AB$5,IF('TKB theo lop'!AE10=$A$25,'TKB theo lop'!AD10&amp;'TKB theo lop'!$AD$5,IF('TKB theo lop'!AG10=$A$25,'TKB theo lop'!AF10&amp;'TKB theo lop'!$AF$5,IF('TKB theo lop'!AI10=$A$25,'TKB theo lop'!AH10&amp;'TKB theo lop'!$AH$5,IF('TKB theo lop'!AK10=$A$25,'TKB theo lop'!AJ10&amp;'TKB theo lop'!$AJ$5,IF('TKB theo lop'!AM10=$A$25,'TKB theo lop'!AL10&amp;'TKB theo lop'!$AL$5,IF('TKB theo lop'!AO10=$A$25,'TKB theo lop'!AN10&amp;'TKB theo lop'!$AN$5,"")))))))))))))))))))</f>
        <v>C.Ng82</v>
      </c>
      <c r="C28" s="43" t="str">
        <f>IF('TKB theo lop'!E21=$A$25,'TKB theo lop'!D21&amp;'TKB theo lop'!$D$5,IF('TKB theo lop'!G21=$A$25,'TKB theo lop'!F21&amp;'TKB theo lop'!$F$5,IF('TKB theo lop'!I21=$A$25,'TKB theo lop'!H21&amp;'TKB theo lop'!$H$5,IF('TKB theo lop'!K21=$A$25,'TKB theo lop'!J21&amp;'TKB theo lop'!$J$5,IF('TKB theo lop'!M21=$A$25,'TKB theo lop'!L21&amp;'TKB theo lop'!$L$5,IF('TKB theo lop'!O21=$A$25,'TKB theo lop'!N21&amp;'TKB theo lop'!$N$5,IF('TKB theo lop'!Q21=$A$25,'TKB theo lop'!P21&amp;'TKB theo lop'!$P$5,IF('TKB theo lop'!S21=$A$25,'TKB theo lop'!R21&amp;'TKB theo lop'!$R$5,IF('TKB theo lop'!U21=$A$25,'TKB theo lop'!T21&amp;'TKB theo lop'!$T$5,IF('TKB theo lop'!W21=$A$25,'TKB theo lop'!V21&amp;'TKB theo lop'!$V$5,IF('TKB theo lop'!Y21=$A$25,'TKB theo lop'!X21&amp;'TKB theo lop'!$X$5,IF('TKB theo lop'!AA21=$A$25,'TKB theo lop'!Z21&amp;'TKB theo lop'!$Z$5,IF('TKB theo lop'!AC21=$A$25,'TKB theo lop'!AB21&amp;'TKB theo lop'!$AB$5,IF('TKB theo lop'!AE21=$A$25,'TKB theo lop'!AD21&amp;'TKB theo lop'!$AD$5,IF('TKB theo lop'!AG21=$A$25,'TKB theo lop'!AF21&amp;'TKB theo lop'!$AF$5,IF('TKB theo lop'!AI21=$A$25,'TKB theo lop'!AH21&amp;'TKB theo lop'!$AH$5,IF('TKB theo lop'!AK21=$A$25,'TKB theo lop'!AJ21&amp;'TKB theo lop'!$AJ$5,IF('TKB theo lop'!AM21=$A$25,'TKB theo lop'!AL21&amp;'TKB theo lop'!$AL$5,IF('TKB theo lop'!AO21=$A$25,'TKB theo lop'!AN21&amp;'TKB theo lop'!$AN$5,"")))))))))))))))))))</f>
        <v/>
      </c>
      <c r="D28" s="43" t="str">
        <f>IF('TKB theo lop'!E31=$A$25,'TKB theo lop'!D31&amp;'TKB theo lop'!$D$5,IF('TKB theo lop'!G31=$A$25,'TKB theo lop'!F31&amp;'TKB theo lop'!$F$5,IF('TKB theo lop'!I31=$A$25,'TKB theo lop'!H31&amp;'TKB theo lop'!$H$5,IF('TKB theo lop'!K31=$A$25,'TKB theo lop'!J31&amp;'TKB theo lop'!$J$5,IF('TKB theo lop'!M31=$A$25,'TKB theo lop'!L31&amp;'TKB theo lop'!$L$5,IF('TKB theo lop'!O31=$A$25,'TKB theo lop'!N31&amp;'TKB theo lop'!$N$5,IF('TKB theo lop'!Q31=$A$25,'TKB theo lop'!P31&amp;'TKB theo lop'!$P$5,IF('TKB theo lop'!S31=$A$25,'TKB theo lop'!R31&amp;'TKB theo lop'!$R$5,IF('TKB theo lop'!U31=$A$25,'TKB theo lop'!T31&amp;'TKB theo lop'!$T$5,IF('TKB theo lop'!W31=$A$25,'TKB theo lop'!V31&amp;'TKB theo lop'!$V$5,IF('TKB theo lop'!Y31=$A$25,'TKB theo lop'!X31&amp;'TKB theo lop'!$X$5,IF('TKB theo lop'!AA31=$A$25,'TKB theo lop'!Z31&amp;'TKB theo lop'!$Z$5,IF('TKB theo lop'!AC31=$A$25,'TKB theo lop'!AB31&amp;'TKB theo lop'!$AB$5,IF('TKB theo lop'!AE31=$A$25,'TKB theo lop'!AD31&amp;'TKB theo lop'!$AD$5,IF('TKB theo lop'!AG31=$A$25,'TKB theo lop'!AF31&amp;'TKB theo lop'!$AF$5,IF('TKB theo lop'!AI31=$A$25,'TKB theo lop'!AH31&amp;'TKB theo lop'!$AH$5,IF('TKB theo lop'!AK31=$A$25,'TKB theo lop'!AJ31&amp;'TKB theo lop'!$AJ$5,IF('TKB theo lop'!AM31=$A$25,'TKB theo lop'!AL31&amp;'TKB theo lop'!$AL$5,IF('TKB theo lop'!AO31=$A$25,'TKB theo lop'!AN31&amp;'TKB theo lop'!$AN$5,"")))))))))))))))))))</f>
        <v/>
      </c>
      <c r="E28" s="43" t="str">
        <f>IF('TKB theo lop'!E41=$A$25,'TKB theo lop'!D41&amp;'TKB theo lop'!$D$5,IF('TKB theo lop'!G41=$A$25,'TKB theo lop'!F41&amp;'TKB theo lop'!$F$5,IF('TKB theo lop'!I41=$A$25,'TKB theo lop'!H41&amp;'TKB theo lop'!$H$5,IF('TKB theo lop'!K41=$A$25,'TKB theo lop'!J41&amp;'TKB theo lop'!$J$5,IF('TKB theo lop'!M41=$A$25,'TKB theo lop'!L41&amp;'TKB theo lop'!$L$5,IF('TKB theo lop'!O41=$A$25,'TKB theo lop'!N41&amp;'TKB theo lop'!$N$5,IF('TKB theo lop'!Q41=$A$25,'TKB theo lop'!P41&amp;'TKB theo lop'!$P$5,IF('TKB theo lop'!S41=$A$25,'TKB theo lop'!R41&amp;'TKB theo lop'!$R$5,IF('TKB theo lop'!U41=$A$25,'TKB theo lop'!T41&amp;'TKB theo lop'!$T$5,IF('TKB theo lop'!W41=$A$25,'TKB theo lop'!V41&amp;'TKB theo lop'!$V$5,IF('TKB theo lop'!Y41=$A$25,'TKB theo lop'!X41&amp;'TKB theo lop'!$X$5,IF('TKB theo lop'!AA41=$A$25,'TKB theo lop'!Z41&amp;'TKB theo lop'!$Z$5,IF('TKB theo lop'!AC41=$A$25,'TKB theo lop'!AB41&amp;'TKB theo lop'!$AB$5,IF('TKB theo lop'!AE41=$A$25,'TKB theo lop'!AD41&amp;'TKB theo lop'!$AD$5,IF('TKB theo lop'!AG41=$A$25,'TKB theo lop'!AF41&amp;'TKB theo lop'!$AF$5,IF('TKB theo lop'!AI41=$A$25,'TKB theo lop'!AH41&amp;'TKB theo lop'!$AH$5,IF('TKB theo lop'!AK41=$A$25,'TKB theo lop'!AJ41&amp;'TKB theo lop'!$AJ$5,IF('TKB theo lop'!AM41=$A$25,'TKB theo lop'!AL41&amp;'TKB theo lop'!$AL$5,IF('TKB theo lop'!AO41=$A$25,'TKB theo lop'!AN41&amp;'TKB theo lop'!$AN$5,"")))))))))))))))))))</f>
        <v>Lý82</v>
      </c>
      <c r="F28" s="43" t="str">
        <f>IF('TKB theo lop'!E51=$A$25,'TKB theo lop'!D51&amp;'TKB theo lop'!$D$5,IF('TKB theo lop'!G51=$A$25,'TKB theo lop'!F51&amp;'TKB theo lop'!$F$5,IF('TKB theo lop'!I51=$A$25,'TKB theo lop'!H51&amp;'TKB theo lop'!$H$5,IF('TKB theo lop'!K51=$A$25,'TKB theo lop'!J51&amp;'TKB theo lop'!$J$5,IF('TKB theo lop'!M51=$A$25,'TKB theo lop'!L51&amp;'TKB theo lop'!$L$5,IF('TKB theo lop'!O51=$A$25,'TKB theo lop'!N51&amp;'TKB theo lop'!$N$5,IF('TKB theo lop'!Q51=$A$25,'TKB theo lop'!P51&amp;'TKB theo lop'!$P$5,IF('TKB theo lop'!S51=$A$25,'TKB theo lop'!R51&amp;'TKB theo lop'!$R$5,IF('TKB theo lop'!U51=$A$25,'TKB theo lop'!T51&amp;'TKB theo lop'!$T$5,IF('TKB theo lop'!W51=$A$25,'TKB theo lop'!V51&amp;'TKB theo lop'!$V$5,IF('TKB theo lop'!Y51=$A$25,'TKB theo lop'!X51&amp;'TKB theo lop'!$X$5,IF('TKB theo lop'!AA51=$A$25,'TKB theo lop'!Z51&amp;'TKB theo lop'!$Z$5,IF('TKB theo lop'!AC51=$A$25,'TKB theo lop'!AB51&amp;'TKB theo lop'!$AB$5,IF('TKB theo lop'!AE51=$A$25,'TKB theo lop'!AD51&amp;'TKB theo lop'!$AD$5,IF('TKB theo lop'!AG51=$A$25,'TKB theo lop'!AF51&amp;'TKB theo lop'!$AF$5,IF('TKB theo lop'!AI51=$A$25,'TKB theo lop'!AH51&amp;'TKB theo lop'!$AH$5,IF('TKB theo lop'!AK51=$A$25,'TKB theo lop'!AJ51&amp;'TKB theo lop'!$AJ$5,IF('TKB theo lop'!AM51=$A$25,'TKB theo lop'!AL51&amp;'TKB theo lop'!$AL$5,IF('TKB theo lop'!AO51=$A$25,'TKB theo lop'!AN51&amp;'TKB theo lop'!$AN$5,"")))))))))))))))))))</f>
        <v/>
      </c>
      <c r="G28" s="43" t="str">
        <f>IF('TKB theo lop'!E61=$A$25,'TKB theo lop'!D61&amp;'TKB theo lop'!$D$5,IF('TKB theo lop'!G61=$A$25,'TKB theo lop'!F61&amp;'TKB theo lop'!$F$5,IF('TKB theo lop'!I61=$A$25,'TKB theo lop'!H61&amp;'TKB theo lop'!$H$5,IF('TKB theo lop'!K61=$A$25,'TKB theo lop'!J61&amp;'TKB theo lop'!$J$5,IF('TKB theo lop'!M61=$A$25,'TKB theo lop'!L61&amp;'TKB theo lop'!$L$5,IF('TKB theo lop'!O61=$A$25,'TKB theo lop'!N61&amp;'TKB theo lop'!$N$5,IF('TKB theo lop'!Q61=$A$25,'TKB theo lop'!P61&amp;'TKB theo lop'!$P$5,IF('TKB theo lop'!S61=$A$25,'TKB theo lop'!R61&amp;'TKB theo lop'!$R$5,IF('TKB theo lop'!U61=$A$25,'TKB theo lop'!T61&amp;'TKB theo lop'!$T$5,IF('TKB theo lop'!W61=$A$25,'TKB theo lop'!V61&amp;'TKB theo lop'!$V$5,IF('TKB theo lop'!Y61=$A$25,'TKB theo lop'!X61&amp;'TKB theo lop'!$X$5,IF('TKB theo lop'!AA61=$A$25,'TKB theo lop'!Z61&amp;'TKB theo lop'!$Z$5,IF('TKB theo lop'!AC61=$A$25,'TKB theo lop'!AB61&amp;'TKB theo lop'!$AB$5,IF('TKB theo lop'!AE61=$A$25,'TKB theo lop'!AD61&amp;'TKB theo lop'!$AD$5,IF('TKB theo lop'!AG61=$A$25,'TKB theo lop'!AF61&amp;'TKB theo lop'!$AF$5,IF('TKB theo lop'!AI61=$A$25,'TKB theo lop'!AH61&amp;'TKB theo lop'!$AH$5,IF('TKB theo lop'!AK61=$A$25,'TKB theo lop'!AJ61&amp;'TKB theo lop'!$AJ$5,IF('TKB theo lop'!AM61=$A$25,'TKB theo lop'!AL61&amp;'TKB theo lop'!$AL$5,IF('TKB theo lop'!AO61=$A$25,'TKB theo lop'!AN61&amp;'TKB theo lop'!$AN$5,"")))))))))))))))))))</f>
        <v/>
      </c>
      <c r="H28"/>
      <c r="I28" s="325"/>
      <c r="J28" s="43" t="str">
        <f>IF('TKB theo lop'!E10=$I$25,'TKB theo lop'!D10&amp;'TKB theo lop'!$D$5,IF('TKB theo lop'!G10=$I$25,'TKB theo lop'!F10&amp;'TKB theo lop'!$F$5,IF('TKB theo lop'!I10=$I$25,'TKB theo lop'!H10&amp;'TKB theo lop'!$H$5,IF('TKB theo lop'!K10=$I$25,'TKB theo lop'!J10&amp;'TKB theo lop'!$J$5,IF('TKB theo lop'!M10=$I$25,'TKB theo lop'!L10&amp;'TKB theo lop'!$L$5,IF('TKB theo lop'!O10=$I$25,'TKB theo lop'!N10&amp;'TKB theo lop'!$N$5,IF('TKB theo lop'!Q10=$I$25,'TKB theo lop'!P10&amp;'TKB theo lop'!$P$5,IF('TKB theo lop'!S10=$I$25,'TKB theo lop'!R10&amp;'TKB theo lop'!$R$5,IF('TKB theo lop'!U10=$I$25,'TKB theo lop'!T10&amp;'TKB theo lop'!$T$5,IF('TKB theo lop'!W10=$I$25,'TKB theo lop'!V10&amp;'TKB theo lop'!$V$5,IF('TKB theo lop'!Y10=$I$25,'TKB theo lop'!X10&amp;'TKB theo lop'!$X$5,IF('TKB theo lop'!AA10=$I$25,'TKB theo lop'!Z10&amp;'TKB theo lop'!$Z$5,IF('TKB theo lop'!AC10=$I$25,'TKB theo lop'!AB10&amp;'TKB theo lop'!$AB$5,IF('TKB theo lop'!AE10=$I$25,'TKB theo lop'!AD10&amp;'TKB theo lop'!$AD$5,IF('TKB theo lop'!AG10=$I$25,'TKB theo lop'!AF10&amp;'TKB theo lop'!$AF$5,IF('TKB theo lop'!AI10=$I$25,'TKB theo lop'!AH10&amp;'TKB theo lop'!$AH$5,IF('TKB theo lop'!AK10=$I$25,'TKB theo lop'!AJ10&amp;'TKB theo lop'!$AJ$5,IF('TKB theo lop'!AM10=$I$25,'TKB theo lop'!AL10&amp;'TKB theo lop'!$AL$5,IF('TKB theo lop'!AO10=$I$25,'TKB theo lop'!AN10&amp;'TKB theo lop'!$AN$5,"")))))))))))))))))))</f>
        <v>Sinh92</v>
      </c>
      <c r="K28" s="43" t="str">
        <f>IF('TKB theo lop'!E21=$I$25,'TKB theo lop'!D21&amp;'TKB theo lop'!$D$5,IF('TKB theo lop'!G21=$I$25,'TKB theo lop'!F21&amp;'TKB theo lop'!$F$5,IF('TKB theo lop'!I21=$I$25,'TKB theo lop'!H21&amp;'TKB theo lop'!$H$5,IF('TKB theo lop'!K21=$I$25,'TKB theo lop'!J21&amp;'TKB theo lop'!$J$5,IF('TKB theo lop'!M21=$I$25,'TKB theo lop'!L21&amp;'TKB theo lop'!$L$5,IF('TKB theo lop'!O21=$I$25,'TKB theo lop'!N21&amp;'TKB theo lop'!$N$5,IF('TKB theo lop'!Q21=$I$25,'TKB theo lop'!P21&amp;'TKB theo lop'!$P$5,IF('TKB theo lop'!S21=$I$25,'TKB theo lop'!R21&amp;'TKB theo lop'!$R$5,IF('TKB theo lop'!U21=$I$25,'TKB theo lop'!T21&amp;'TKB theo lop'!$T$5,IF('TKB theo lop'!W21=$I$25,'TKB theo lop'!V21&amp;'TKB theo lop'!$V$5,IF('TKB theo lop'!Y21=$I$25,'TKB theo lop'!X21&amp;'TKB theo lop'!$X$5,IF('TKB theo lop'!AA21=$I$25,'TKB theo lop'!Z21&amp;'TKB theo lop'!$Z$5,IF('TKB theo lop'!AC21=$I$25,'TKB theo lop'!AB21&amp;'TKB theo lop'!$AB$5,IF('TKB theo lop'!AE21=$I$25,'TKB theo lop'!AD21&amp;'TKB theo lop'!$AD$5,IF('TKB theo lop'!AG21=$I$25,'TKB theo lop'!AF21&amp;'TKB theo lop'!$AF$5,IF('TKB theo lop'!AI21=$I$25,'TKB theo lop'!AH21&amp;'TKB theo lop'!$AH$5,IF('TKB theo lop'!AK21=$I$25,'TKB theo lop'!AJ21&amp;'TKB theo lop'!$AJ$5,IF('TKB theo lop'!AM21=$I$25,'TKB theo lop'!AL21&amp;'TKB theo lop'!$AL$5,IF('TKB theo lop'!AO21=$I$25,'TKB theo lop'!AN21&amp;'TKB theo lop'!$AN$5,"")))))))))))))))))))</f>
        <v>Sinh91</v>
      </c>
      <c r="L28" s="43" t="str">
        <f>IF('TKB theo lop'!E31=$I$25,'TKB theo lop'!D31&amp;'TKB theo lop'!$D$5,IF('TKB theo lop'!G31=$I$25,'TKB theo lop'!F31&amp;'TKB theo lop'!$F$5,IF('TKB theo lop'!I31=$I$25,'TKB theo lop'!H31&amp;'TKB theo lop'!$H$5,IF('TKB theo lop'!K31=$I$25,'TKB theo lop'!J31&amp;'TKB theo lop'!$J$5,IF('TKB theo lop'!M31=$I$25,'TKB theo lop'!L31&amp;'TKB theo lop'!$L$5,IF('TKB theo lop'!O31=$I$25,'TKB theo lop'!N31&amp;'TKB theo lop'!$N$5,IF('TKB theo lop'!Q31=$I$25,'TKB theo lop'!P31&amp;'TKB theo lop'!$P$5,IF('TKB theo lop'!S31=$I$25,'TKB theo lop'!R31&amp;'TKB theo lop'!$R$5,IF('TKB theo lop'!U31=$I$25,'TKB theo lop'!T31&amp;'TKB theo lop'!$T$5,IF('TKB theo lop'!W31=$I$25,'TKB theo lop'!V31&amp;'TKB theo lop'!$V$5,IF('TKB theo lop'!Y31=$I$25,'TKB theo lop'!X31&amp;'TKB theo lop'!$X$5,IF('TKB theo lop'!AA31=$I$25,'TKB theo lop'!Z31&amp;'TKB theo lop'!$Z$5,IF('TKB theo lop'!AC31=$I$25,'TKB theo lop'!AB31&amp;'TKB theo lop'!$AB$5,IF('TKB theo lop'!AE31=$I$25,'TKB theo lop'!AD31&amp;'TKB theo lop'!$AD$5,IF('TKB theo lop'!AG31=$I$25,'TKB theo lop'!AF31&amp;'TKB theo lop'!$AF$5,IF('TKB theo lop'!AI31=$I$25,'TKB theo lop'!AH31&amp;'TKB theo lop'!$AH$5,IF('TKB theo lop'!AK31=$I$25,'TKB theo lop'!AJ31&amp;'TKB theo lop'!$AJ$5,IF('TKB theo lop'!AM31=$I$25,'TKB theo lop'!AL31&amp;'TKB theo lop'!$AL$5,IF('TKB theo lop'!AO31=$I$25,'TKB theo lop'!AN31&amp;'TKB theo lop'!$AN$5,"")))))))))))))))))))</f>
        <v>Sinh71</v>
      </c>
      <c r="M28" s="43" t="str">
        <f>IF('TKB theo lop'!E41=$I$25,'TKB theo lop'!D41&amp;'TKB theo lop'!$D$5,IF('TKB theo lop'!G41=$I$25,'TKB theo lop'!F41&amp;'TKB theo lop'!$F$5,IF('TKB theo lop'!I41=$I$25,'TKB theo lop'!H41&amp;'TKB theo lop'!$H$5,IF('TKB theo lop'!K41=$I$25,'TKB theo lop'!J41&amp;'TKB theo lop'!$J$5,IF('TKB theo lop'!M41=$I$25,'TKB theo lop'!L41&amp;'TKB theo lop'!$L$5,IF('TKB theo lop'!O41=$I$25,'TKB theo lop'!N41&amp;'TKB theo lop'!$N$5,IF('TKB theo lop'!Q41=$I$25,'TKB theo lop'!P41&amp;'TKB theo lop'!$P$5,IF('TKB theo lop'!S41=$I$25,'TKB theo lop'!R41&amp;'TKB theo lop'!$R$5,IF('TKB theo lop'!U41=$I$25,'TKB theo lop'!T41&amp;'TKB theo lop'!$T$5,IF('TKB theo lop'!W41=$I$25,'TKB theo lop'!V41&amp;'TKB theo lop'!$V$5,IF('TKB theo lop'!Y41=$I$25,'TKB theo lop'!X41&amp;'TKB theo lop'!$X$5,IF('TKB theo lop'!AA41=$I$25,'TKB theo lop'!Z41&amp;'TKB theo lop'!$Z$5,IF('TKB theo lop'!AC41=$I$25,'TKB theo lop'!AB41&amp;'TKB theo lop'!$AB$5,IF('TKB theo lop'!AE41=$I$25,'TKB theo lop'!AD41&amp;'TKB theo lop'!$AD$5,IF('TKB theo lop'!AG41=$I$25,'TKB theo lop'!AF41&amp;'TKB theo lop'!$AF$5,IF('TKB theo lop'!AI41=$I$25,'TKB theo lop'!AH41&amp;'TKB theo lop'!$AH$5,IF('TKB theo lop'!AK41=$I$25,'TKB theo lop'!AJ41&amp;'TKB theo lop'!$AJ$5,IF('TKB theo lop'!AM41=$I$25,'TKB theo lop'!AL41&amp;'TKB theo lop'!$AL$5,IF('TKB theo lop'!AO41=$I$25,'TKB theo lop'!AN41&amp;'TKB theo lop'!$AN$5,"")))))))))))))))))))</f>
        <v/>
      </c>
      <c r="N28" s="43" t="str">
        <f>IF('TKB theo lop'!E51=$I$25,'TKB theo lop'!D51&amp;'TKB theo lop'!$D$5,IF('TKB theo lop'!G51=$I$25,'TKB theo lop'!F51&amp;'TKB theo lop'!$F$5,IF('TKB theo lop'!I51=$I$25,'TKB theo lop'!H51&amp;'TKB theo lop'!$H$5,IF('TKB theo lop'!K51=$I$25,'TKB theo lop'!J51&amp;'TKB theo lop'!$J$5,IF('TKB theo lop'!M51=$I$25,'TKB theo lop'!L51&amp;'TKB theo lop'!$L$5,IF('TKB theo lop'!O51=$I$25,'TKB theo lop'!N51&amp;'TKB theo lop'!$N$5,IF('TKB theo lop'!Q51=$I$25,'TKB theo lop'!P51&amp;'TKB theo lop'!$P$5,IF('TKB theo lop'!S51=$I$25,'TKB theo lop'!R51&amp;'TKB theo lop'!$R$5,IF('TKB theo lop'!U51=$I$25,'TKB theo lop'!T51&amp;'TKB theo lop'!$T$5,IF('TKB theo lop'!W51=$I$25,'TKB theo lop'!V51&amp;'TKB theo lop'!$V$5,IF('TKB theo lop'!Y51=$I$25,'TKB theo lop'!X51&amp;'TKB theo lop'!$X$5,IF('TKB theo lop'!AA51=$I$25,'TKB theo lop'!Z51&amp;'TKB theo lop'!$Z$5,IF('TKB theo lop'!AC51=$I$25,'TKB theo lop'!AB51&amp;'TKB theo lop'!$AB$5,IF('TKB theo lop'!AE51=$I$25,'TKB theo lop'!AD51&amp;'TKB theo lop'!$AD$5,IF('TKB theo lop'!AG51=$I$25,'TKB theo lop'!AF51&amp;'TKB theo lop'!$AF$5,IF('TKB theo lop'!AI51=$I$25,'TKB theo lop'!AH51&amp;'TKB theo lop'!$AH$5,IF('TKB theo lop'!AK51=$I$25,'TKB theo lop'!AJ51&amp;'TKB theo lop'!$AJ$5,IF('TKB theo lop'!AM51=$I$25,'TKB theo lop'!AL51&amp;'TKB theo lop'!$AL$5,IF('TKB theo lop'!AO51=$I$25,'TKB theo lop'!AN51&amp;'TKB theo lop'!$AN$5,"")))))))))))))))))))</f>
        <v/>
      </c>
      <c r="O28" s="43" t="str">
        <f>IF('TKB theo lop'!E61=$I$25,'TKB theo lop'!D61&amp;'TKB theo lop'!$D$5,IF('TKB theo lop'!G61=$I$25,'TKB theo lop'!F61&amp;'TKB theo lop'!$F$5,IF('TKB theo lop'!I61=$I$25,'TKB theo lop'!H61&amp;'TKB theo lop'!$H$5,IF('TKB theo lop'!K61=$I$25,'TKB theo lop'!J61&amp;'TKB theo lop'!$J$5,IF('TKB theo lop'!M61=$I$25,'TKB theo lop'!L61&amp;'TKB theo lop'!$L$5,IF('TKB theo lop'!O61=$I$25,'TKB theo lop'!N61&amp;'TKB theo lop'!$N$5,IF('TKB theo lop'!Q61=$I$25,'TKB theo lop'!P61&amp;'TKB theo lop'!$P$5,IF('TKB theo lop'!S61=$I$25,'TKB theo lop'!R61&amp;'TKB theo lop'!$R$5,IF('TKB theo lop'!U61=$I$25,'TKB theo lop'!T61&amp;'TKB theo lop'!$T$5,IF('TKB theo lop'!W61=$I$25,'TKB theo lop'!V61&amp;'TKB theo lop'!$V$5,IF('TKB theo lop'!Y61=$I$25,'TKB theo lop'!X61&amp;'TKB theo lop'!$X$5,IF('TKB theo lop'!AA61=$I$25,'TKB theo lop'!Z61&amp;'TKB theo lop'!$Z$5,IF('TKB theo lop'!AC61=$I$25,'TKB theo lop'!AB61&amp;'TKB theo lop'!$AB$5,IF('TKB theo lop'!AE61=$I$25,'TKB theo lop'!AD61&amp;'TKB theo lop'!$AD$5,IF('TKB theo lop'!AG61=$I$25,'TKB theo lop'!AF61&amp;'TKB theo lop'!$AF$5,IF('TKB theo lop'!AI61=$I$25,'TKB theo lop'!AH61&amp;'TKB theo lop'!$AH$5,IF('TKB theo lop'!AK61=$I$25,'TKB theo lop'!AJ61&amp;'TKB theo lop'!$AJ$5,IF('TKB theo lop'!AM61=$I$25,'TKB theo lop'!AL61&amp;'TKB theo lop'!$AL$5,IF('TKB theo lop'!AO61=$I$25,'TKB theo lop'!AN61&amp;'TKB theo lop'!$AN$5,"")))))))))))))))))))</f>
        <v/>
      </c>
    </row>
    <row r="29" spans="1:15" ht="13.5" customHeight="1" x14ac:dyDescent="0.3">
      <c r="A29" s="325"/>
      <c r="B29" s="43" t="str">
        <f>IF('TKB theo lop'!E11=$A$25,'TKB theo lop'!D11&amp;'TKB theo lop'!$D$5,IF('TKB theo lop'!G11=$A$25,'TKB theo lop'!F11&amp;'TKB theo lop'!$F$5,IF('TKB theo lop'!I11=$A$25,'TKB theo lop'!H11&amp;'TKB theo lop'!$H$5,IF('TKB theo lop'!K11=$A$25,'TKB theo lop'!J11&amp;'TKB theo lop'!$J$5,IF('TKB theo lop'!M11=$A$25,'TKB theo lop'!L11&amp;'TKB theo lop'!$L$5,IF('TKB theo lop'!O11=$A$25,'TKB theo lop'!N11&amp;'TKB theo lop'!$N$5,IF('TKB theo lop'!Q11=$A$25,'TKB theo lop'!P11&amp;'TKB theo lop'!$P$5,IF('TKB theo lop'!S11=$A$25,'TKB theo lop'!R11&amp;'TKB theo lop'!$R$5,IF('TKB theo lop'!U11=$A$25,'TKB theo lop'!T11&amp;'TKB theo lop'!$T$5,IF('TKB theo lop'!W11=$A$25,'TKB theo lop'!V11&amp;'TKB theo lop'!$V$5,IF('TKB theo lop'!Y11=$A$25,'TKB theo lop'!X11&amp;'TKB theo lop'!$X$5,IF('TKB theo lop'!AA11=$A$25,'TKB theo lop'!Z11&amp;'TKB theo lop'!$Z$5,IF('TKB theo lop'!AC11=$A$25,'TKB theo lop'!AB11&amp;'TKB theo lop'!$AB$5,IF('TKB theo lop'!AE11=$A$25,'TKB theo lop'!AD11&amp;'TKB theo lop'!$AD$5,IF('TKB theo lop'!AG11=$A$25,'TKB theo lop'!AF11&amp;'TKB theo lop'!$AF$5,IF('TKB theo lop'!AI11=$A$25,'TKB theo lop'!AH11&amp;'TKB theo lop'!$AH$5,IF('TKB theo lop'!AK11=$A$25,'TKB theo lop'!AJ11&amp;'TKB theo lop'!$AJ$5,IF('TKB theo lop'!AM11=$A$25,'TKB theo lop'!AL11&amp;'TKB theo lop'!$AL$5,IF('TKB theo lop'!AO11=$A$25,'TKB theo lop'!AN11&amp;'TKB theo lop'!$AN$5,"")))))))))))))))))))</f>
        <v>C.Ng81</v>
      </c>
      <c r="C29" s="43" t="str">
        <f>IF('TKB theo lop'!E22=$A$25,'TKB theo lop'!D22&amp;'TKB theo lop'!$D$5,IF('TKB theo lop'!G22=$A$25,'TKB theo lop'!F22&amp;'TKB theo lop'!$F$5,IF('TKB theo lop'!I22=$A$25,'TKB theo lop'!H22&amp;'TKB theo lop'!$H$5,IF('TKB theo lop'!K22=$A$25,'TKB theo lop'!J22&amp;'TKB theo lop'!$J$5,IF('TKB theo lop'!M22=$A$25,'TKB theo lop'!L22&amp;'TKB theo lop'!$L$5,IF('TKB theo lop'!O22=$A$25,'TKB theo lop'!N22&amp;'TKB theo lop'!$N$5,IF('TKB theo lop'!Q22=$A$25,'TKB theo lop'!P22&amp;'TKB theo lop'!$P$5,IF('TKB theo lop'!S22=$A$25,'TKB theo lop'!R22&amp;'TKB theo lop'!$R$5,IF('TKB theo lop'!U22=$A$25,'TKB theo lop'!T22&amp;'TKB theo lop'!$T$5,IF('TKB theo lop'!W22=$A$25,'TKB theo lop'!V22&amp;'TKB theo lop'!$V$5,IF('TKB theo lop'!Y22=$A$25,'TKB theo lop'!X22&amp;'TKB theo lop'!$X$5,IF('TKB theo lop'!AA22=$A$25,'TKB theo lop'!Z22&amp;'TKB theo lop'!$Z$5,IF('TKB theo lop'!AC22=$A$25,'TKB theo lop'!AB22&amp;'TKB theo lop'!$AB$5,IF('TKB theo lop'!AE22=$A$25,'TKB theo lop'!AD22&amp;'TKB theo lop'!$AD$5,IF('TKB theo lop'!AG22=$A$25,'TKB theo lop'!AF22&amp;'TKB theo lop'!$AF$5,IF('TKB theo lop'!AI22=$A$25,'TKB theo lop'!AH22&amp;'TKB theo lop'!$AH$5,IF('TKB theo lop'!AK22=$A$25,'TKB theo lop'!AJ22&amp;'TKB theo lop'!$AJ$5,IF('TKB theo lop'!AM22=$A$25,'TKB theo lop'!AL22&amp;'TKB theo lop'!$AL$5,IF('TKB theo lop'!AO22=$A$25,'TKB theo lop'!AN22&amp;'TKB theo lop'!$AN$5,"")))))))))))))))))))</f>
        <v/>
      </c>
      <c r="D29" s="43" t="str">
        <f>IF('TKB theo lop'!E32=$A$25,'TKB theo lop'!D32&amp;'TKB theo lop'!$D$5,IF('TKB theo lop'!G32=$A$25,'TKB theo lop'!F32&amp;'TKB theo lop'!$F$5,IF('TKB theo lop'!I32=$A$25,'TKB theo lop'!H32&amp;'TKB theo lop'!$H$5,IF('TKB theo lop'!K32=$A$25,'TKB theo lop'!J32&amp;'TKB theo lop'!$J$5,IF('TKB theo lop'!M32=$A$25,'TKB theo lop'!L32&amp;'TKB theo lop'!$L$5,IF('TKB theo lop'!O32=$A$25,'TKB theo lop'!N32&amp;'TKB theo lop'!$N$5,IF('TKB theo lop'!Q32=$A$25,'TKB theo lop'!P32&amp;'TKB theo lop'!$P$5,IF('TKB theo lop'!S32=$A$25,'TKB theo lop'!R32&amp;'TKB theo lop'!$R$5,IF('TKB theo lop'!U32=$A$25,'TKB theo lop'!T32&amp;'TKB theo lop'!$T$5,IF('TKB theo lop'!W32=$A$25,'TKB theo lop'!V32&amp;'TKB theo lop'!$V$5,IF('TKB theo lop'!Y32=$A$25,'TKB theo lop'!X32&amp;'TKB theo lop'!$X$5,IF('TKB theo lop'!AA32=$A$25,'TKB theo lop'!Z32&amp;'TKB theo lop'!$Z$5,IF('TKB theo lop'!AC32=$A$25,'TKB theo lop'!AB32&amp;'TKB theo lop'!$AB$5,IF('TKB theo lop'!AE32=$A$25,'TKB theo lop'!AD32&amp;'TKB theo lop'!$AD$5,IF('TKB theo lop'!AG32=$A$25,'TKB theo lop'!AF32&amp;'TKB theo lop'!$AF$5,IF('TKB theo lop'!AI32=$A$25,'TKB theo lop'!AH32&amp;'TKB theo lop'!$AH$5,IF('TKB theo lop'!AK32=$A$25,'TKB theo lop'!AJ32&amp;'TKB theo lop'!$AJ$5,IF('TKB theo lop'!AM32=$A$25,'TKB theo lop'!AL32&amp;'TKB theo lop'!$AL$5,IF('TKB theo lop'!AO32=$A$25,'TKB theo lop'!AN32&amp;'TKB theo lop'!$AN$5,"")))))))))))))))))))</f>
        <v>HĐTN82</v>
      </c>
      <c r="E29" s="43" t="str">
        <f>IF('TKB theo lop'!E42=$A$25,'TKB theo lop'!D42&amp;'TKB theo lop'!$D$5,IF('TKB theo lop'!G42=$A$25,'TKB theo lop'!F42&amp;'TKB theo lop'!$F$5,IF('TKB theo lop'!I42=$A$25,'TKB theo lop'!H42&amp;'TKB theo lop'!$H$5,IF('TKB theo lop'!K42=$A$25,'TKB theo lop'!J42&amp;'TKB theo lop'!$J$5,IF('TKB theo lop'!M42=$A$25,'TKB theo lop'!L42&amp;'TKB theo lop'!$L$5,IF('TKB theo lop'!O42=$A$25,'TKB theo lop'!N42&amp;'TKB theo lop'!$N$5,IF('TKB theo lop'!Q42=$A$25,'TKB theo lop'!P42&amp;'TKB theo lop'!$P$5,IF('TKB theo lop'!S42=$A$25,'TKB theo lop'!R42&amp;'TKB theo lop'!$R$5,IF('TKB theo lop'!U42=$A$25,'TKB theo lop'!T42&amp;'TKB theo lop'!$T$5,IF('TKB theo lop'!W42=$A$25,'TKB theo lop'!V42&amp;'TKB theo lop'!$V$5,IF('TKB theo lop'!Y42=$A$25,'TKB theo lop'!X42&amp;'TKB theo lop'!$X$5,IF('TKB theo lop'!AA42=$A$25,'TKB theo lop'!Z42&amp;'TKB theo lop'!$Z$5,IF('TKB theo lop'!AC42=$A$25,'TKB theo lop'!AB42&amp;'TKB theo lop'!$AB$5,IF('TKB theo lop'!AE42=$A$25,'TKB theo lop'!AD42&amp;'TKB theo lop'!$AD$5,IF('TKB theo lop'!AG42=$A$25,'TKB theo lop'!AF42&amp;'TKB theo lop'!$AF$5,IF('TKB theo lop'!AI42=$A$25,'TKB theo lop'!AH42&amp;'TKB theo lop'!$AH$5,IF('TKB theo lop'!AK42=$A$25,'TKB theo lop'!AJ42&amp;'TKB theo lop'!$AJ$5,IF('TKB theo lop'!AM42=$A$25,'TKB theo lop'!AL42&amp;'TKB theo lop'!$AL$5,IF('TKB theo lop'!AO42=$A$25,'TKB theo lop'!AN42&amp;'TKB theo lop'!$AN$5,"")))))))))))))))))))</f>
        <v/>
      </c>
      <c r="F29" s="43" t="str">
        <f>IF('TKB theo lop'!E52=$A$25,'TKB theo lop'!D52&amp;'TKB theo lop'!$D$5,IF('TKB theo lop'!G52=$A$25,'TKB theo lop'!F52&amp;'TKB theo lop'!$F$5,IF('TKB theo lop'!I52=$A$25,'TKB theo lop'!H52&amp;'TKB theo lop'!$H$5,IF('TKB theo lop'!K52=$A$25,'TKB theo lop'!J52&amp;'TKB theo lop'!$J$5,IF('TKB theo lop'!M52=$A$25,'TKB theo lop'!L52&amp;'TKB theo lop'!$L$5,IF('TKB theo lop'!O52=$A$25,'TKB theo lop'!N52&amp;'TKB theo lop'!$N$5,IF('TKB theo lop'!Q52=$A$25,'TKB theo lop'!P52&amp;'TKB theo lop'!$P$5,IF('TKB theo lop'!S52=$A$25,'TKB theo lop'!R52&amp;'TKB theo lop'!$R$5,IF('TKB theo lop'!U52=$A$25,'TKB theo lop'!T52&amp;'TKB theo lop'!$T$5,IF('TKB theo lop'!W52=$A$25,'TKB theo lop'!V52&amp;'TKB theo lop'!$V$5,IF('TKB theo lop'!Y52=$A$25,'TKB theo lop'!X52&amp;'TKB theo lop'!$X$5,IF('TKB theo lop'!AA52=$A$25,'TKB theo lop'!Z52&amp;'TKB theo lop'!$Z$5,IF('TKB theo lop'!AC52=$A$25,'TKB theo lop'!AB52&amp;'TKB theo lop'!$AB$5,IF('TKB theo lop'!AE52=$A$25,'TKB theo lop'!AD52&amp;'TKB theo lop'!$AD$5,IF('TKB theo lop'!AG52=$A$25,'TKB theo lop'!AF52&amp;'TKB theo lop'!$AF$5,IF('TKB theo lop'!AI52=$A$25,'TKB theo lop'!AH52&amp;'TKB theo lop'!$AH$5,IF('TKB theo lop'!AK52=$A$25,'TKB theo lop'!AJ52&amp;'TKB theo lop'!$AJ$5,IF('TKB theo lop'!AM52=$A$25,'TKB theo lop'!AL52&amp;'TKB theo lop'!$AL$5,IF('TKB theo lop'!AO52=$A$25,'TKB theo lop'!AN52&amp;'TKB theo lop'!$AN$5,"")))))))))))))))))))</f>
        <v/>
      </c>
      <c r="G29" s="43" t="str">
        <f>IF('TKB theo lop'!E62=$A$25,'TKB theo lop'!D62&amp;'TKB theo lop'!$D$5,IF('TKB theo lop'!G62=$A$25,'TKB theo lop'!F62&amp;'TKB theo lop'!$F$5,IF('TKB theo lop'!I62=$A$25,'TKB theo lop'!H62&amp;'TKB theo lop'!$H$5,IF('TKB theo lop'!K62=$A$25,'TKB theo lop'!J62&amp;'TKB theo lop'!$J$5,IF('TKB theo lop'!M62=$A$25,'TKB theo lop'!L62&amp;'TKB theo lop'!$L$5,IF('TKB theo lop'!O62=$A$25,'TKB theo lop'!N62&amp;'TKB theo lop'!$N$5,IF('TKB theo lop'!Q62=$A$25,'TKB theo lop'!P62&amp;'TKB theo lop'!$P$5,IF('TKB theo lop'!S62=$A$25,'TKB theo lop'!R62&amp;'TKB theo lop'!$R$5,IF('TKB theo lop'!U62=$A$25,'TKB theo lop'!T62&amp;'TKB theo lop'!$T$5,IF('TKB theo lop'!W62=$A$25,'TKB theo lop'!V62&amp;'TKB theo lop'!$V$5,IF('TKB theo lop'!Y62=$A$25,'TKB theo lop'!X62&amp;'TKB theo lop'!$X$5,IF('TKB theo lop'!AA62=$A$25,'TKB theo lop'!Z62&amp;'TKB theo lop'!$Z$5,IF('TKB theo lop'!AC62=$A$25,'TKB theo lop'!AB62&amp;'TKB theo lop'!$AB$5,IF('TKB theo lop'!AE62=$A$25,'TKB theo lop'!AD62&amp;'TKB theo lop'!$AD$5,IF('TKB theo lop'!AG62=$A$25,'TKB theo lop'!AF62&amp;'TKB theo lop'!$AF$5,IF('TKB theo lop'!AI62=$A$25,'TKB theo lop'!AH62&amp;'TKB theo lop'!$AH$5,IF('TKB theo lop'!AK62=$A$25,'TKB theo lop'!AJ62&amp;'TKB theo lop'!$AJ$5,IF('TKB theo lop'!AM62=$A$25,'TKB theo lop'!AL62&amp;'TKB theo lop'!$AL$5,IF('TKB theo lop'!AO62=$A$25,'TKB theo lop'!AN62&amp;'TKB theo lop'!$AN$5,"")))))))))))))))))))</f>
        <v/>
      </c>
      <c r="H29"/>
      <c r="I29" s="325"/>
      <c r="J29" s="43" t="str">
        <f>IF('TKB theo lop'!E11=$I$25,'TKB theo lop'!D11&amp;'TKB theo lop'!$D$5,IF('TKB theo lop'!G11=$I$25,'TKB theo lop'!F11&amp;'TKB theo lop'!$F$5,IF('TKB theo lop'!I11=$I$25,'TKB theo lop'!H11&amp;'TKB theo lop'!$H$5,IF('TKB theo lop'!K11=$I$25,'TKB theo lop'!J11&amp;'TKB theo lop'!$J$5,IF('TKB theo lop'!M11=$I$25,'TKB theo lop'!L11&amp;'TKB theo lop'!$L$5,IF('TKB theo lop'!O11=$I$25,'TKB theo lop'!N11&amp;'TKB theo lop'!$N$5,IF('TKB theo lop'!Q11=$I$25,'TKB theo lop'!P11&amp;'TKB theo lop'!$P$5,IF('TKB theo lop'!S11=$I$25,'TKB theo lop'!R11&amp;'TKB theo lop'!$R$5,IF('TKB theo lop'!U11=$I$25,'TKB theo lop'!T11&amp;'TKB theo lop'!$T$5,IF('TKB theo lop'!W11=$I$25,'TKB theo lop'!V11&amp;'TKB theo lop'!$V$5,IF('TKB theo lop'!Y11=$I$25,'TKB theo lop'!X11&amp;'TKB theo lop'!$X$5,IF('TKB theo lop'!AA11=$I$25,'TKB theo lop'!Z11&amp;'TKB theo lop'!$Z$5,IF('TKB theo lop'!AC11=$I$25,'TKB theo lop'!AB11&amp;'TKB theo lop'!$AB$5,IF('TKB theo lop'!AE11=$I$25,'TKB theo lop'!AD11&amp;'TKB theo lop'!$AD$5,IF('TKB theo lop'!AG11=$I$25,'TKB theo lop'!AF11&amp;'TKB theo lop'!$AF$5,IF('TKB theo lop'!AI11=$I$25,'TKB theo lop'!AH11&amp;'TKB theo lop'!$AH$5,IF('TKB theo lop'!AK11=$I$25,'TKB theo lop'!AJ11&amp;'TKB theo lop'!$AJ$5,IF('TKB theo lop'!AM11=$I$25,'TKB theo lop'!AL11&amp;'TKB theo lop'!$AL$5,IF('TKB theo lop'!AO11=$I$25,'TKB theo lop'!AN11&amp;'TKB theo lop'!$AN$5,"")))))))))))))))))))</f>
        <v>Sinh62</v>
      </c>
      <c r="K29" s="43" t="str">
        <f>IF('TKB theo lop'!E22=$I$25,'TKB theo lop'!D22&amp;'TKB theo lop'!$D$5,IF('TKB theo lop'!G22=$I$25,'TKB theo lop'!F22&amp;'TKB theo lop'!$F$5,IF('TKB theo lop'!I22=$I$25,'TKB theo lop'!H22&amp;'TKB theo lop'!$H$5,IF('TKB theo lop'!K22=$I$25,'TKB theo lop'!J22&amp;'TKB theo lop'!$J$5,IF('TKB theo lop'!M22=$I$25,'TKB theo lop'!L22&amp;'TKB theo lop'!$L$5,IF('TKB theo lop'!O22=$I$25,'TKB theo lop'!N22&amp;'TKB theo lop'!$N$5,IF('TKB theo lop'!Q22=$I$25,'TKB theo lop'!P22&amp;'TKB theo lop'!$P$5,IF('TKB theo lop'!S22=$I$25,'TKB theo lop'!R22&amp;'TKB theo lop'!$R$5,IF('TKB theo lop'!U22=$I$25,'TKB theo lop'!T22&amp;'TKB theo lop'!$T$5,IF('TKB theo lop'!W22=$I$25,'TKB theo lop'!V22&amp;'TKB theo lop'!$V$5,IF('TKB theo lop'!Y22=$I$25,'TKB theo lop'!X22&amp;'TKB theo lop'!$X$5,IF('TKB theo lop'!AA22=$I$25,'TKB theo lop'!Z22&amp;'TKB theo lop'!$Z$5,IF('TKB theo lop'!AC22=$I$25,'TKB theo lop'!AB22&amp;'TKB theo lop'!$AB$5,IF('TKB theo lop'!AE22=$I$25,'TKB theo lop'!AD22&amp;'TKB theo lop'!$AD$5,IF('TKB theo lop'!AG22=$I$25,'TKB theo lop'!AF22&amp;'TKB theo lop'!$AF$5,IF('TKB theo lop'!AI22=$I$25,'TKB theo lop'!AH22&amp;'TKB theo lop'!$AH$5,IF('TKB theo lop'!AK22=$I$25,'TKB theo lop'!AJ22&amp;'TKB theo lop'!$AJ$5,IF('TKB theo lop'!AM22=$I$25,'TKB theo lop'!AL22&amp;'TKB theo lop'!$AL$5,IF('TKB theo lop'!AO22=$I$25,'TKB theo lop'!AN22&amp;'TKB theo lop'!$AN$5,"")))))))))))))))))))</f>
        <v/>
      </c>
      <c r="L29" s="43" t="str">
        <f>IF('TKB theo lop'!E32=$I$25,'TKB theo lop'!D32&amp;'TKB theo lop'!$D$5,IF('TKB theo lop'!G32=$I$25,'TKB theo lop'!F32&amp;'TKB theo lop'!$F$5,IF('TKB theo lop'!I32=$I$25,'TKB theo lop'!H32&amp;'TKB theo lop'!$H$5,IF('TKB theo lop'!K32=$I$25,'TKB theo lop'!J32&amp;'TKB theo lop'!$J$5,IF('TKB theo lop'!M32=$I$25,'TKB theo lop'!L32&amp;'TKB theo lop'!$L$5,IF('TKB theo lop'!O32=$I$25,'TKB theo lop'!N32&amp;'TKB theo lop'!$N$5,IF('TKB theo lop'!Q32=$I$25,'TKB theo lop'!P32&amp;'TKB theo lop'!$P$5,IF('TKB theo lop'!S32=$I$25,'TKB theo lop'!R32&amp;'TKB theo lop'!$R$5,IF('TKB theo lop'!U32=$I$25,'TKB theo lop'!T32&amp;'TKB theo lop'!$T$5,IF('TKB theo lop'!W32=$I$25,'TKB theo lop'!V32&amp;'TKB theo lop'!$V$5,IF('TKB theo lop'!Y32=$I$25,'TKB theo lop'!X32&amp;'TKB theo lop'!$X$5,IF('TKB theo lop'!AA32=$I$25,'TKB theo lop'!Z32&amp;'TKB theo lop'!$Z$5,IF('TKB theo lop'!AC32=$I$25,'TKB theo lop'!AB32&amp;'TKB theo lop'!$AB$5,IF('TKB theo lop'!AE32=$I$25,'TKB theo lop'!AD32&amp;'TKB theo lop'!$AD$5,IF('TKB theo lop'!AG32=$I$25,'TKB theo lop'!AF32&amp;'TKB theo lop'!$AF$5,IF('TKB theo lop'!AI32=$I$25,'TKB theo lop'!AH32&amp;'TKB theo lop'!$AH$5,IF('TKB theo lop'!AK32=$I$25,'TKB theo lop'!AJ32&amp;'TKB theo lop'!$AJ$5,IF('TKB theo lop'!AM32=$I$25,'TKB theo lop'!AL32&amp;'TKB theo lop'!$AL$5,IF('TKB theo lop'!AO32=$I$25,'TKB theo lop'!AN32&amp;'TKB theo lop'!$AN$5,"")))))))))))))))))))</f>
        <v/>
      </c>
      <c r="M29" s="43" t="str">
        <f>IF('TKB theo lop'!E42=$I$25,'TKB theo lop'!D42&amp;'TKB theo lop'!$D$5,IF('TKB theo lop'!G42=$I$25,'TKB theo lop'!F42&amp;'TKB theo lop'!$F$5,IF('TKB theo lop'!I42=$I$25,'TKB theo lop'!H42&amp;'TKB theo lop'!$H$5,IF('TKB theo lop'!K42=$I$25,'TKB theo lop'!J42&amp;'TKB theo lop'!$J$5,IF('TKB theo lop'!M42=$I$25,'TKB theo lop'!L42&amp;'TKB theo lop'!$L$5,IF('TKB theo lop'!O42=$I$25,'TKB theo lop'!N42&amp;'TKB theo lop'!$N$5,IF('TKB theo lop'!Q42=$I$25,'TKB theo lop'!P42&amp;'TKB theo lop'!$P$5,IF('TKB theo lop'!S42=$I$25,'TKB theo lop'!R42&amp;'TKB theo lop'!$R$5,IF('TKB theo lop'!U42=$I$25,'TKB theo lop'!T42&amp;'TKB theo lop'!$T$5,IF('TKB theo lop'!W42=$I$25,'TKB theo lop'!V42&amp;'TKB theo lop'!$V$5,IF('TKB theo lop'!Y42=$I$25,'TKB theo lop'!X42&amp;'TKB theo lop'!$X$5,IF('TKB theo lop'!AA42=$I$25,'TKB theo lop'!Z42&amp;'TKB theo lop'!$Z$5,IF('TKB theo lop'!AC42=$I$25,'TKB theo lop'!AB42&amp;'TKB theo lop'!$AB$5,IF('TKB theo lop'!AE42=$I$25,'TKB theo lop'!AD42&amp;'TKB theo lop'!$AD$5,IF('TKB theo lop'!AG42=$I$25,'TKB theo lop'!AF42&amp;'TKB theo lop'!$AF$5,IF('TKB theo lop'!AI42=$I$25,'TKB theo lop'!AH42&amp;'TKB theo lop'!$AH$5,IF('TKB theo lop'!AK42=$I$25,'TKB theo lop'!AJ42&amp;'TKB theo lop'!$AJ$5,IF('TKB theo lop'!AM42=$I$25,'TKB theo lop'!AL42&amp;'TKB theo lop'!$AL$5,IF('TKB theo lop'!AO42=$I$25,'TKB theo lop'!AN42&amp;'TKB theo lop'!$AN$5,"")))))))))))))))))))</f>
        <v/>
      </c>
      <c r="N29" s="43" t="str">
        <f>IF('TKB theo lop'!E52=$I$25,'TKB theo lop'!D52&amp;'TKB theo lop'!$D$5,IF('TKB theo lop'!G52=$I$25,'TKB theo lop'!F52&amp;'TKB theo lop'!$F$5,IF('TKB theo lop'!I52=$I$25,'TKB theo lop'!H52&amp;'TKB theo lop'!$H$5,IF('TKB theo lop'!K52=$I$25,'TKB theo lop'!J52&amp;'TKB theo lop'!$J$5,IF('TKB theo lop'!M52=$I$25,'TKB theo lop'!L52&amp;'TKB theo lop'!$L$5,IF('TKB theo lop'!O52=$I$25,'TKB theo lop'!N52&amp;'TKB theo lop'!$N$5,IF('TKB theo lop'!Q52=$I$25,'TKB theo lop'!P52&amp;'TKB theo lop'!$P$5,IF('TKB theo lop'!S52=$I$25,'TKB theo lop'!R52&amp;'TKB theo lop'!$R$5,IF('TKB theo lop'!U52=$I$25,'TKB theo lop'!T52&amp;'TKB theo lop'!$T$5,IF('TKB theo lop'!W52=$I$25,'TKB theo lop'!V52&amp;'TKB theo lop'!$V$5,IF('TKB theo lop'!Y52=$I$25,'TKB theo lop'!X52&amp;'TKB theo lop'!$X$5,IF('TKB theo lop'!AA52=$I$25,'TKB theo lop'!Z52&amp;'TKB theo lop'!$Z$5,IF('TKB theo lop'!AC52=$I$25,'TKB theo lop'!AB52&amp;'TKB theo lop'!$AB$5,IF('TKB theo lop'!AE52=$I$25,'TKB theo lop'!AD52&amp;'TKB theo lop'!$AD$5,IF('TKB theo lop'!AG52=$I$25,'TKB theo lop'!AF52&amp;'TKB theo lop'!$AF$5,IF('TKB theo lop'!AI52=$I$25,'TKB theo lop'!AH52&amp;'TKB theo lop'!$AH$5,IF('TKB theo lop'!AK52=$I$25,'TKB theo lop'!AJ52&amp;'TKB theo lop'!$AJ$5,IF('TKB theo lop'!AM52=$I$25,'TKB theo lop'!AL52&amp;'TKB theo lop'!$AL$5,IF('TKB theo lop'!AO52=$I$25,'TKB theo lop'!AN52&amp;'TKB theo lop'!$AN$5,"")))))))))))))))))))</f>
        <v/>
      </c>
      <c r="O29" s="43" t="str">
        <f>IF('TKB theo lop'!E62=$I$25,'TKB theo lop'!D62&amp;'TKB theo lop'!$D$5,IF('TKB theo lop'!G62=$I$25,'TKB theo lop'!F62&amp;'TKB theo lop'!$F$5,IF('TKB theo lop'!I62=$I$25,'TKB theo lop'!H62&amp;'TKB theo lop'!$H$5,IF('TKB theo lop'!K62=$I$25,'TKB theo lop'!J62&amp;'TKB theo lop'!$J$5,IF('TKB theo lop'!M62=$I$25,'TKB theo lop'!L62&amp;'TKB theo lop'!$L$5,IF('TKB theo lop'!O62=$I$25,'TKB theo lop'!N62&amp;'TKB theo lop'!$N$5,IF('TKB theo lop'!Q62=$I$25,'TKB theo lop'!P62&amp;'TKB theo lop'!$P$5,IF('TKB theo lop'!S62=$I$25,'TKB theo lop'!R62&amp;'TKB theo lop'!$R$5,IF('TKB theo lop'!U62=$I$25,'TKB theo lop'!T62&amp;'TKB theo lop'!$T$5,IF('TKB theo lop'!W62=$I$25,'TKB theo lop'!V62&amp;'TKB theo lop'!$V$5,IF('TKB theo lop'!Y62=$I$25,'TKB theo lop'!X62&amp;'TKB theo lop'!$X$5,IF('TKB theo lop'!AA62=$I$25,'TKB theo lop'!Z62&amp;'TKB theo lop'!$Z$5,IF('TKB theo lop'!AC62=$I$25,'TKB theo lop'!AB62&amp;'TKB theo lop'!$AB$5,IF('TKB theo lop'!AE62=$I$25,'TKB theo lop'!AD62&amp;'TKB theo lop'!$AD$5,IF('TKB theo lop'!AG62=$I$25,'TKB theo lop'!AF62&amp;'TKB theo lop'!$AF$5,IF('TKB theo lop'!AI62=$I$25,'TKB theo lop'!AH62&amp;'TKB theo lop'!$AH$5,IF('TKB theo lop'!AK62=$I$25,'TKB theo lop'!AJ62&amp;'TKB theo lop'!$AJ$5,IF('TKB theo lop'!AM62=$I$25,'TKB theo lop'!AL62&amp;'TKB theo lop'!$AL$5,IF('TKB theo lop'!AO62=$I$25,'TKB theo lop'!AN62&amp;'TKB theo lop'!$AN$5,"")))))))))))))))))))</f>
        <v/>
      </c>
    </row>
    <row r="30" spans="1:15" ht="13.5" customHeight="1" x14ac:dyDescent="0.3">
      <c r="A30" s="47" t="str">
        <f>30-COUNTIF(B26:G30,"")&amp; "tiết"</f>
        <v>10tiết</v>
      </c>
      <c r="B30" s="45" t="str">
        <f>IF('TKB theo lop'!E12=$A$25,'TKB theo lop'!D12&amp;'TKB theo lop'!$D$5,IF('TKB theo lop'!G12=$A$25,'TKB theo lop'!F12&amp;'TKB theo lop'!$F$5,IF('TKB theo lop'!I12=$A$25,'TKB theo lop'!H12&amp;'TKB theo lop'!$H$5,IF('TKB theo lop'!K12=$A$25,'TKB theo lop'!J12&amp;'TKB theo lop'!$J$5,IF('TKB theo lop'!M12=$A$25,'TKB theo lop'!L12&amp;'TKB theo lop'!$L$5,IF('TKB theo lop'!O12=$A$25,'TKB theo lop'!N12&amp;'TKB theo lop'!$N$5,IF('TKB theo lop'!Q12=$A$25,'TKB theo lop'!P12&amp;'TKB theo lop'!$P$5,IF('TKB theo lop'!S12=$A$25,'TKB theo lop'!R12&amp;'TKB theo lop'!$R$5,IF('TKB theo lop'!U12=$A$25,'TKB theo lop'!T12&amp;'TKB theo lop'!$T$5,IF('TKB theo lop'!W12=$A$25,'TKB theo lop'!V12&amp;'TKB theo lop'!$V$5,IF('TKB theo lop'!Y12=$A$25,'TKB theo lop'!X12&amp;'TKB theo lop'!$X$5,IF('TKB theo lop'!AA12=$A$25,'TKB theo lop'!Z12&amp;'TKB theo lop'!$Z$5,IF('TKB theo lop'!AC12=$A$25,'TKB theo lop'!AB12&amp;'TKB theo lop'!$AB$5,IF('TKB theo lop'!AE12=$A$25,'TKB theo lop'!AD12&amp;'TKB theo lop'!$AD$5,IF('TKB theo lop'!AG12=$A$25,'TKB theo lop'!AF12&amp;'TKB theo lop'!$AF$5,IF('TKB theo lop'!AI12=$A$25,'TKB theo lop'!AH12&amp;'TKB theo lop'!$AH$5,IF('TKB theo lop'!AK12=$A$25,'TKB theo lop'!AJ12&amp;'TKB theo lop'!$AJ$5,IF('TKB theo lop'!AM12=$A$25,'TKB theo lop'!AL12&amp;'TKB theo lop'!$AL$5,IF('TKB theo lop'!AO12=$A$25,'TKB theo lop'!AN12&amp;'TKB theo lop'!$AN$5,"")))))))))))))))))))</f>
        <v/>
      </c>
      <c r="C30" s="45" t="str">
        <f>IF('TKB theo lop'!E23=$A$25,'TKB theo lop'!D23&amp;'TKB theo lop'!$D$5,IF('TKB theo lop'!G23=$A$25,'TKB theo lop'!F23&amp;'TKB theo lop'!$F$5,IF('TKB theo lop'!I23=$A$25,'TKB theo lop'!H23&amp;'TKB theo lop'!$H$5,IF('TKB theo lop'!K23=$A$25,'TKB theo lop'!J23&amp;'TKB theo lop'!$J$5,IF('TKB theo lop'!M23=$A$25,'TKB theo lop'!L23&amp;'TKB theo lop'!$L$5,IF('TKB theo lop'!O23=$A$25,'TKB theo lop'!N23&amp;'TKB theo lop'!$N$5,IF('TKB theo lop'!Q23=$A$25,'TKB theo lop'!P23&amp;'TKB theo lop'!$P$5,IF('TKB theo lop'!S23=$A$25,'TKB theo lop'!R23&amp;'TKB theo lop'!$R$5,IF('TKB theo lop'!U23=$A$25,'TKB theo lop'!T23&amp;'TKB theo lop'!$T$5,IF('TKB theo lop'!W23=$A$25,'TKB theo lop'!V23&amp;'TKB theo lop'!$V$5,IF('TKB theo lop'!Y23=$A$25,'TKB theo lop'!X23&amp;'TKB theo lop'!$X$5,IF('TKB theo lop'!AA23=$A$25,'TKB theo lop'!Z23&amp;'TKB theo lop'!$Z$5,IF('TKB theo lop'!AC23=$A$25,'TKB theo lop'!AB23&amp;'TKB theo lop'!$AB$5,IF('TKB theo lop'!AE23=$A$25,'TKB theo lop'!AD23&amp;'TKB theo lop'!$AD$5,IF('TKB theo lop'!AG23=$A$25,'TKB theo lop'!AF23&amp;'TKB theo lop'!$AF$5,IF('TKB theo lop'!AI23=$A$25,'TKB theo lop'!AH23&amp;'TKB theo lop'!$AH$5,IF('TKB theo lop'!AK23=$A$25,'TKB theo lop'!AJ23&amp;'TKB theo lop'!$AJ$5,IF('TKB theo lop'!AM23=$A$25,'TKB theo lop'!AL23&amp;'TKB theo lop'!$AL$5,IF('TKB theo lop'!AO23=$A$25,'TKB theo lop'!AN23&amp;'TKB theo lop'!$AN$5,"")))))))))))))))))))</f>
        <v/>
      </c>
      <c r="D30" s="45" t="str">
        <f>IF('TKB theo lop'!E33=$A$25,'TKB theo lop'!D33&amp;'TKB theo lop'!$D$5,IF('TKB theo lop'!G33=$A$25,'TKB theo lop'!F33&amp;'TKB theo lop'!$F$5,IF('TKB theo lop'!I33=$A$25,'TKB theo lop'!H33&amp;'TKB theo lop'!$H$5,IF('TKB theo lop'!K33=$A$25,'TKB theo lop'!J33&amp;'TKB theo lop'!$J$5,IF('TKB theo lop'!M33=$A$25,'TKB theo lop'!L33&amp;'TKB theo lop'!$L$5,IF('TKB theo lop'!O33=$A$25,'TKB theo lop'!N33&amp;'TKB theo lop'!$N$5,IF('TKB theo lop'!Q33=$A$25,'TKB theo lop'!P33&amp;'TKB theo lop'!$P$5,IF('TKB theo lop'!S33=$A$25,'TKB theo lop'!R33&amp;'TKB theo lop'!$R$5,IF('TKB theo lop'!U33=$A$25,'TKB theo lop'!T33&amp;'TKB theo lop'!$T$5,IF('TKB theo lop'!W33=$A$25,'TKB theo lop'!V33&amp;'TKB theo lop'!$V$5,IF('TKB theo lop'!Y33=$A$25,'TKB theo lop'!X33&amp;'TKB theo lop'!$X$5,IF('TKB theo lop'!AA33=$A$25,'TKB theo lop'!Z33&amp;'TKB theo lop'!$Z$5,IF('TKB theo lop'!AC33=$A$25,'TKB theo lop'!AB33&amp;'TKB theo lop'!$AB$5,IF('TKB theo lop'!AE33=$A$25,'TKB theo lop'!AD33&amp;'TKB theo lop'!$AD$5,IF('TKB theo lop'!AG33=$A$25,'TKB theo lop'!AF33&amp;'TKB theo lop'!$AF$5,IF('TKB theo lop'!AI33=$A$25,'TKB theo lop'!AH33&amp;'TKB theo lop'!$AH$5,IF('TKB theo lop'!AK33=$A$25,'TKB theo lop'!AJ33&amp;'TKB theo lop'!$AJ$5,IF('TKB theo lop'!AM33=$A$25,'TKB theo lop'!AL33&amp;'TKB theo lop'!$AL$5,IF('TKB theo lop'!AO33=$A$25,'TKB theo lop'!AN33&amp;'TKB theo lop'!$AN$5,"")))))))))))))))))))</f>
        <v>C.Ng62</v>
      </c>
      <c r="E30" s="45" t="str">
        <f>IF('TKB theo lop'!E43=$A$25,'TKB theo lop'!D43&amp;'TKB theo lop'!$D$5,IF('TKB theo lop'!G43=$A$25,'TKB theo lop'!F43&amp;'TKB theo lop'!$F$5,IF('TKB theo lop'!I43=$A$25,'TKB theo lop'!H43&amp;'TKB theo lop'!$H$5,IF('TKB theo lop'!K43=$A$25,'TKB theo lop'!J43&amp;'TKB theo lop'!$J$5,IF('TKB theo lop'!M43=$A$25,'TKB theo lop'!L43&amp;'TKB theo lop'!$L$5,IF('TKB theo lop'!O43=$A$25,'TKB theo lop'!N43&amp;'TKB theo lop'!$N$5,IF('TKB theo lop'!Q43=$A$25,'TKB theo lop'!P43&amp;'TKB theo lop'!$P$5,IF('TKB theo lop'!S43=$A$25,'TKB theo lop'!R43&amp;'TKB theo lop'!$R$5,IF('TKB theo lop'!U43=$A$25,'TKB theo lop'!T43&amp;'TKB theo lop'!$T$5,IF('TKB theo lop'!W43=$A$25,'TKB theo lop'!V43&amp;'TKB theo lop'!$V$5,IF('TKB theo lop'!Y43=$A$25,'TKB theo lop'!X43&amp;'TKB theo lop'!$X$5,IF('TKB theo lop'!AA43=$A$25,'TKB theo lop'!Z43&amp;'TKB theo lop'!$Z$5,IF('TKB theo lop'!AC43=$A$25,'TKB theo lop'!AB43&amp;'TKB theo lop'!$AB$5,IF('TKB theo lop'!AE43=$A$25,'TKB theo lop'!AD43&amp;'TKB theo lop'!$AD$5,IF('TKB theo lop'!AG43=$A$25,'TKB theo lop'!AF43&amp;'TKB theo lop'!$AF$5,IF('TKB theo lop'!AI43=$A$25,'TKB theo lop'!AH43&amp;'TKB theo lop'!$AH$5,IF('TKB theo lop'!AK43=$A$25,'TKB theo lop'!AJ43&amp;'TKB theo lop'!$AJ$5,IF('TKB theo lop'!AM43=$A$25,'TKB theo lop'!AL43&amp;'TKB theo lop'!$AL$5,IF('TKB theo lop'!AO43=$A$25,'TKB theo lop'!AN43&amp;'TKB theo lop'!$AN$5,"")))))))))))))))))))</f>
        <v/>
      </c>
      <c r="F30" s="45" t="str">
        <f>IF('TKB theo lop'!E53=$A$25,'TKB theo lop'!D53&amp;'TKB theo lop'!$D$5,IF('TKB theo lop'!G53=$A$25,'TKB theo lop'!F53&amp;'TKB theo lop'!$F$5,IF('TKB theo lop'!I53=$A$25,'TKB theo lop'!H53&amp;'TKB theo lop'!$H$5,IF('TKB theo lop'!K53=$A$25,'TKB theo lop'!J53&amp;'TKB theo lop'!$J$5,IF('TKB theo lop'!M53=$A$25,'TKB theo lop'!L53&amp;'TKB theo lop'!$L$5,IF('TKB theo lop'!O53=$A$25,'TKB theo lop'!N53&amp;'TKB theo lop'!$N$5,IF('TKB theo lop'!Q53=$A$25,'TKB theo lop'!P53&amp;'TKB theo lop'!$P$5,IF('TKB theo lop'!S53=$A$25,'TKB theo lop'!R53&amp;'TKB theo lop'!$R$5,IF('TKB theo lop'!U53=$A$25,'TKB theo lop'!T53&amp;'TKB theo lop'!$T$5,IF('TKB theo lop'!W53=$A$25,'TKB theo lop'!V53&amp;'TKB theo lop'!$V$5,IF('TKB theo lop'!Y53=$A$25,'TKB theo lop'!X53&amp;'TKB theo lop'!$X$5,IF('TKB theo lop'!AA53=$A$25,'TKB theo lop'!Z53&amp;'TKB theo lop'!$Z$5,IF('TKB theo lop'!AC53=$A$25,'TKB theo lop'!AB53&amp;'TKB theo lop'!$AB$5,IF('TKB theo lop'!AE53=$A$25,'TKB theo lop'!AD53&amp;'TKB theo lop'!$AD$5,IF('TKB theo lop'!AG53=$A$25,'TKB theo lop'!AF53&amp;'TKB theo lop'!$AF$5,IF('TKB theo lop'!AI53=$A$25,'TKB theo lop'!AH53&amp;'TKB theo lop'!$AH$5,IF('TKB theo lop'!AK53=$A$25,'TKB theo lop'!AJ53&amp;'TKB theo lop'!$AJ$5,IF('TKB theo lop'!AM53=$A$25,'TKB theo lop'!AL53&amp;'TKB theo lop'!$AL$5,IF('TKB theo lop'!AO53=$A$25,'TKB theo lop'!AN53&amp;'TKB theo lop'!$AN$5,"")))))))))))))))))))</f>
        <v/>
      </c>
      <c r="G30" s="45" t="str">
        <f>IF('TKB theo lop'!E63=$A$25,'TKB theo lop'!D63&amp;'TKB theo lop'!$D$5,IF('TKB theo lop'!G63=$A$25,'TKB theo lop'!F63&amp;'TKB theo lop'!$F$5,IF('TKB theo lop'!I63=$A$25,'TKB theo lop'!H63&amp;'TKB theo lop'!$H$5,IF('TKB theo lop'!K63=$A$25,'TKB theo lop'!J63&amp;'TKB theo lop'!$J$5,IF('TKB theo lop'!M63=$A$25,'TKB theo lop'!L63&amp;'TKB theo lop'!$L$5,IF('TKB theo lop'!O63=$A$25,'TKB theo lop'!N63&amp;'TKB theo lop'!$N$5,IF('TKB theo lop'!Q63=$A$25,'TKB theo lop'!P63&amp;'TKB theo lop'!$P$5,IF('TKB theo lop'!S63=$A$25,'TKB theo lop'!R63&amp;'TKB theo lop'!$R$5,IF('TKB theo lop'!U63=$A$25,'TKB theo lop'!T63&amp;'TKB theo lop'!$T$5,IF('TKB theo lop'!W63=$A$25,'TKB theo lop'!V63&amp;'TKB theo lop'!$V$5,IF('TKB theo lop'!Y63=$A$25,'TKB theo lop'!X63&amp;'TKB theo lop'!$X$5,IF('TKB theo lop'!AA63=$A$25,'TKB theo lop'!Z63&amp;'TKB theo lop'!$Z$5,IF('TKB theo lop'!AC63=$A$25,'TKB theo lop'!AB63&amp;'TKB theo lop'!$AB$5,IF('TKB theo lop'!AE63=$A$25,'TKB theo lop'!AD63&amp;'TKB theo lop'!$AD$5,IF('TKB theo lop'!AG63=$A$25,'TKB theo lop'!AF63&amp;'TKB theo lop'!$AF$5,IF('TKB theo lop'!AI63=$A$25,'TKB theo lop'!AH63&amp;'TKB theo lop'!$AH$5,IF('TKB theo lop'!AK63=$A$25,'TKB theo lop'!AJ63&amp;'TKB theo lop'!$AJ$5,IF('TKB theo lop'!AM63=$A$25,'TKB theo lop'!AL63&amp;'TKB theo lop'!$AL$5,IF('TKB theo lop'!AO63=$A$25,'TKB theo lop'!AN63&amp;'TKB theo lop'!$AN$5,"")))))))))))))))))))</f>
        <v/>
      </c>
      <c r="H30"/>
      <c r="I30" s="47" t="str">
        <f>30-COUNTIF(J26:O30,"")&amp; "tiết"</f>
        <v>9tiết</v>
      </c>
      <c r="J30" s="45" t="str">
        <f>IF('TKB theo lop'!E12=$I$25,'TKB theo lop'!D12&amp;'TKB theo lop'!$D$5,IF('TKB theo lop'!G12=$I$25,'TKB theo lop'!F12&amp;'TKB theo lop'!$F$5,IF('TKB theo lop'!I12=$I$25,'TKB theo lop'!H12&amp;'TKB theo lop'!$H$5,IF('TKB theo lop'!K12=$I$25,'TKB theo lop'!J12&amp;'TKB theo lop'!$J$5,IF('TKB theo lop'!M12=$I$25,'TKB theo lop'!L12&amp;'TKB theo lop'!$L$5,IF('TKB theo lop'!O12=$I$25,'TKB theo lop'!N12&amp;'TKB theo lop'!$N$5,IF('TKB theo lop'!Q12=$I$25,'TKB theo lop'!P12&amp;'TKB theo lop'!$P$5,IF('TKB theo lop'!S12=$I$25,'TKB theo lop'!R12&amp;'TKB theo lop'!$R$5,IF('TKB theo lop'!U12=$I$25,'TKB theo lop'!T12&amp;'TKB theo lop'!$T$5,IF('TKB theo lop'!W12=$I$25,'TKB theo lop'!V12&amp;'TKB theo lop'!$V$5,IF('TKB theo lop'!Y12=$I$25,'TKB theo lop'!X12&amp;'TKB theo lop'!$X$5,IF('TKB theo lop'!AA12=$I$25,'TKB theo lop'!Z12&amp;'TKB theo lop'!$Z$5,IF('TKB theo lop'!AC12=$I$25,'TKB theo lop'!AB12&amp;'TKB theo lop'!$AB$5,IF('TKB theo lop'!AE12=$I$25,'TKB theo lop'!AD12&amp;'TKB theo lop'!$AD$5,IF('TKB theo lop'!AG12=$I$25,'TKB theo lop'!AF12&amp;'TKB theo lop'!$AF$5,IF('TKB theo lop'!AI12=$I$25,'TKB theo lop'!AH12&amp;'TKB theo lop'!$AH$5,IF('TKB theo lop'!AK12=$I$25,'TKB theo lop'!AJ12&amp;'TKB theo lop'!$AJ$5,IF('TKB theo lop'!AM12=$I$25,'TKB theo lop'!AL12&amp;'TKB theo lop'!$AL$5,IF('TKB theo lop'!AO12=$I$25,'TKB theo lop'!AN12&amp;'TKB theo lop'!$AN$5,"")))))))))))))))))))</f>
        <v/>
      </c>
      <c r="K30" s="45" t="str">
        <f>IF('TKB theo lop'!E23=$I$25,'TKB theo lop'!D23&amp;'TKB theo lop'!$D$5,IF('TKB theo lop'!G23=$I$25,'TKB theo lop'!F23&amp;'TKB theo lop'!$F$5,IF('TKB theo lop'!I23=$I$25,'TKB theo lop'!H23&amp;'TKB theo lop'!$H$5,IF('TKB theo lop'!K23=$I$25,'TKB theo lop'!J23&amp;'TKB theo lop'!$J$5,IF('TKB theo lop'!M23=$I$25,'TKB theo lop'!L23&amp;'TKB theo lop'!$L$5,IF('TKB theo lop'!O23=$I$25,'TKB theo lop'!N23&amp;'TKB theo lop'!$N$5,IF('TKB theo lop'!Q23=$I$25,'TKB theo lop'!P23&amp;'TKB theo lop'!$P$5,IF('TKB theo lop'!S23=$I$25,'TKB theo lop'!R23&amp;'TKB theo lop'!$R$5,IF('TKB theo lop'!U23=$I$25,'TKB theo lop'!T23&amp;'TKB theo lop'!$T$5,IF('TKB theo lop'!W23=$I$25,'TKB theo lop'!V23&amp;'TKB theo lop'!$V$5,IF('TKB theo lop'!Y23=$I$25,'TKB theo lop'!X23&amp;'TKB theo lop'!$X$5,IF('TKB theo lop'!AA23=$I$25,'TKB theo lop'!Z23&amp;'TKB theo lop'!$Z$5,IF('TKB theo lop'!AC23=$I$25,'TKB theo lop'!AB23&amp;'TKB theo lop'!$AB$5,IF('TKB theo lop'!AE23=$I$25,'TKB theo lop'!AD23&amp;'TKB theo lop'!$AD$5,IF('TKB theo lop'!AG23=$I$25,'TKB theo lop'!AF23&amp;'TKB theo lop'!$AF$5,IF('TKB theo lop'!AI23=$I$25,'TKB theo lop'!AH23&amp;'TKB theo lop'!$AH$5,IF('TKB theo lop'!AK23=$I$25,'TKB theo lop'!AJ23&amp;'TKB theo lop'!$AJ$5,IF('TKB theo lop'!AM23=$I$25,'TKB theo lop'!AL23&amp;'TKB theo lop'!$AL$5,IF('TKB theo lop'!AO23=$I$25,'TKB theo lop'!AN23&amp;'TKB theo lop'!$AN$5,"")))))))))))))))))))</f>
        <v/>
      </c>
      <c r="L30" s="45" t="str">
        <f>IF('TKB theo lop'!E33=$I$25,'TKB theo lop'!D33&amp;'TKB theo lop'!$D$5,IF('TKB theo lop'!G33=$I$25,'TKB theo lop'!F33&amp;'TKB theo lop'!$F$5,IF('TKB theo lop'!I33=$I$25,'TKB theo lop'!H33&amp;'TKB theo lop'!$H$5,IF('TKB theo lop'!K33=$I$25,'TKB theo lop'!J33&amp;'TKB theo lop'!$J$5,IF('TKB theo lop'!M33=$I$25,'TKB theo lop'!L33&amp;'TKB theo lop'!$L$5,IF('TKB theo lop'!O33=$I$25,'TKB theo lop'!N33&amp;'TKB theo lop'!$N$5,IF('TKB theo lop'!Q33=$I$25,'TKB theo lop'!P33&amp;'TKB theo lop'!$P$5,IF('TKB theo lop'!S33=$I$25,'TKB theo lop'!R33&amp;'TKB theo lop'!$R$5,IF('TKB theo lop'!U33=$I$25,'TKB theo lop'!T33&amp;'TKB theo lop'!$T$5,IF('TKB theo lop'!W33=$I$25,'TKB theo lop'!V33&amp;'TKB theo lop'!$V$5,IF('TKB theo lop'!Y33=$I$25,'TKB theo lop'!X33&amp;'TKB theo lop'!$X$5,IF('TKB theo lop'!AA33=$I$25,'TKB theo lop'!Z33&amp;'TKB theo lop'!$Z$5,IF('TKB theo lop'!AC33=$I$25,'TKB theo lop'!AB33&amp;'TKB theo lop'!$AB$5,IF('TKB theo lop'!AE33=$I$25,'TKB theo lop'!AD33&amp;'TKB theo lop'!$AD$5,IF('TKB theo lop'!AG33=$I$25,'TKB theo lop'!AF33&amp;'TKB theo lop'!$AF$5,IF('TKB theo lop'!AI33=$I$25,'TKB theo lop'!AH33&amp;'TKB theo lop'!$AH$5,IF('TKB theo lop'!AK33=$I$25,'TKB theo lop'!AJ33&amp;'TKB theo lop'!$AJ$5,IF('TKB theo lop'!AM33=$I$25,'TKB theo lop'!AL33&amp;'TKB theo lop'!$AL$5,IF('TKB theo lop'!AO33=$I$25,'TKB theo lop'!AN33&amp;'TKB theo lop'!$AN$5,"")))))))))))))))))))</f>
        <v>Sinh91</v>
      </c>
      <c r="M30" s="45" t="str">
        <f>IF('TKB theo lop'!E43=$I$25,'TKB theo lop'!D43&amp;'TKB theo lop'!$D$5,IF('TKB theo lop'!G43=$I$25,'TKB theo lop'!F43&amp;'TKB theo lop'!$F$5,IF('TKB theo lop'!I43=$I$25,'TKB theo lop'!H43&amp;'TKB theo lop'!$H$5,IF('TKB theo lop'!K43=$I$25,'TKB theo lop'!J43&amp;'TKB theo lop'!$J$5,IF('TKB theo lop'!M43=$I$25,'TKB theo lop'!L43&amp;'TKB theo lop'!$L$5,IF('TKB theo lop'!O43=$I$25,'TKB theo lop'!N43&amp;'TKB theo lop'!$N$5,IF('TKB theo lop'!Q43=$I$25,'TKB theo lop'!P43&amp;'TKB theo lop'!$P$5,IF('TKB theo lop'!S43=$I$25,'TKB theo lop'!R43&amp;'TKB theo lop'!$R$5,IF('TKB theo lop'!U43=$I$25,'TKB theo lop'!T43&amp;'TKB theo lop'!$T$5,IF('TKB theo lop'!W43=$I$25,'TKB theo lop'!V43&amp;'TKB theo lop'!$V$5,IF('TKB theo lop'!Y43=$I$25,'TKB theo lop'!X43&amp;'TKB theo lop'!$X$5,IF('TKB theo lop'!AA43=$I$25,'TKB theo lop'!Z43&amp;'TKB theo lop'!$Z$5,IF('TKB theo lop'!AC43=$I$25,'TKB theo lop'!AB43&amp;'TKB theo lop'!$AB$5,IF('TKB theo lop'!AE43=$I$25,'TKB theo lop'!AD43&amp;'TKB theo lop'!$AD$5,IF('TKB theo lop'!AG43=$I$25,'TKB theo lop'!AF43&amp;'TKB theo lop'!$AF$5,IF('TKB theo lop'!AI43=$I$25,'TKB theo lop'!AH43&amp;'TKB theo lop'!$AH$5,IF('TKB theo lop'!AK43=$I$25,'TKB theo lop'!AJ43&amp;'TKB theo lop'!$AJ$5,IF('TKB theo lop'!AM43=$I$25,'TKB theo lop'!AL43&amp;'TKB theo lop'!$AL$5,IF('TKB theo lop'!AO43=$I$25,'TKB theo lop'!AN43&amp;'TKB theo lop'!$AN$5,"")))))))))))))))))))</f>
        <v/>
      </c>
      <c r="N30" s="45" t="str">
        <f>IF('TKB theo lop'!E53=$I$25,'TKB theo lop'!D53&amp;'TKB theo lop'!$D$5,IF('TKB theo lop'!G53=$I$25,'TKB theo lop'!F53&amp;'TKB theo lop'!$F$5,IF('TKB theo lop'!I53=$I$25,'TKB theo lop'!H53&amp;'TKB theo lop'!$H$5,IF('TKB theo lop'!K53=$I$25,'TKB theo lop'!J53&amp;'TKB theo lop'!$J$5,IF('TKB theo lop'!M53=$I$25,'TKB theo lop'!L53&amp;'TKB theo lop'!$L$5,IF('TKB theo lop'!O53=$I$25,'TKB theo lop'!N53&amp;'TKB theo lop'!$N$5,IF('TKB theo lop'!Q53=$I$25,'TKB theo lop'!P53&amp;'TKB theo lop'!$P$5,IF('TKB theo lop'!S53=$I$25,'TKB theo lop'!R53&amp;'TKB theo lop'!$R$5,IF('TKB theo lop'!U53=$I$25,'TKB theo lop'!T53&amp;'TKB theo lop'!$T$5,IF('TKB theo lop'!W53=$I$25,'TKB theo lop'!V53&amp;'TKB theo lop'!$V$5,IF('TKB theo lop'!Y53=$I$25,'TKB theo lop'!X53&amp;'TKB theo lop'!$X$5,IF('TKB theo lop'!AA53=$I$25,'TKB theo lop'!Z53&amp;'TKB theo lop'!$Z$5,IF('TKB theo lop'!AC53=$I$25,'TKB theo lop'!AB53&amp;'TKB theo lop'!$AB$5,IF('TKB theo lop'!AE53=$I$25,'TKB theo lop'!AD53&amp;'TKB theo lop'!$AD$5,IF('TKB theo lop'!AG53=$I$25,'TKB theo lop'!AF53&amp;'TKB theo lop'!$AF$5,IF('TKB theo lop'!AI53=$I$25,'TKB theo lop'!AH53&amp;'TKB theo lop'!$AH$5,IF('TKB theo lop'!AK53=$I$25,'TKB theo lop'!AJ53&amp;'TKB theo lop'!$AJ$5,IF('TKB theo lop'!AM53=$I$25,'TKB theo lop'!AL53&amp;'TKB theo lop'!$AL$5,IF('TKB theo lop'!AO53=$I$25,'TKB theo lop'!AN53&amp;'TKB theo lop'!$AN$5,"")))))))))))))))))))</f>
        <v/>
      </c>
      <c r="O30" s="45" t="str">
        <f>IF('TKB theo lop'!E63=$I$25,'TKB theo lop'!D63&amp;'TKB theo lop'!$D$5,IF('TKB theo lop'!G63=$I$25,'TKB theo lop'!F63&amp;'TKB theo lop'!$F$5,IF('TKB theo lop'!I63=$I$25,'TKB theo lop'!H63&amp;'TKB theo lop'!$H$5,IF('TKB theo lop'!K63=$I$25,'TKB theo lop'!J63&amp;'TKB theo lop'!$J$5,IF('TKB theo lop'!M63=$I$25,'TKB theo lop'!L63&amp;'TKB theo lop'!$L$5,IF('TKB theo lop'!O63=$I$25,'TKB theo lop'!N63&amp;'TKB theo lop'!$N$5,IF('TKB theo lop'!Q63=$I$25,'TKB theo lop'!P63&amp;'TKB theo lop'!$P$5,IF('TKB theo lop'!S63=$I$25,'TKB theo lop'!R63&amp;'TKB theo lop'!$R$5,IF('TKB theo lop'!U63=$I$25,'TKB theo lop'!T63&amp;'TKB theo lop'!$T$5,IF('TKB theo lop'!W63=$I$25,'TKB theo lop'!V63&amp;'TKB theo lop'!$V$5,IF('TKB theo lop'!Y63=$I$25,'TKB theo lop'!X63&amp;'TKB theo lop'!$X$5,IF('TKB theo lop'!AA63=$I$25,'TKB theo lop'!Z63&amp;'TKB theo lop'!$Z$5,IF('TKB theo lop'!AC63=$I$25,'TKB theo lop'!AB63&amp;'TKB theo lop'!$AB$5,IF('TKB theo lop'!AE63=$I$25,'TKB theo lop'!AD63&amp;'TKB theo lop'!$AD$5,IF('TKB theo lop'!AG63=$I$25,'TKB theo lop'!AF63&amp;'TKB theo lop'!$AF$5,IF('TKB theo lop'!AI63=$I$25,'TKB theo lop'!AH63&amp;'TKB theo lop'!$AH$5,IF('TKB theo lop'!AK63=$I$25,'TKB theo lop'!AJ63&amp;'TKB theo lop'!$AJ$5,IF('TKB theo lop'!AM63=$I$25,'TKB theo lop'!AL63&amp;'TKB theo lop'!$AL$5,IF('TKB theo lop'!AO63=$I$25,'TKB theo lop'!AN63&amp;'TKB theo lop'!$AN$5,"")))))))))))))))))))</f>
        <v/>
      </c>
    </row>
    <row r="31" spans="1:15" ht="13.5" customHeight="1" x14ac:dyDescent="0.3">
      <c r="A31" s="326" t="s">
        <v>11</v>
      </c>
      <c r="B31" s="44" t="str">
        <f>IF('TKB theo lop'!E14=$A$25,'TKB theo lop'!D14&amp;'TKB theo lop'!$D$5,IF('TKB theo lop'!G14=$A$25,'TKB theo lop'!F14&amp;'TKB theo lop'!$F$5,IF('TKB theo lop'!I14=$A$25,'TKB theo lop'!H14&amp;'TKB theo lop'!$H$5,IF('TKB theo lop'!K14=$A$25,'TKB theo lop'!J14&amp;'TKB theo lop'!$J$5,IF('TKB theo lop'!M14=$A$25,'TKB theo lop'!L14&amp;'TKB theo lop'!$L$5,IF('TKB theo lop'!O14=$A$25,'TKB theo lop'!N14&amp;'TKB theo lop'!$N$5,IF('TKB theo lop'!Q14=$A$25,'TKB theo lop'!P14&amp;'TKB theo lop'!$P$5,IF('TKB theo lop'!S14=$A$25,'TKB theo lop'!R14&amp;'TKB theo lop'!$R$5,IF('TKB theo lop'!U14=$A$25,'TKB theo lop'!T14&amp;'TKB theo lop'!$T$5,IF('TKB theo lop'!W14=$A$25,'TKB theo lop'!V14&amp;'TKB theo lop'!$V$5,IF('TKB theo lop'!Y14=$A$25,'TKB theo lop'!X14&amp;'TKB theo lop'!$X$5,IF('TKB theo lop'!AA14=$A$25,'TKB theo lop'!Z14&amp;'TKB theo lop'!$Z$5,IF('TKB theo lop'!AC14=$A$25,'TKB theo lop'!AB14&amp;'TKB theo lop'!$AB$5,IF('TKB theo lop'!AE14=$A$25,'TKB theo lop'!AD14&amp;'TKB theo lop'!$AD$5,IF('TKB theo lop'!AG14=$A$25,'TKB theo lop'!AF14&amp;'TKB theo lop'!$AF$5,IF('TKB theo lop'!AI14=$A$25,'TKB theo lop'!AH14&amp;'TKB theo lop'!$AH$5,IF('TKB theo lop'!AK14=$A$25,'TKB theo lop'!AJ14&amp;'TKB theo lop'!$AJ$5,IF('TKB theo lop'!AM14=$A$25,'TKB theo lop'!AL14&amp;'TKB theo lop'!$AL$5,IF('TKB theo lop'!AO14=$A$25,'TKB theo lop'!AN14&amp;'TKB theo lop'!$AN$5,"")))))))))))))))))))</f>
        <v/>
      </c>
      <c r="C31" s="44" t="str">
        <f>IF('TKB theo lop'!E24=$A$25,'TKB theo lop'!D24&amp;'TKB theo lop'!$D$5,IF('TKB theo lop'!G24=$A$25,'TKB theo lop'!F24&amp;'TKB theo lop'!$F$5,IF('TKB theo lop'!I24=$A$25,'TKB theo lop'!H24&amp;'TKB theo lop'!$H$5,IF('TKB theo lop'!K24=$A$25,'TKB theo lop'!J24&amp;'TKB theo lop'!$J$5,IF('TKB theo lop'!M24=$A$25,'TKB theo lop'!L24&amp;'TKB theo lop'!$L$5,IF('TKB theo lop'!O24=$A$25,'TKB theo lop'!N24&amp;'TKB theo lop'!$N$5,IF('TKB theo lop'!Q24=$A$25,'TKB theo lop'!P24&amp;'TKB theo lop'!$P$5,IF('TKB theo lop'!S24=$A$25,'TKB theo lop'!R24&amp;'TKB theo lop'!$R$5,IF('TKB theo lop'!U24=$A$25,'TKB theo lop'!T24&amp;'TKB theo lop'!$T$5,IF('TKB theo lop'!W24=$A$25,'TKB theo lop'!V24&amp;'TKB theo lop'!$V$5,IF('TKB theo lop'!Y24=$A$25,'TKB theo lop'!X24&amp;'TKB theo lop'!$X$5,IF('TKB theo lop'!AA24=$A$25,'TKB theo lop'!Z24&amp;'TKB theo lop'!$Z$5,IF('TKB theo lop'!AC24=$A$25,'TKB theo lop'!AB24&amp;'TKB theo lop'!$AB$5,IF('TKB theo lop'!AE24=$A$25,'TKB theo lop'!AD24&amp;'TKB theo lop'!$AD$5,IF('TKB theo lop'!AG24=$A$25,'TKB theo lop'!AF24&amp;'TKB theo lop'!$AF$5,IF('TKB theo lop'!AI24=$A$25,'TKB theo lop'!AH24&amp;'TKB theo lop'!$AH$5,IF('TKB theo lop'!AK24=$A$25,'TKB theo lop'!AJ24&amp;'TKB theo lop'!$AJ$5,IF('TKB theo lop'!AM24=$A$25,'TKB theo lop'!AL24&amp;'TKB theo lop'!$AL$5,IF('TKB theo lop'!AO24=$A$25,'TKB theo lop'!AN24&amp;'TKB theo lop'!$AN$5,"")))))))))))))))))))</f>
        <v/>
      </c>
      <c r="D31" s="44" t="str">
        <f>IF('TKB theo lop'!E34=$A$25,'TKB theo lop'!D34&amp;'TKB theo lop'!$D$5,IF('TKB theo lop'!G34=$A$25,'TKB theo lop'!F34&amp;'TKB theo lop'!$F$5,IF('TKB theo lop'!I34=$A$25,'TKB theo lop'!H34&amp;'TKB theo lop'!$H$5,IF('TKB theo lop'!K34=$A$25,'TKB theo lop'!J34&amp;'TKB theo lop'!$J$5,IF('TKB theo lop'!M34=$A$25,'TKB theo lop'!L34&amp;'TKB theo lop'!$L$5,IF('TKB theo lop'!O34=$A$25,'TKB theo lop'!N34&amp;'TKB theo lop'!$N$5,IF('TKB theo lop'!Q34=$A$25,'TKB theo lop'!P34&amp;'TKB theo lop'!$P$5,IF('TKB theo lop'!S34=$A$25,'TKB theo lop'!R34&amp;'TKB theo lop'!$R$5,IF('TKB theo lop'!U34=$A$25,'TKB theo lop'!T34&amp;'TKB theo lop'!$T$5,IF('TKB theo lop'!W34=$A$25,'TKB theo lop'!V34&amp;'TKB theo lop'!$V$5,IF('TKB theo lop'!Y34=$A$25,'TKB theo lop'!X34&amp;'TKB theo lop'!$X$5,IF('TKB theo lop'!AA34=$A$25,'TKB theo lop'!Z34&amp;'TKB theo lop'!$Z$5,IF('TKB theo lop'!AC34=$A$25,'TKB theo lop'!AB34&amp;'TKB theo lop'!$AB$5,IF('TKB theo lop'!AE34=$A$25,'TKB theo lop'!AD34&amp;'TKB theo lop'!$AD$5,IF('TKB theo lop'!AG34=$A$25,'TKB theo lop'!AF34&amp;'TKB theo lop'!$AF$5,IF('TKB theo lop'!AI34=$A$25,'TKB theo lop'!AH34&amp;'TKB theo lop'!$AH$5,IF('TKB theo lop'!AK34=$A$25,'TKB theo lop'!AJ34&amp;'TKB theo lop'!$AJ$5,IF('TKB theo lop'!AM34=$A$25,'TKB theo lop'!AL34&amp;'TKB theo lop'!$AL$5,IF('TKB theo lop'!AO34=$A$25,'TKB theo lop'!AN34&amp;'TKB theo lop'!$AN$5,"")))))))))))))))))))</f>
        <v/>
      </c>
      <c r="E31" s="44" t="str">
        <f>IF('TKB theo lop'!E44=$A$25,'TKB theo lop'!D44&amp;'TKB theo lop'!$D$5,IF('TKB theo lop'!G44=$A$25,'TKB theo lop'!F44&amp;'TKB theo lop'!$F$5,IF('TKB theo lop'!I44=$A$25,'TKB theo lop'!H44&amp;'TKB theo lop'!$H$5,IF('TKB theo lop'!K44=$A$25,'TKB theo lop'!J44&amp;'TKB theo lop'!$J$5,IF('TKB theo lop'!M44=$A$25,'TKB theo lop'!L44&amp;'TKB theo lop'!$L$5,IF('TKB theo lop'!O44=$A$25,'TKB theo lop'!N44&amp;'TKB theo lop'!$N$5,IF('TKB theo lop'!Q44=$A$25,'TKB theo lop'!P44&amp;'TKB theo lop'!$P$5,IF('TKB theo lop'!S44=$A$25,'TKB theo lop'!R44&amp;'TKB theo lop'!$R$5,IF('TKB theo lop'!U44=$A$25,'TKB theo lop'!T44&amp;'TKB theo lop'!$T$5,IF('TKB theo lop'!W44=$A$25,'TKB theo lop'!V44&amp;'TKB theo lop'!$V$5,IF('TKB theo lop'!Y44=$A$25,'TKB theo lop'!X44&amp;'TKB theo lop'!$X$5,IF('TKB theo lop'!AA44=$A$25,'TKB theo lop'!Z44&amp;'TKB theo lop'!$Z$5,IF('TKB theo lop'!AC44=$A$25,'TKB theo lop'!AB44&amp;'TKB theo lop'!$AB$5,IF('TKB theo lop'!AE44=$A$25,'TKB theo lop'!AD44&amp;'TKB theo lop'!$AD$5,IF('TKB theo lop'!AG44=$A$25,'TKB theo lop'!AF44&amp;'TKB theo lop'!$AF$5,IF('TKB theo lop'!AI44=$A$25,'TKB theo lop'!AH44&amp;'TKB theo lop'!$AH$5,IF('TKB theo lop'!AK44=$A$25,'TKB theo lop'!AJ44&amp;'TKB theo lop'!$AJ$5,IF('TKB theo lop'!AM44=$A$25,'TKB theo lop'!AL44&amp;'TKB theo lop'!$AL$5,IF('TKB theo lop'!AO44=$A$25,'TKB theo lop'!AN44&amp;'TKB theo lop'!$AN$5,"")))))))))))))))))))</f>
        <v/>
      </c>
      <c r="F31" s="44" t="e">
        <f>IF('TKB theo lop'!J54=$A$25,'TKB theo lop'!D54&amp;'TKB theo lop'!$D$5,IF('TKB theo lop'!L54=$A$25,'TKB theo lop'!K54&amp;'TKB theo lop'!$F$5,IF('TKB theo lop'!N54=$A$25,'TKB theo lop'!M54&amp;'TKB theo lop'!$H$5,IF('TKB theo lop'!#REF!=$A$25,'TKB theo lop'!#REF!&amp;'TKB theo lop'!$J$5,IF('TKB theo lop'!#REF!=$A$25,'TKB theo lop'!#REF!&amp;'TKB theo lop'!$L$5,IF('TKB theo lop'!O54=$A$25,'TKB theo lop'!#REF!&amp;'TKB theo lop'!$N$5,IF('TKB theo lop'!Q54=$A$25,'TKB theo lop'!P54&amp;'TKB theo lop'!$P$5,IF('TKB theo lop'!S54=$A$25,'TKB theo lop'!R54&amp;'TKB theo lop'!$R$5,IF('TKB theo lop'!U54=$A$25,'TKB theo lop'!T54&amp;'TKB theo lop'!$T$5,IF('TKB theo lop'!W54=$A$25,'TKB theo lop'!V54&amp;'TKB theo lop'!$V$5,IF('TKB theo lop'!Y54=$A$25,'TKB theo lop'!X54&amp;'TKB theo lop'!$X$5,IF('TKB theo lop'!AA54=$A$25,'TKB theo lop'!Z54&amp;'TKB theo lop'!$Z$5,IF('TKB theo lop'!AC54=$A$25,'TKB theo lop'!AB54&amp;'TKB theo lop'!$AB$5,IF('TKB theo lop'!AE54=$A$25,'TKB theo lop'!AD54&amp;'TKB theo lop'!$AD$5,IF('TKB theo lop'!AG54=$A$25,'TKB theo lop'!AF54&amp;'TKB theo lop'!$AF$5,IF('TKB theo lop'!AI54=$A$25,'TKB theo lop'!AH54&amp;'TKB theo lop'!$AH$5,IF('TKB theo lop'!AK54=$A$25,'TKB theo lop'!AJ54&amp;'TKB theo lop'!$AJ$5,IF('TKB theo lop'!AM54=$A$25,'TKB theo lop'!AL54&amp;'TKB theo lop'!$AL$5,IF('TKB theo lop'!AO54=$A$25,'TKB theo lop'!AN54&amp;'TKB theo lop'!$AN$5,"")))))))))))))))))))</f>
        <v>#REF!</v>
      </c>
      <c r="G31" s="44" t="str">
        <f>IF('TKB theo lop'!E64=$A$25,'TKB theo lop'!D64&amp;'TKB theo lop'!$D$5,IF('TKB theo lop'!G64=$A$25,'TKB theo lop'!F64&amp;'TKB theo lop'!$F$5,IF('TKB theo lop'!I64=$A$25,'TKB theo lop'!H64&amp;'TKB theo lop'!$H$5,IF('TKB theo lop'!K64=$A$25,'TKB theo lop'!J64&amp;'TKB theo lop'!$J$5,IF('TKB theo lop'!M64=$A$25,'TKB theo lop'!L64&amp;'TKB theo lop'!$L$5,IF('TKB theo lop'!O64=$A$25,'TKB theo lop'!N64&amp;'TKB theo lop'!$N$5,IF('TKB theo lop'!Q64=$A$25,'TKB theo lop'!P64&amp;'TKB theo lop'!$P$5,IF('TKB theo lop'!S64=$A$25,'TKB theo lop'!R64&amp;'TKB theo lop'!$R$5,IF('TKB theo lop'!U64=$A$25,'TKB theo lop'!T64&amp;'TKB theo lop'!$T$5,IF('TKB theo lop'!W64=$A$25,'TKB theo lop'!V64&amp;'TKB theo lop'!$V$5,IF('TKB theo lop'!Y64=$A$25,'TKB theo lop'!X64&amp;'TKB theo lop'!$X$5,IF('TKB theo lop'!AA64=$A$25,'TKB theo lop'!Z64&amp;'TKB theo lop'!$Z$5,IF('TKB theo lop'!AC64=$A$25,'TKB theo lop'!AB64&amp;'TKB theo lop'!$AB$5,IF('TKB theo lop'!AE64=$A$25,'TKB theo lop'!AD64&amp;'TKB theo lop'!$AD$5,IF('TKB theo lop'!AG64=$A$25,'TKB theo lop'!AF64&amp;'TKB theo lop'!$AF$5,IF('TKB theo lop'!AI64=$A$25,'TKB theo lop'!AH64&amp;'TKB theo lop'!$AH$5,IF('TKB theo lop'!AK64=$A$25,'TKB theo lop'!AJ64&amp;'TKB theo lop'!$AJ$5,IF('TKB theo lop'!AM64=$A$25,'TKB theo lop'!AL64&amp;'TKB theo lop'!$AL$5,IF('TKB theo lop'!AO64=$A$25,'TKB theo lop'!AN64&amp;'TKB theo lop'!$AN$5,"")))))))))))))))))))</f>
        <v/>
      </c>
      <c r="H31"/>
      <c r="I31" s="326" t="s">
        <v>11</v>
      </c>
      <c r="J31" s="44" t="str">
        <f>IF('TKB theo lop'!E14=$I$25,'TKB theo lop'!D14&amp;'TKB theo lop'!$D$5,IF('TKB theo lop'!G14=$I$25,'TKB theo lop'!F14&amp;'TKB theo lop'!$F$5,IF('TKB theo lop'!I14=$I$25,'TKB theo lop'!H14&amp;'TKB theo lop'!$H$5,IF('TKB theo lop'!K14=$I$25,'TKB theo lop'!J14&amp;'TKB theo lop'!$J$5,IF('TKB theo lop'!M14=$I$25,'TKB theo lop'!L14&amp;'TKB theo lop'!$L$5,IF('TKB theo lop'!O14=$I$25,'TKB theo lop'!N14&amp;'TKB theo lop'!$N$5,IF('TKB theo lop'!Q14=$I$25,'TKB theo lop'!P14&amp;'TKB theo lop'!$P$5,IF('TKB theo lop'!S14=$I$25,'TKB theo lop'!R14&amp;'TKB theo lop'!$R$5,IF('TKB theo lop'!U14=$I$25,'TKB theo lop'!T14&amp;'TKB theo lop'!$T$5,IF('TKB theo lop'!W14=$I$25,'TKB theo lop'!V14&amp;'TKB theo lop'!$V$5,IF('TKB theo lop'!Y14=$I$25,'TKB theo lop'!X14&amp;'TKB theo lop'!$X$5,IF('TKB theo lop'!AA14=$I$25,'TKB theo lop'!Z14&amp;'TKB theo lop'!$Z$5,IF('TKB theo lop'!AC14=$I$25,'TKB theo lop'!AB14&amp;'TKB theo lop'!$AB$5,IF('TKB theo lop'!AE14=$I$25,'TKB theo lop'!AD14&amp;'TKB theo lop'!$AD$5,IF('TKB theo lop'!AG14=$I$25,'TKB theo lop'!AF14&amp;'TKB theo lop'!$AF$5,IF('TKB theo lop'!AI14=$I$25,'TKB theo lop'!AH14&amp;'TKB theo lop'!$AH$5,IF('TKB theo lop'!AK14=$I$25,'TKB theo lop'!AJ14&amp;'TKB theo lop'!$AJ$5,IF('TKB theo lop'!AM14=$I$25,'TKB theo lop'!AL14&amp;'TKB theo lop'!$AL$5,IF('TKB theo lop'!AO14=$I$25,'TKB theo lop'!AN14&amp;'TKB theo lop'!$AN$5,"")))))))))))))))))))</f>
        <v/>
      </c>
      <c r="K31" s="44" t="str">
        <f>IF('TKB theo lop'!E24=$I$25,'TKB theo lop'!D24&amp;'TKB theo lop'!$D$5,IF('TKB theo lop'!G24=$I$25,'TKB theo lop'!F24&amp;'TKB theo lop'!$F$5,IF('TKB theo lop'!I24=$I$25,'TKB theo lop'!H24&amp;'TKB theo lop'!$H$5,IF('TKB theo lop'!K24=$I$25,'TKB theo lop'!J24&amp;'TKB theo lop'!$J$5,IF('TKB theo lop'!M24=$I$25,'TKB theo lop'!L24&amp;'TKB theo lop'!$L$5,IF('TKB theo lop'!O24=$I$25,'TKB theo lop'!N24&amp;'TKB theo lop'!$N$5,IF('TKB theo lop'!Q24=$I$25,'TKB theo lop'!P24&amp;'TKB theo lop'!$P$5,IF('TKB theo lop'!S24=$I$25,'TKB theo lop'!R24&amp;'TKB theo lop'!$R$5,IF('TKB theo lop'!U24=$I$25,'TKB theo lop'!T24&amp;'TKB theo lop'!$T$5,IF('TKB theo lop'!W24=$I$25,'TKB theo lop'!V24&amp;'TKB theo lop'!$V$5,IF('TKB theo lop'!Y24=$I$25,'TKB theo lop'!X24&amp;'TKB theo lop'!$X$5,IF('TKB theo lop'!AA24=$I$25,'TKB theo lop'!Z24&amp;'TKB theo lop'!$Z$5,IF('TKB theo lop'!AC24=$I$25,'TKB theo lop'!AB24&amp;'TKB theo lop'!$AB$5,IF('TKB theo lop'!AE24=$I$25,'TKB theo lop'!AD24&amp;'TKB theo lop'!$AD$5,IF('TKB theo lop'!AG24=$I$25,'TKB theo lop'!AF24&amp;'TKB theo lop'!$AF$5,IF('TKB theo lop'!AI24=$I$25,'TKB theo lop'!AH24&amp;'TKB theo lop'!$AH$5,IF('TKB theo lop'!AK24=$I$25,'TKB theo lop'!AJ24&amp;'TKB theo lop'!$AJ$5,IF('TKB theo lop'!AM24=$I$25,'TKB theo lop'!AL24&amp;'TKB theo lop'!$AL$5,IF('TKB theo lop'!AO24=$I$25,'TKB theo lop'!AN24&amp;'TKB theo lop'!$AN$5,"")))))))))))))))))))</f>
        <v>Sinh61</v>
      </c>
      <c r="L31" s="44" t="str">
        <f>IF('TKB theo lop'!E34=$I$25,'TKB theo lop'!D34&amp;'TKB theo lop'!$D$5,IF('TKB theo lop'!G34=$I$25,'TKB theo lop'!F34&amp;'TKB theo lop'!$F$5,IF('TKB theo lop'!I34=$I$25,'TKB theo lop'!H34&amp;'TKB theo lop'!$H$5,IF('TKB theo lop'!K34=$I$25,'TKB theo lop'!J34&amp;'TKB theo lop'!$J$5,IF('TKB theo lop'!M34=$I$25,'TKB theo lop'!L34&amp;'TKB theo lop'!$L$5,IF('TKB theo lop'!O34=$I$25,'TKB theo lop'!N34&amp;'TKB theo lop'!$N$5,IF('TKB theo lop'!Q34=$I$25,'TKB theo lop'!P34&amp;'TKB theo lop'!$P$5,IF('TKB theo lop'!S34=$I$25,'TKB theo lop'!R34&amp;'TKB theo lop'!$R$5,IF('TKB theo lop'!U34=$I$25,'TKB theo lop'!T34&amp;'TKB theo lop'!$T$5,IF('TKB theo lop'!W34=$I$25,'TKB theo lop'!V34&amp;'TKB theo lop'!$V$5,IF('TKB theo lop'!Y34=$I$25,'TKB theo lop'!X34&amp;'TKB theo lop'!$X$5,IF('TKB theo lop'!AA34=$I$25,'TKB theo lop'!Z34&amp;'TKB theo lop'!$Z$5,IF('TKB theo lop'!AC34=$I$25,'TKB theo lop'!AB34&amp;'TKB theo lop'!$AB$5,IF('TKB theo lop'!AE34=$I$25,'TKB theo lop'!AD34&amp;'TKB theo lop'!$AD$5,IF('TKB theo lop'!AG34=$I$25,'TKB theo lop'!AF34&amp;'TKB theo lop'!$AF$5,IF('TKB theo lop'!AI34=$I$25,'TKB theo lop'!AH34&amp;'TKB theo lop'!$AH$5,IF('TKB theo lop'!AK34=$I$25,'TKB theo lop'!AJ34&amp;'TKB theo lop'!$AJ$5,IF('TKB theo lop'!AM34=$I$25,'TKB theo lop'!AL34&amp;'TKB theo lop'!$AL$5,IF('TKB theo lop'!AO34=$I$25,'TKB theo lop'!AN34&amp;'TKB theo lop'!$AN$5,"")))))))))))))))))))</f>
        <v/>
      </c>
      <c r="M31" s="44" t="str">
        <f>IF('TKB theo lop'!E44=$I$25,'TKB theo lop'!D44&amp;'TKB theo lop'!$D$5,IF('TKB theo lop'!G44=$I$25,'TKB theo lop'!F44&amp;'TKB theo lop'!$F$5,IF('TKB theo lop'!I44=$I$25,'TKB theo lop'!H44&amp;'TKB theo lop'!$H$5,IF('TKB theo lop'!K44=$I$25,'TKB theo lop'!J44&amp;'TKB theo lop'!$J$5,IF('TKB theo lop'!M44=$I$25,'TKB theo lop'!L44&amp;'TKB theo lop'!$L$5,IF('TKB theo lop'!O44=$I$25,'TKB theo lop'!N44&amp;'TKB theo lop'!$N$5,IF('TKB theo lop'!Q44=$I$25,'TKB theo lop'!P44&amp;'TKB theo lop'!$P$5,IF('TKB theo lop'!S44=$I$25,'TKB theo lop'!R44&amp;'TKB theo lop'!$R$5,IF('TKB theo lop'!U44=$I$25,'TKB theo lop'!T44&amp;'TKB theo lop'!$T$5,IF('TKB theo lop'!W44=$I$25,'TKB theo lop'!V44&amp;'TKB theo lop'!$V$5,IF('TKB theo lop'!Y44=$I$25,'TKB theo lop'!X44&amp;'TKB theo lop'!$X$5,IF('TKB theo lop'!AA44=$I$25,'TKB theo lop'!Z44&amp;'TKB theo lop'!$Z$5,IF('TKB theo lop'!AC44=$I$25,'TKB theo lop'!AB44&amp;'TKB theo lop'!$AB$5,IF('TKB theo lop'!AE44=$I$25,'TKB theo lop'!AD44&amp;'TKB theo lop'!$AD$5,IF('TKB theo lop'!AG44=$I$25,'TKB theo lop'!AF44&amp;'TKB theo lop'!$AF$5,IF('TKB theo lop'!AI44=$I$25,'TKB theo lop'!AH44&amp;'TKB theo lop'!$AH$5,IF('TKB theo lop'!AK44=$I$25,'TKB theo lop'!AJ44&amp;'TKB theo lop'!$AJ$5,IF('TKB theo lop'!AM44=$I$25,'TKB theo lop'!AL44&amp;'TKB theo lop'!$AL$5,IF('TKB theo lop'!AO44=$I$25,'TKB theo lop'!AN44&amp;'TKB theo lop'!$AN$5,"")))))))))))))))))))</f>
        <v/>
      </c>
      <c r="N31" s="44" t="e">
        <f>IF('TKB theo lop'!J54=$I$25,'TKB theo lop'!D54&amp;'TKB theo lop'!$D$5,IF('TKB theo lop'!L54=$I$25,'TKB theo lop'!K54&amp;'TKB theo lop'!$F$5,IF('TKB theo lop'!N54=$I$25,'TKB theo lop'!M54&amp;'TKB theo lop'!$H$5,IF('TKB theo lop'!#REF!=$I$25,'TKB theo lop'!#REF!&amp;'TKB theo lop'!$J$5,IF('TKB theo lop'!#REF!=$I$25,'TKB theo lop'!#REF!&amp;'TKB theo lop'!$L$5,IF('TKB theo lop'!O54=$I$25,'TKB theo lop'!#REF!&amp;'TKB theo lop'!$N$5,IF('TKB theo lop'!Q54=$I$25,'TKB theo lop'!P54&amp;'TKB theo lop'!$P$5,IF('TKB theo lop'!S54=$I$25,'TKB theo lop'!R54&amp;'TKB theo lop'!$R$5,IF('TKB theo lop'!U54=$I$25,'TKB theo lop'!T54&amp;'TKB theo lop'!$T$5,IF('TKB theo lop'!W54=$I$25,'TKB theo lop'!V54&amp;'TKB theo lop'!$V$5,IF('TKB theo lop'!Y54=$I$25,'TKB theo lop'!X54&amp;'TKB theo lop'!$X$5,IF('TKB theo lop'!AA54=$I$25,'TKB theo lop'!Z54&amp;'TKB theo lop'!$Z$5,IF('TKB theo lop'!AC54=$I$25,'TKB theo lop'!AB54&amp;'TKB theo lop'!$AB$5,IF('TKB theo lop'!AE54=$I$25,'TKB theo lop'!AD54&amp;'TKB theo lop'!$AD$5,IF('TKB theo lop'!AG54=$I$25,'TKB theo lop'!AF54&amp;'TKB theo lop'!$AF$5,IF('TKB theo lop'!AI54=$I$25,'TKB theo lop'!AH54&amp;'TKB theo lop'!$AH$5,IF('TKB theo lop'!AK54=$I$25,'TKB theo lop'!AJ54&amp;'TKB theo lop'!$AJ$5,IF('TKB theo lop'!AM54=$I$25,'TKB theo lop'!AL54&amp;'TKB theo lop'!$AL$5,IF('TKB theo lop'!AO54=$I$25,'TKB theo lop'!AN54&amp;'TKB theo lop'!$AN$5,"")))))))))))))))))))</f>
        <v>#REF!</v>
      </c>
      <c r="O31" s="44" t="str">
        <f>IF('TKB theo lop'!E64=$I$25,'TKB theo lop'!D64&amp;'TKB theo lop'!$D$5,IF('TKB theo lop'!G64=$I$25,'TKB theo lop'!F64&amp;'TKB theo lop'!$F$5,IF('TKB theo lop'!I64=$I$25,'TKB theo lop'!H64&amp;'TKB theo lop'!$H$5,IF('TKB theo lop'!K64=$I$25,'TKB theo lop'!J64&amp;'TKB theo lop'!$J$5,IF('TKB theo lop'!M64=$I$25,'TKB theo lop'!L64&amp;'TKB theo lop'!$L$5,IF('TKB theo lop'!O64=$I$25,'TKB theo lop'!N64&amp;'TKB theo lop'!$N$5,IF('TKB theo lop'!Q64=$I$25,'TKB theo lop'!P64&amp;'TKB theo lop'!$P$5,IF('TKB theo lop'!S64=$I$25,'TKB theo lop'!R64&amp;'TKB theo lop'!$R$5,IF('TKB theo lop'!U64=$I$25,'TKB theo lop'!T64&amp;'TKB theo lop'!$T$5,IF('TKB theo lop'!W64=$I$25,'TKB theo lop'!V64&amp;'TKB theo lop'!$V$5,IF('TKB theo lop'!Y64=$I$25,'TKB theo lop'!X64&amp;'TKB theo lop'!$X$5,IF('TKB theo lop'!AA64=$I$25,'TKB theo lop'!Z64&amp;'TKB theo lop'!$Z$5,IF('TKB theo lop'!AC64=$I$25,'TKB theo lop'!AB64&amp;'TKB theo lop'!$AB$5,IF('TKB theo lop'!AE64=$I$25,'TKB theo lop'!AD64&amp;'TKB theo lop'!$AD$5,IF('TKB theo lop'!AG64=$I$25,'TKB theo lop'!AF64&amp;'TKB theo lop'!$AF$5,IF('TKB theo lop'!AI64=$I$25,'TKB theo lop'!AH64&amp;'TKB theo lop'!$AH$5,IF('TKB theo lop'!AK64=$I$25,'TKB theo lop'!AJ64&amp;'TKB theo lop'!$AJ$5,IF('TKB theo lop'!AM64=$I$25,'TKB theo lop'!AL64&amp;'TKB theo lop'!$AL$5,IF('TKB theo lop'!AO64=$I$25,'TKB theo lop'!AN64&amp;'TKB theo lop'!$AN$5,"")))))))))))))))))))</f>
        <v/>
      </c>
    </row>
    <row r="32" spans="1:15" ht="13.5" customHeight="1" x14ac:dyDescent="0.3">
      <c r="A32" s="327"/>
      <c r="B32" s="43" t="str">
        <f>IF('TKB theo lop'!E15=$A$25,'TKB theo lop'!D15&amp;'TKB theo lop'!$D$5,IF('TKB theo lop'!G15=$A$25,'TKB theo lop'!F15&amp;'TKB theo lop'!$F$5,IF('TKB theo lop'!I15=$A$25,'TKB theo lop'!H15&amp;'TKB theo lop'!$H$5,IF('TKB theo lop'!K15=$A$25,'TKB theo lop'!J15&amp;'TKB theo lop'!$J$5,IF('TKB theo lop'!M15=$A$25,'TKB theo lop'!L15&amp;'TKB theo lop'!$L$5,IF('TKB theo lop'!O15=$A$25,'TKB theo lop'!N15&amp;'TKB theo lop'!$N$5,IF('TKB theo lop'!Q15=$A$25,'TKB theo lop'!P15&amp;'TKB theo lop'!$P$5,IF('TKB theo lop'!S15=$A$25,'TKB theo lop'!R15&amp;'TKB theo lop'!$R$5,IF('TKB theo lop'!U15=$A$25,'TKB theo lop'!T15&amp;'TKB theo lop'!$T$5,IF('TKB theo lop'!W15=$A$25,'TKB theo lop'!V15&amp;'TKB theo lop'!$V$5,IF('TKB theo lop'!Y15=$A$25,'TKB theo lop'!X15&amp;'TKB theo lop'!$X$5,IF('TKB theo lop'!AA15=$A$25,'TKB theo lop'!Z15&amp;'TKB theo lop'!$Z$5,IF('TKB theo lop'!AC15=$A$25,'TKB theo lop'!AB15&amp;'TKB theo lop'!$AB$5,IF('TKB theo lop'!AE15=$A$25,'TKB theo lop'!AD15&amp;'TKB theo lop'!$AD$5,IF('TKB theo lop'!AG15=$A$25,'TKB theo lop'!AF15&amp;'TKB theo lop'!$AF$5,IF('TKB theo lop'!AI15=$A$25,'TKB theo lop'!AH15&amp;'TKB theo lop'!$AH$5,IF('TKB theo lop'!AK15=$A$25,'TKB theo lop'!AJ15&amp;'TKB theo lop'!$AJ$5,IF('TKB theo lop'!AM15=$A$25,'TKB theo lop'!AL15&amp;'TKB theo lop'!$AL$5,IF('TKB theo lop'!AO15=$A$25,'TKB theo lop'!AN15&amp;'TKB theo lop'!$AN$5,"")))))))))))))))))))</f>
        <v/>
      </c>
      <c r="C32" s="43" t="str">
        <f>IF('TKB theo lop'!E25=$A$25,'TKB theo lop'!D25&amp;'TKB theo lop'!$D$5,IF('TKB theo lop'!G25=$A$25,'TKB theo lop'!F25&amp;'TKB theo lop'!$F$5,IF('TKB theo lop'!I25=$A$25,'TKB theo lop'!H25&amp;'TKB theo lop'!$H$5,IF('TKB theo lop'!K25=$A$25,'TKB theo lop'!J25&amp;'TKB theo lop'!$J$5,IF('TKB theo lop'!M25=$A$25,'TKB theo lop'!L25&amp;'TKB theo lop'!$L$5,IF('TKB theo lop'!O25=$A$25,'TKB theo lop'!N25&amp;'TKB theo lop'!$N$5,IF('TKB theo lop'!Q25=$A$25,'TKB theo lop'!P25&amp;'TKB theo lop'!$P$5,IF('TKB theo lop'!S25=$A$25,'TKB theo lop'!R25&amp;'TKB theo lop'!$R$5,IF('TKB theo lop'!U25=$A$25,'TKB theo lop'!T25&amp;'TKB theo lop'!$T$5,IF('TKB theo lop'!W25=$A$25,'TKB theo lop'!V25&amp;'TKB theo lop'!$V$5,IF('TKB theo lop'!Y25=$A$25,'TKB theo lop'!X25&amp;'TKB theo lop'!$X$5,IF('TKB theo lop'!AA25=$A$25,'TKB theo lop'!Z25&amp;'TKB theo lop'!$Z$5,IF('TKB theo lop'!AC25=$A$25,'TKB theo lop'!AB25&amp;'TKB theo lop'!$AB$5,IF('TKB theo lop'!AE25=$A$25,'TKB theo lop'!AD25&amp;'TKB theo lop'!$AD$5,IF('TKB theo lop'!AG25=$A$25,'TKB theo lop'!AF25&amp;'TKB theo lop'!$AF$5,IF('TKB theo lop'!AI25=$A$25,'TKB theo lop'!AH25&amp;'TKB theo lop'!$AH$5,IF('TKB theo lop'!AK25=$A$25,'TKB theo lop'!AJ25&amp;'TKB theo lop'!$AJ$5,IF('TKB theo lop'!AM25=$A$25,'TKB theo lop'!AL25&amp;'TKB theo lop'!$AL$5,IF('TKB theo lop'!AO25=$A$25,'TKB theo lop'!AN25&amp;'TKB theo lop'!$AN$5,"")))))))))))))))))))</f>
        <v>CD81</v>
      </c>
      <c r="D32" s="43" t="str">
        <f>IF('TKB theo lop'!E35=$A$25,'TKB theo lop'!D35&amp;'TKB theo lop'!$D$5,IF('TKB theo lop'!G35=$A$25,'TKB theo lop'!F35&amp;'TKB theo lop'!$F$5,IF('TKB theo lop'!I35=$A$25,'TKB theo lop'!H35&amp;'TKB theo lop'!$H$5,IF('TKB theo lop'!K35=$A$25,'TKB theo lop'!J35&amp;'TKB theo lop'!$J$5,IF('TKB theo lop'!M35=$A$25,'TKB theo lop'!L35&amp;'TKB theo lop'!$L$5,IF('TKB theo lop'!O35=$A$25,'TKB theo lop'!N35&amp;'TKB theo lop'!$N$5,IF('TKB theo lop'!Q35=$A$25,'TKB theo lop'!P35&amp;'TKB theo lop'!$P$5,IF('TKB theo lop'!S35=$A$25,'TKB theo lop'!R35&amp;'TKB theo lop'!$R$5,IF('TKB theo lop'!U35=$A$25,'TKB theo lop'!T35&amp;'TKB theo lop'!$T$5,IF('TKB theo lop'!W35=$A$25,'TKB theo lop'!V35&amp;'TKB theo lop'!$V$5,IF('TKB theo lop'!Y35=$A$25,'TKB theo lop'!X35&amp;'TKB theo lop'!$X$5,IF('TKB theo lop'!AA35=$A$25,'TKB theo lop'!Z35&amp;'TKB theo lop'!$Z$5,IF('TKB theo lop'!AC35=$A$25,'TKB theo lop'!AB35&amp;'TKB theo lop'!$AB$5,IF('TKB theo lop'!AE35=$A$25,'TKB theo lop'!AD35&amp;'TKB theo lop'!$AD$5,IF('TKB theo lop'!AG35=$A$25,'TKB theo lop'!AF35&amp;'TKB theo lop'!$AF$5,IF('TKB theo lop'!AI35=$A$25,'TKB theo lop'!AH35&amp;'TKB theo lop'!$AH$5,IF('TKB theo lop'!AK35=$A$25,'TKB theo lop'!AJ35&amp;'TKB theo lop'!$AJ$5,IF('TKB theo lop'!AM35=$A$25,'TKB theo lop'!AL35&amp;'TKB theo lop'!$AL$5,IF('TKB theo lop'!AO35=$A$25,'TKB theo lop'!AN35&amp;'TKB theo lop'!$AN$5,"")))))))))))))))))))</f>
        <v/>
      </c>
      <c r="E32" s="43" t="str">
        <f>IF('TKB theo lop'!E45=$A$25,'TKB theo lop'!D45&amp;'TKB theo lop'!$D$5,IF('TKB theo lop'!G45=$A$25,'TKB theo lop'!F45&amp;'TKB theo lop'!$F$5,IF('TKB theo lop'!I45=$A$25,'TKB theo lop'!H45&amp;'TKB theo lop'!$H$5,IF('TKB theo lop'!K45=$A$25,'TKB theo lop'!J45&amp;'TKB theo lop'!$J$5,IF('TKB theo lop'!M45=$A$25,'TKB theo lop'!L45&amp;'TKB theo lop'!$L$5,IF('TKB theo lop'!O45=$A$25,'TKB theo lop'!N45&amp;'TKB theo lop'!$N$5,IF('TKB theo lop'!Q45=$A$25,'TKB theo lop'!P45&amp;'TKB theo lop'!$P$5,IF('TKB theo lop'!S45=$A$25,'TKB theo lop'!R45&amp;'TKB theo lop'!$R$5,IF('TKB theo lop'!U45=$A$25,'TKB theo lop'!T45&amp;'TKB theo lop'!$T$5,IF('TKB theo lop'!W45=$A$25,'TKB theo lop'!V45&amp;'TKB theo lop'!$V$5,IF('TKB theo lop'!Y45=$A$25,'TKB theo lop'!X45&amp;'TKB theo lop'!$X$5,IF('TKB theo lop'!AA45=$A$25,'TKB theo lop'!Z45&amp;'TKB theo lop'!$Z$5,IF('TKB theo lop'!AC45=$A$25,'TKB theo lop'!AB45&amp;'TKB theo lop'!$AB$5,IF('TKB theo lop'!AE45=$A$25,'TKB theo lop'!AD45&amp;'TKB theo lop'!$AD$5,IF('TKB theo lop'!AG45=$A$25,'TKB theo lop'!AF45&amp;'TKB theo lop'!$AF$5,IF('TKB theo lop'!AI45=$A$25,'TKB theo lop'!AH45&amp;'TKB theo lop'!$AH$5,IF('TKB theo lop'!AK45=$A$25,'TKB theo lop'!AJ45&amp;'TKB theo lop'!$AJ$5,IF('TKB theo lop'!AM45=$A$25,'TKB theo lop'!AL45&amp;'TKB theo lop'!$AL$5,IF('TKB theo lop'!AO45=$A$25,'TKB theo lop'!AN45&amp;'TKB theo lop'!$AN$5,"")))))))))))))))))))</f>
        <v/>
      </c>
      <c r="F32" s="43" t="str">
        <f>IF('TKB theo lop'!E55=$A$25,'TKB theo lop'!D55&amp;'TKB theo lop'!$D$5,IF('TKB theo lop'!G55=$A$25,'TKB theo lop'!F55&amp;'TKB theo lop'!$F$5,IF('TKB theo lop'!I55=$A$25,'TKB theo lop'!H55&amp;'TKB theo lop'!$H$5,IF('TKB theo lop'!K55=$A$25,'TKB theo lop'!J55&amp;'TKB theo lop'!$J$5,IF('TKB theo lop'!M55=$A$25,'TKB theo lop'!L55&amp;'TKB theo lop'!$L$5,IF('TKB theo lop'!O55=$A$25,'TKB theo lop'!N55&amp;'TKB theo lop'!$N$5,IF('TKB theo lop'!Q55=$A$25,'TKB theo lop'!P55&amp;'TKB theo lop'!$P$5,IF('TKB theo lop'!S55=$A$25,'TKB theo lop'!R55&amp;'TKB theo lop'!$R$5,IF('TKB theo lop'!U55=$A$25,'TKB theo lop'!T55&amp;'TKB theo lop'!$T$5,IF('TKB theo lop'!W55=$A$25,'TKB theo lop'!V55&amp;'TKB theo lop'!$V$5,IF('TKB theo lop'!Y55=$A$25,'TKB theo lop'!X55&amp;'TKB theo lop'!$X$5,IF('TKB theo lop'!AA55=$A$25,'TKB theo lop'!Z55&amp;'TKB theo lop'!$Z$5,IF('TKB theo lop'!AC55=$A$25,'TKB theo lop'!AB55&amp;'TKB theo lop'!$AB$5,IF('TKB theo lop'!AE55=$A$25,'TKB theo lop'!AD55&amp;'TKB theo lop'!$AD$5,IF('TKB theo lop'!AG55=$A$25,'TKB theo lop'!AF55&amp;'TKB theo lop'!$AF$5,IF('TKB theo lop'!AI55=$A$25,'TKB theo lop'!AH55&amp;'TKB theo lop'!$AH$5,IF('TKB theo lop'!AK55=$A$25,'TKB theo lop'!AJ55&amp;'TKB theo lop'!$AJ$5,IF('TKB theo lop'!AM55=$A$25,'TKB theo lop'!AL55&amp;'TKB theo lop'!$AL$5,IF('TKB theo lop'!AO55=$A$25,'TKB theo lop'!AN55&amp;'TKB theo lop'!$AN$5,"")))))))))))))))))))</f>
        <v/>
      </c>
      <c r="G32" s="43" t="str">
        <f>IF('TKB theo lop'!E65=$A$25,'TKB theo lop'!D65&amp;'TKB theo lop'!$D$5,IF('TKB theo lop'!G65=$A$25,'TKB theo lop'!F65&amp;'TKB theo lop'!$F$5,IF('TKB theo lop'!I65=$A$25,'TKB theo lop'!H65&amp;'TKB theo lop'!$H$5,IF('TKB theo lop'!K65=$A$25,'TKB theo lop'!J65&amp;'TKB theo lop'!$J$5,IF('TKB theo lop'!M65=$A$25,'TKB theo lop'!L65&amp;'TKB theo lop'!$L$5,IF('TKB theo lop'!O65=$A$25,'TKB theo lop'!N65&amp;'TKB theo lop'!$N$5,IF('TKB theo lop'!Q65=$A$25,'TKB theo lop'!P65&amp;'TKB theo lop'!$P$5,IF('TKB theo lop'!S65=$A$25,'TKB theo lop'!R65&amp;'TKB theo lop'!$R$5,IF('TKB theo lop'!U65=$A$25,'TKB theo lop'!T65&amp;'TKB theo lop'!$T$5,IF('TKB theo lop'!W65=$A$25,'TKB theo lop'!V65&amp;'TKB theo lop'!$V$5,IF('TKB theo lop'!Y65=$A$25,'TKB theo lop'!X65&amp;'TKB theo lop'!$X$5,IF('TKB theo lop'!AA65=$A$25,'TKB theo lop'!Z65&amp;'TKB theo lop'!$Z$5,IF('TKB theo lop'!AC65=$A$25,'TKB theo lop'!AB65&amp;'TKB theo lop'!$AB$5,IF('TKB theo lop'!AE65=$A$25,'TKB theo lop'!AD65&amp;'TKB theo lop'!$AD$5,IF('TKB theo lop'!AG65=$A$25,'TKB theo lop'!AF65&amp;'TKB theo lop'!$AF$5,IF('TKB theo lop'!AI65=$A$25,'TKB theo lop'!AH65&amp;'TKB theo lop'!$AH$5,IF('TKB theo lop'!AK65=$A$25,'TKB theo lop'!AJ65&amp;'TKB theo lop'!$AJ$5,IF('TKB theo lop'!AM65=$A$25,'TKB theo lop'!AL65&amp;'TKB theo lop'!$AL$5,IF('TKB theo lop'!AO65=$A$25,'TKB theo lop'!AN65&amp;'TKB theo lop'!$AN$5,"")))))))))))))))))))</f>
        <v/>
      </c>
      <c r="H32"/>
      <c r="I32" s="327"/>
      <c r="J32" s="43" t="str">
        <f>IF('TKB theo lop'!E15=$I$25,'TKB theo lop'!D15&amp;'TKB theo lop'!$D$5,IF('TKB theo lop'!G15=$I$25,'TKB theo lop'!F15&amp;'TKB theo lop'!$F$5,IF('TKB theo lop'!I15=$I$25,'TKB theo lop'!H15&amp;'TKB theo lop'!$H$5,IF('TKB theo lop'!K15=$I$25,'TKB theo lop'!J15&amp;'TKB theo lop'!$J$5,IF('TKB theo lop'!M15=$I$25,'TKB theo lop'!L15&amp;'TKB theo lop'!$L$5,IF('TKB theo lop'!O15=$I$25,'TKB theo lop'!N15&amp;'TKB theo lop'!$N$5,IF('TKB theo lop'!Q15=$I$25,'TKB theo lop'!P15&amp;'TKB theo lop'!$P$5,IF('TKB theo lop'!S15=$I$25,'TKB theo lop'!R15&amp;'TKB theo lop'!$R$5,IF('TKB theo lop'!U15=$I$25,'TKB theo lop'!T15&amp;'TKB theo lop'!$T$5,IF('TKB theo lop'!W15=$I$25,'TKB theo lop'!V15&amp;'TKB theo lop'!$V$5,IF('TKB theo lop'!Y15=$I$25,'TKB theo lop'!X15&amp;'TKB theo lop'!$X$5,IF('TKB theo lop'!AA15=$I$25,'TKB theo lop'!Z15&amp;'TKB theo lop'!$Z$5,IF('TKB theo lop'!AC15=$I$25,'TKB theo lop'!AB15&amp;'TKB theo lop'!$AB$5,IF('TKB theo lop'!AE15=$I$25,'TKB theo lop'!AD15&amp;'TKB theo lop'!$AD$5,IF('TKB theo lop'!AG15=$I$25,'TKB theo lop'!AF15&amp;'TKB theo lop'!$AF$5,IF('TKB theo lop'!AI15=$I$25,'TKB theo lop'!AH15&amp;'TKB theo lop'!$AH$5,IF('TKB theo lop'!AK15=$I$25,'TKB theo lop'!AJ15&amp;'TKB theo lop'!$AJ$5,IF('TKB theo lop'!AM15=$I$25,'TKB theo lop'!AL15&amp;'TKB theo lop'!$AL$5,IF('TKB theo lop'!AO15=$I$25,'TKB theo lop'!AN15&amp;'TKB theo lop'!$AN$5,"")))))))))))))))))))</f>
        <v/>
      </c>
      <c r="K32" s="43" t="str">
        <f>IF('TKB theo lop'!E25=$I$25,'TKB theo lop'!D25&amp;'TKB theo lop'!$D$5,IF('TKB theo lop'!G25=$I$25,'TKB theo lop'!F25&amp;'TKB theo lop'!$F$5,IF('TKB theo lop'!I25=$I$25,'TKB theo lop'!H25&amp;'TKB theo lop'!$H$5,IF('TKB theo lop'!K25=$I$25,'TKB theo lop'!J25&amp;'TKB theo lop'!$J$5,IF('TKB theo lop'!M25=$I$25,'TKB theo lop'!L25&amp;'TKB theo lop'!$L$5,IF('TKB theo lop'!O25=$I$25,'TKB theo lop'!N25&amp;'TKB theo lop'!$N$5,IF('TKB theo lop'!Q25=$I$25,'TKB theo lop'!P25&amp;'TKB theo lop'!$P$5,IF('TKB theo lop'!S25=$I$25,'TKB theo lop'!R25&amp;'TKB theo lop'!$R$5,IF('TKB theo lop'!U25=$I$25,'TKB theo lop'!T25&amp;'TKB theo lop'!$T$5,IF('TKB theo lop'!W25=$I$25,'TKB theo lop'!V25&amp;'TKB theo lop'!$V$5,IF('TKB theo lop'!Y25=$I$25,'TKB theo lop'!X25&amp;'TKB theo lop'!$X$5,IF('TKB theo lop'!AA25=$I$25,'TKB theo lop'!Z25&amp;'TKB theo lop'!$Z$5,IF('TKB theo lop'!AC25=$I$25,'TKB theo lop'!AB25&amp;'TKB theo lop'!$AB$5,IF('TKB theo lop'!AE25=$I$25,'TKB theo lop'!AD25&amp;'TKB theo lop'!$AD$5,IF('TKB theo lop'!AG25=$I$25,'TKB theo lop'!AF25&amp;'TKB theo lop'!$AF$5,IF('TKB theo lop'!AI25=$I$25,'TKB theo lop'!AH25&amp;'TKB theo lop'!$AH$5,IF('TKB theo lop'!AK25=$I$25,'TKB theo lop'!AJ25&amp;'TKB theo lop'!$AJ$5,IF('TKB theo lop'!AM25=$I$25,'TKB theo lop'!AL25&amp;'TKB theo lop'!$AL$5,IF('TKB theo lop'!AO25=$I$25,'TKB theo lop'!AN25&amp;'TKB theo lop'!$AN$5,"")))))))))))))))))))</f>
        <v>Sinh62</v>
      </c>
      <c r="L32" s="43" t="str">
        <f>IF('TKB theo lop'!E35=$I$25,'TKB theo lop'!D35&amp;'TKB theo lop'!$D$5,IF('TKB theo lop'!G35=$I$25,'TKB theo lop'!F35&amp;'TKB theo lop'!$F$5,IF('TKB theo lop'!I35=$I$25,'TKB theo lop'!H35&amp;'TKB theo lop'!$H$5,IF('TKB theo lop'!K35=$I$25,'TKB theo lop'!J35&amp;'TKB theo lop'!$J$5,IF('TKB theo lop'!M35=$I$25,'TKB theo lop'!L35&amp;'TKB theo lop'!$L$5,IF('TKB theo lop'!O35=$I$25,'TKB theo lop'!N35&amp;'TKB theo lop'!$N$5,IF('TKB theo lop'!Q35=$I$25,'TKB theo lop'!P35&amp;'TKB theo lop'!$P$5,IF('TKB theo lop'!S35=$I$25,'TKB theo lop'!R35&amp;'TKB theo lop'!$R$5,IF('TKB theo lop'!U35=$I$25,'TKB theo lop'!T35&amp;'TKB theo lop'!$T$5,IF('TKB theo lop'!W35=$I$25,'TKB theo lop'!V35&amp;'TKB theo lop'!$V$5,IF('TKB theo lop'!Y35=$I$25,'TKB theo lop'!X35&amp;'TKB theo lop'!$X$5,IF('TKB theo lop'!AA35=$I$25,'TKB theo lop'!Z35&amp;'TKB theo lop'!$Z$5,IF('TKB theo lop'!AC35=$I$25,'TKB theo lop'!AB35&amp;'TKB theo lop'!$AB$5,IF('TKB theo lop'!AE35=$I$25,'TKB theo lop'!AD35&amp;'TKB theo lop'!$AD$5,IF('TKB theo lop'!AG35=$I$25,'TKB theo lop'!AF35&amp;'TKB theo lop'!$AF$5,IF('TKB theo lop'!AI35=$I$25,'TKB theo lop'!AH35&amp;'TKB theo lop'!$AH$5,IF('TKB theo lop'!AK35=$I$25,'TKB theo lop'!AJ35&amp;'TKB theo lop'!$AJ$5,IF('TKB theo lop'!AM35=$I$25,'TKB theo lop'!AL35&amp;'TKB theo lop'!$AL$5,IF('TKB theo lop'!AO35=$I$25,'TKB theo lop'!AN35&amp;'TKB theo lop'!$AN$5,"")))))))))))))))))))</f>
        <v/>
      </c>
      <c r="M32" s="43" t="str">
        <f>IF('TKB theo lop'!E45=$I$25,'TKB theo lop'!D45&amp;'TKB theo lop'!$D$5,IF('TKB theo lop'!G45=$I$25,'TKB theo lop'!F45&amp;'TKB theo lop'!$F$5,IF('TKB theo lop'!I45=$I$25,'TKB theo lop'!H45&amp;'TKB theo lop'!$H$5,IF('TKB theo lop'!K45=$I$25,'TKB theo lop'!J45&amp;'TKB theo lop'!$J$5,IF('TKB theo lop'!M45=$I$25,'TKB theo lop'!L45&amp;'TKB theo lop'!$L$5,IF('TKB theo lop'!O45=$I$25,'TKB theo lop'!N45&amp;'TKB theo lop'!$N$5,IF('TKB theo lop'!Q45=$I$25,'TKB theo lop'!P45&amp;'TKB theo lop'!$P$5,IF('TKB theo lop'!S45=$I$25,'TKB theo lop'!R45&amp;'TKB theo lop'!$R$5,IF('TKB theo lop'!U45=$I$25,'TKB theo lop'!T45&amp;'TKB theo lop'!$T$5,IF('TKB theo lop'!W45=$I$25,'TKB theo lop'!V45&amp;'TKB theo lop'!$V$5,IF('TKB theo lop'!Y45=$I$25,'TKB theo lop'!X45&amp;'TKB theo lop'!$X$5,IF('TKB theo lop'!AA45=$I$25,'TKB theo lop'!Z45&amp;'TKB theo lop'!$Z$5,IF('TKB theo lop'!AC45=$I$25,'TKB theo lop'!AB45&amp;'TKB theo lop'!$AB$5,IF('TKB theo lop'!AE45=$I$25,'TKB theo lop'!AD45&amp;'TKB theo lop'!$AD$5,IF('TKB theo lop'!AG45=$I$25,'TKB theo lop'!AF45&amp;'TKB theo lop'!$AF$5,IF('TKB theo lop'!AI45=$I$25,'TKB theo lop'!AH45&amp;'TKB theo lop'!$AH$5,IF('TKB theo lop'!AK45=$I$25,'TKB theo lop'!AJ45&amp;'TKB theo lop'!$AJ$5,IF('TKB theo lop'!AM45=$I$25,'TKB theo lop'!AL45&amp;'TKB theo lop'!$AL$5,IF('TKB theo lop'!AO45=$I$25,'TKB theo lop'!AN45&amp;'TKB theo lop'!$AN$5,"")))))))))))))))))))</f>
        <v/>
      </c>
      <c r="N32" s="43" t="str">
        <f>IF('TKB theo lop'!E55=$I$25,'TKB theo lop'!D55&amp;'TKB theo lop'!$D$5,IF('TKB theo lop'!G55=$I$25,'TKB theo lop'!F55&amp;'TKB theo lop'!$F$5,IF('TKB theo lop'!I55=$I$25,'TKB theo lop'!H55&amp;'TKB theo lop'!$H$5,IF('TKB theo lop'!K55=$I$25,'TKB theo lop'!J55&amp;'TKB theo lop'!$J$5,IF('TKB theo lop'!M55=$I$25,'TKB theo lop'!L55&amp;'TKB theo lop'!$L$5,IF('TKB theo lop'!O55=$I$25,'TKB theo lop'!N55&amp;'TKB theo lop'!$N$5,IF('TKB theo lop'!Q55=$I$25,'TKB theo lop'!P55&amp;'TKB theo lop'!$P$5,IF('TKB theo lop'!S55=$I$25,'TKB theo lop'!R55&amp;'TKB theo lop'!$R$5,IF('TKB theo lop'!U55=$I$25,'TKB theo lop'!T55&amp;'TKB theo lop'!$T$5,IF('TKB theo lop'!W55=$I$25,'TKB theo lop'!V55&amp;'TKB theo lop'!$V$5,IF('TKB theo lop'!Y55=$I$25,'TKB theo lop'!X55&amp;'TKB theo lop'!$X$5,IF('TKB theo lop'!AA55=$I$25,'TKB theo lop'!Z55&amp;'TKB theo lop'!$Z$5,IF('TKB theo lop'!AC55=$I$25,'TKB theo lop'!AB55&amp;'TKB theo lop'!$AB$5,IF('TKB theo lop'!AE55=$I$25,'TKB theo lop'!AD55&amp;'TKB theo lop'!$AD$5,IF('TKB theo lop'!AG55=$I$25,'TKB theo lop'!AF55&amp;'TKB theo lop'!$AF$5,IF('TKB theo lop'!AI55=$I$25,'TKB theo lop'!AH55&amp;'TKB theo lop'!$AH$5,IF('TKB theo lop'!AK55=$I$25,'TKB theo lop'!AJ55&amp;'TKB theo lop'!$AJ$5,IF('TKB theo lop'!AM55=$I$25,'TKB theo lop'!AL55&amp;'TKB theo lop'!$AL$5,IF('TKB theo lop'!AO55=$I$25,'TKB theo lop'!AN55&amp;'TKB theo lop'!$AN$5,"")))))))))))))))))))</f>
        <v/>
      </c>
      <c r="O32" s="43" t="str">
        <f>IF('TKB theo lop'!E65=$I$25,'TKB theo lop'!D65&amp;'TKB theo lop'!$D$5,IF('TKB theo lop'!G65=$I$25,'TKB theo lop'!F65&amp;'TKB theo lop'!$F$5,IF('TKB theo lop'!I65=$I$25,'TKB theo lop'!H65&amp;'TKB theo lop'!$H$5,IF('TKB theo lop'!K65=$I$25,'TKB theo lop'!J65&amp;'TKB theo lop'!$J$5,IF('TKB theo lop'!M65=$I$25,'TKB theo lop'!L65&amp;'TKB theo lop'!$L$5,IF('TKB theo lop'!O65=$I$25,'TKB theo lop'!N65&amp;'TKB theo lop'!$N$5,IF('TKB theo lop'!Q65=$I$25,'TKB theo lop'!P65&amp;'TKB theo lop'!$P$5,IF('TKB theo lop'!S65=$I$25,'TKB theo lop'!R65&amp;'TKB theo lop'!$R$5,IF('TKB theo lop'!U65=$I$25,'TKB theo lop'!T65&amp;'TKB theo lop'!$T$5,IF('TKB theo lop'!W65=$I$25,'TKB theo lop'!V65&amp;'TKB theo lop'!$V$5,IF('TKB theo lop'!Y65=$I$25,'TKB theo lop'!X65&amp;'TKB theo lop'!$X$5,IF('TKB theo lop'!AA65=$I$25,'TKB theo lop'!Z65&amp;'TKB theo lop'!$Z$5,IF('TKB theo lop'!AC65=$I$25,'TKB theo lop'!AB65&amp;'TKB theo lop'!$AB$5,IF('TKB theo lop'!AE65=$I$25,'TKB theo lop'!AD65&amp;'TKB theo lop'!$AD$5,IF('TKB theo lop'!AG65=$I$25,'TKB theo lop'!AF65&amp;'TKB theo lop'!$AF$5,IF('TKB theo lop'!AI65=$I$25,'TKB theo lop'!AH65&amp;'TKB theo lop'!$AH$5,IF('TKB theo lop'!AK65=$I$25,'TKB theo lop'!AJ65&amp;'TKB theo lop'!$AJ$5,IF('TKB theo lop'!AM65=$I$25,'TKB theo lop'!AL65&amp;'TKB theo lop'!$AL$5,IF('TKB theo lop'!AO65=$I$25,'TKB theo lop'!AN65&amp;'TKB theo lop'!$AN$5,"")))))))))))))))))))</f>
        <v/>
      </c>
    </row>
    <row r="33" spans="1:21" ht="13.5" customHeight="1" x14ac:dyDescent="0.3">
      <c r="A33" s="327"/>
      <c r="B33" s="43" t="str">
        <f>IF('TKB theo lop'!E16=$A$25,'TKB theo lop'!D16&amp;'TKB theo lop'!$D$5,IF('TKB theo lop'!G16=$A$25,'TKB theo lop'!F16&amp;'TKB theo lop'!$F$5,IF('TKB theo lop'!I16=$A$25,'TKB theo lop'!H16&amp;'TKB theo lop'!$H$5,IF('TKB theo lop'!K16=$A$25,'TKB theo lop'!J16&amp;'TKB theo lop'!$J$5,IF('TKB theo lop'!M16=$A$25,'TKB theo lop'!L16&amp;'TKB theo lop'!$L$5,IF('TKB theo lop'!O16=$A$25,'TKB theo lop'!N16&amp;'TKB theo lop'!$N$5,IF('TKB theo lop'!Q16=$A$25,'TKB theo lop'!P16&amp;'TKB theo lop'!$P$5,IF('TKB theo lop'!S16=$A$25,'TKB theo lop'!R16&amp;'TKB theo lop'!$R$5,IF('TKB theo lop'!U16=$A$25,'TKB theo lop'!T16&amp;'TKB theo lop'!$T$5,IF('TKB theo lop'!W16=$A$25,'TKB theo lop'!V16&amp;'TKB theo lop'!$V$5,IF('TKB theo lop'!Y16=$A$25,'TKB theo lop'!X16&amp;'TKB theo lop'!$X$5,IF('TKB theo lop'!AA16=$A$25,'TKB theo lop'!Z16&amp;'TKB theo lop'!$Z$5,IF('TKB theo lop'!AC16=$A$25,'TKB theo lop'!AB16&amp;'TKB theo lop'!$AB$5,IF('TKB theo lop'!AE16=$A$25,'TKB theo lop'!AD16&amp;'TKB theo lop'!$AD$5,IF('TKB theo lop'!AG16=$A$25,'TKB theo lop'!AF16&amp;'TKB theo lop'!$AF$5,IF('TKB theo lop'!AI16=$A$25,'TKB theo lop'!AH16&amp;'TKB theo lop'!$AH$5,IF('TKB theo lop'!AK16=$A$25,'TKB theo lop'!AJ16&amp;'TKB theo lop'!$AJ$5,IF('TKB theo lop'!AM16=$A$25,'TKB theo lop'!AL16&amp;'TKB theo lop'!$AL$5,IF('TKB theo lop'!AO16=$A$25,'TKB theo lop'!AN16&amp;'TKB theo lop'!$AN$5,"")))))))))))))))))))</f>
        <v/>
      </c>
      <c r="C33" s="43" t="str">
        <f>IF('TKB theo lop'!E26=$A$25,'TKB theo lop'!D26&amp;'TKB theo lop'!$D$5,IF('TKB theo lop'!G26=$A$25,'TKB theo lop'!F26&amp;'TKB theo lop'!$F$5,IF('TKB theo lop'!I26=$A$25,'TKB theo lop'!H26&amp;'TKB theo lop'!$H$5,IF('TKB theo lop'!K26=$A$25,'TKB theo lop'!J26&amp;'TKB theo lop'!$J$5,IF('TKB theo lop'!M26=$A$25,'TKB theo lop'!L26&amp;'TKB theo lop'!$L$5,IF('TKB theo lop'!O26=$A$25,'TKB theo lop'!N26&amp;'TKB theo lop'!$N$5,IF('TKB theo lop'!Q26=$A$25,'TKB theo lop'!P26&amp;'TKB theo lop'!$P$5,IF('TKB theo lop'!S26=$A$25,'TKB theo lop'!R26&amp;'TKB theo lop'!$R$5,IF('TKB theo lop'!U26=$A$25,'TKB theo lop'!T26&amp;'TKB theo lop'!$T$5,IF('TKB theo lop'!W26=$A$25,'TKB theo lop'!V26&amp;'TKB theo lop'!$V$5,IF('TKB theo lop'!Y26=$A$25,'TKB theo lop'!X26&amp;'TKB theo lop'!$X$5,IF('TKB theo lop'!AA26=$A$25,'TKB theo lop'!Z26&amp;'TKB theo lop'!$Z$5,IF('TKB theo lop'!AC26=$A$25,'TKB theo lop'!AB26&amp;'TKB theo lop'!$AB$5,IF('TKB theo lop'!AE26=$A$25,'TKB theo lop'!AD26&amp;'TKB theo lop'!$AD$5,IF('TKB theo lop'!AG26=$A$25,'TKB theo lop'!AF26&amp;'TKB theo lop'!$AF$5,IF('TKB theo lop'!AI26=$A$25,'TKB theo lop'!AH26&amp;'TKB theo lop'!$AH$5,IF('TKB theo lop'!AK26=$A$25,'TKB theo lop'!AJ26&amp;'TKB theo lop'!$AJ$5,IF('TKB theo lop'!AM26=$A$25,'TKB theo lop'!AL26&amp;'TKB theo lop'!$AL$5,IF('TKB theo lop'!AO26=$A$25,'TKB theo lop'!AN26&amp;'TKB theo lop'!$AN$5,"")))))))))))))))))))</f>
        <v>CD82</v>
      </c>
      <c r="D33" s="43" t="str">
        <f>IF('TKB theo lop'!E36=$A$25,'TKB theo lop'!D36&amp;'TKB theo lop'!$D$5,IF('TKB theo lop'!G36=$A$25,'TKB theo lop'!F36&amp;'TKB theo lop'!$F$5,IF('TKB theo lop'!I36=$A$25,'TKB theo lop'!H36&amp;'TKB theo lop'!$H$5,IF('TKB theo lop'!K36=$A$25,'TKB theo lop'!J36&amp;'TKB theo lop'!$J$5,IF('TKB theo lop'!M36=$A$25,'TKB theo lop'!L36&amp;'TKB theo lop'!$L$5,IF('TKB theo lop'!O36=$A$25,'TKB theo lop'!N36&amp;'TKB theo lop'!$N$5,IF('TKB theo lop'!Q36=$A$25,'TKB theo lop'!P36&amp;'TKB theo lop'!$P$5,IF('TKB theo lop'!S36=$A$25,'TKB theo lop'!R36&amp;'TKB theo lop'!$R$5,IF('TKB theo lop'!U36=$A$25,'TKB theo lop'!T36&amp;'TKB theo lop'!$T$5,IF('TKB theo lop'!W36=$A$25,'TKB theo lop'!V36&amp;'TKB theo lop'!$V$5,IF('TKB theo lop'!Y36=$A$25,'TKB theo lop'!X36&amp;'TKB theo lop'!$X$5,IF('TKB theo lop'!AA36=$A$25,'TKB theo lop'!Z36&amp;'TKB theo lop'!$Z$5,IF('TKB theo lop'!AC36=$A$25,'TKB theo lop'!AB36&amp;'TKB theo lop'!$AB$5,IF('TKB theo lop'!AE36=$A$25,'TKB theo lop'!AD36&amp;'TKB theo lop'!$AD$5,IF('TKB theo lop'!AG36=$A$25,'TKB theo lop'!AF36&amp;'TKB theo lop'!$AF$5,IF('TKB theo lop'!AI36=$A$25,'TKB theo lop'!AH36&amp;'TKB theo lop'!$AH$5,IF('TKB theo lop'!AK36=$A$25,'TKB theo lop'!AJ36&amp;'TKB theo lop'!$AJ$5,IF('TKB theo lop'!AM36=$A$25,'TKB theo lop'!AL36&amp;'TKB theo lop'!$AL$5,IF('TKB theo lop'!AO36=$A$25,'TKB theo lop'!AN36&amp;'TKB theo lop'!$AN$5,"")))))))))))))))))))</f>
        <v/>
      </c>
      <c r="E33" s="43" t="str">
        <f>IF('TKB theo lop'!E46=$A$25,'TKB theo lop'!D46&amp;'TKB theo lop'!$D$5,IF('TKB theo lop'!G46=$A$25,'TKB theo lop'!F46&amp;'TKB theo lop'!$F$5,IF('TKB theo lop'!I46=$A$25,'TKB theo lop'!H46&amp;'TKB theo lop'!$H$5,IF('TKB theo lop'!K46=$A$25,'TKB theo lop'!J46&amp;'TKB theo lop'!$J$5,IF('TKB theo lop'!M46=$A$25,'TKB theo lop'!L46&amp;'TKB theo lop'!$L$5,IF('TKB theo lop'!O46=$A$25,'TKB theo lop'!N46&amp;'TKB theo lop'!$N$5,IF('TKB theo lop'!Q46=$A$25,'TKB theo lop'!P46&amp;'TKB theo lop'!$P$5,IF('TKB theo lop'!S46=$A$25,'TKB theo lop'!R46&amp;'TKB theo lop'!$R$5,IF('TKB theo lop'!U46=$A$25,'TKB theo lop'!T46&amp;'TKB theo lop'!$T$5,IF('TKB theo lop'!W46=$A$25,'TKB theo lop'!V46&amp;'TKB theo lop'!$V$5,IF('TKB theo lop'!Y46=$A$25,'TKB theo lop'!X46&amp;'TKB theo lop'!$X$5,IF('TKB theo lop'!AA46=$A$25,'TKB theo lop'!Z46&amp;'TKB theo lop'!$Z$5,IF('TKB theo lop'!AC46=$A$25,'TKB theo lop'!AB46&amp;'TKB theo lop'!$AB$5,IF('TKB theo lop'!AE46=$A$25,'TKB theo lop'!AD46&amp;'TKB theo lop'!$AD$5,IF('TKB theo lop'!AG46=$A$25,'TKB theo lop'!AF46&amp;'TKB theo lop'!$AF$5,IF('TKB theo lop'!AI46=$A$25,'TKB theo lop'!AH46&amp;'TKB theo lop'!$AH$5,IF('TKB theo lop'!AK46=$A$25,'TKB theo lop'!AJ46&amp;'TKB theo lop'!$AJ$5,IF('TKB theo lop'!AM46=$A$25,'TKB theo lop'!AL46&amp;'TKB theo lop'!$AL$5,IF('TKB theo lop'!AO46=$A$25,'TKB theo lop'!AN46&amp;'TKB theo lop'!$AN$5,"")))))))))))))))))))</f>
        <v/>
      </c>
      <c r="F33" s="43" t="str">
        <f>IF('TKB theo lop'!E56=$A$25,'TKB theo lop'!D56&amp;'TKB theo lop'!$D$5,IF('TKB theo lop'!G56=$A$25,'TKB theo lop'!F56&amp;'TKB theo lop'!$F$5,IF('TKB theo lop'!I56=$A$25,'TKB theo lop'!H56&amp;'TKB theo lop'!$H$5,IF('TKB theo lop'!K56=$A$25,'TKB theo lop'!J56&amp;'TKB theo lop'!$J$5,IF('TKB theo lop'!M56=$A$25,'TKB theo lop'!L56&amp;'TKB theo lop'!$L$5,IF('TKB theo lop'!O56=$A$25,'TKB theo lop'!N56&amp;'TKB theo lop'!$N$5,IF('TKB theo lop'!Q56=$A$25,'TKB theo lop'!P56&amp;'TKB theo lop'!$P$5,IF('TKB theo lop'!S56=$A$25,'TKB theo lop'!R56&amp;'TKB theo lop'!$R$5,IF('TKB theo lop'!U56=$A$25,'TKB theo lop'!T56&amp;'TKB theo lop'!$T$5,IF('TKB theo lop'!W56=$A$25,'TKB theo lop'!V56&amp;'TKB theo lop'!$V$5,IF('TKB theo lop'!Y56=$A$25,'TKB theo lop'!X56&amp;'TKB theo lop'!$X$5,IF('TKB theo lop'!AA56=$A$25,'TKB theo lop'!Z56&amp;'TKB theo lop'!$Z$5,IF('TKB theo lop'!AC56=$A$25,'TKB theo lop'!AB56&amp;'TKB theo lop'!$AB$5,IF('TKB theo lop'!AE56=$A$25,'TKB theo lop'!AD56&amp;'TKB theo lop'!$AD$5,IF('TKB theo lop'!AG56=$A$25,'TKB theo lop'!AF56&amp;'TKB theo lop'!$AF$5,IF('TKB theo lop'!AI56=$A$25,'TKB theo lop'!AH56&amp;'TKB theo lop'!$AH$5,IF('TKB theo lop'!AK56=$A$25,'TKB theo lop'!AJ56&amp;'TKB theo lop'!$AJ$5,IF('TKB theo lop'!AM56=$A$25,'TKB theo lop'!AL56&amp;'TKB theo lop'!$AL$5,IF('TKB theo lop'!AO56=$A$25,'TKB theo lop'!AN56&amp;'TKB theo lop'!$AN$5,"")))))))))))))))))))</f>
        <v/>
      </c>
      <c r="G33" s="43" t="str">
        <f>IF('TKB theo lop'!E66=$A$25,'TKB theo lop'!D66&amp;'TKB theo lop'!$D$5,IF('TKB theo lop'!G66=$A$25,'TKB theo lop'!F66&amp;'TKB theo lop'!$F$5,IF('TKB theo lop'!I66=$A$25,'TKB theo lop'!H66&amp;'TKB theo lop'!$H$5,IF('TKB theo lop'!K66=$A$25,'TKB theo lop'!J66&amp;'TKB theo lop'!$J$5,IF('TKB theo lop'!M66=$A$25,'TKB theo lop'!L66&amp;'TKB theo lop'!$L$5,IF('TKB theo lop'!O66=$A$25,'TKB theo lop'!N66&amp;'TKB theo lop'!$N$5,IF('TKB theo lop'!Q66=$A$25,'TKB theo lop'!P66&amp;'TKB theo lop'!$P$5,IF('TKB theo lop'!S66=$A$25,'TKB theo lop'!R66&amp;'TKB theo lop'!$R$5,IF('TKB theo lop'!U66=$A$25,'TKB theo lop'!T66&amp;'TKB theo lop'!$T$5,IF('TKB theo lop'!W66=$A$25,'TKB theo lop'!V66&amp;'TKB theo lop'!$V$5,IF('TKB theo lop'!Y66=$A$25,'TKB theo lop'!X66&amp;'TKB theo lop'!$X$5,IF('TKB theo lop'!AA66=$A$25,'TKB theo lop'!Z66&amp;'TKB theo lop'!$Z$5,IF('TKB theo lop'!AC66=$A$25,'TKB theo lop'!AB66&amp;'TKB theo lop'!$AB$5,IF('TKB theo lop'!AE66=$A$25,'TKB theo lop'!AD66&amp;'TKB theo lop'!$AD$5,IF('TKB theo lop'!AG66=$A$25,'TKB theo lop'!AF66&amp;'TKB theo lop'!$AF$5,IF('TKB theo lop'!AI66=$A$25,'TKB theo lop'!AH66&amp;'TKB theo lop'!$AH$5,IF('TKB theo lop'!AK66=$A$25,'TKB theo lop'!AJ66&amp;'TKB theo lop'!$AJ$5,IF('TKB theo lop'!AM66=$A$25,'TKB theo lop'!AL66&amp;'TKB theo lop'!$AL$5,IF('TKB theo lop'!AO66=$A$25,'TKB theo lop'!AN66&amp;'TKB theo lop'!$AN$5,"")))))))))))))))))))</f>
        <v/>
      </c>
      <c r="H33"/>
      <c r="I33" s="327"/>
      <c r="J33" s="43" t="str">
        <f>IF('TKB theo lop'!E16=$I$25,'TKB theo lop'!D16&amp;'TKB theo lop'!$D$5,IF('TKB theo lop'!G16=$I$25,'TKB theo lop'!F16&amp;'TKB theo lop'!$F$5,IF('TKB theo lop'!I16=$I$25,'TKB theo lop'!H16&amp;'TKB theo lop'!$H$5,IF('TKB theo lop'!K16=$I$25,'TKB theo lop'!J16&amp;'TKB theo lop'!$J$5,IF('TKB theo lop'!M16=$I$25,'TKB theo lop'!L16&amp;'TKB theo lop'!$L$5,IF('TKB theo lop'!O16=$I$25,'TKB theo lop'!N16&amp;'TKB theo lop'!$N$5,IF('TKB theo lop'!Q16=$I$25,'TKB theo lop'!P16&amp;'TKB theo lop'!$P$5,IF('TKB theo lop'!S16=$I$25,'TKB theo lop'!R16&amp;'TKB theo lop'!$R$5,IF('TKB theo lop'!U16=$I$25,'TKB theo lop'!T16&amp;'TKB theo lop'!$T$5,IF('TKB theo lop'!W16=$I$25,'TKB theo lop'!V16&amp;'TKB theo lop'!$V$5,IF('TKB theo lop'!Y16=$I$25,'TKB theo lop'!X16&amp;'TKB theo lop'!$X$5,IF('TKB theo lop'!AA16=$I$25,'TKB theo lop'!Z16&amp;'TKB theo lop'!$Z$5,IF('TKB theo lop'!AC16=$I$25,'TKB theo lop'!AB16&amp;'TKB theo lop'!$AB$5,IF('TKB theo lop'!AE16=$I$25,'TKB theo lop'!AD16&amp;'TKB theo lop'!$AD$5,IF('TKB theo lop'!AG16=$I$25,'TKB theo lop'!AF16&amp;'TKB theo lop'!$AF$5,IF('TKB theo lop'!AI16=$I$25,'TKB theo lop'!AH16&amp;'TKB theo lop'!$AH$5,IF('TKB theo lop'!AK16=$I$25,'TKB theo lop'!AJ16&amp;'TKB theo lop'!$AJ$5,IF('TKB theo lop'!AM16=$I$25,'TKB theo lop'!AL16&amp;'TKB theo lop'!$AL$5,IF('TKB theo lop'!AO16=$I$25,'TKB theo lop'!AN16&amp;'TKB theo lop'!$AN$5,"")))))))))))))))))))</f>
        <v/>
      </c>
      <c r="K33" s="43" t="str">
        <f>IF('TKB theo lop'!E26=$I$25,'TKB theo lop'!D26&amp;'TKB theo lop'!$D$5,IF('TKB theo lop'!G26=$I$25,'TKB theo lop'!F26&amp;'TKB theo lop'!$F$5,IF('TKB theo lop'!I26=$I$25,'TKB theo lop'!H26&amp;'TKB theo lop'!$H$5,IF('TKB theo lop'!K26=$I$25,'TKB theo lop'!J26&amp;'TKB theo lop'!$J$5,IF('TKB theo lop'!M26=$I$25,'TKB theo lop'!L26&amp;'TKB theo lop'!$L$5,IF('TKB theo lop'!O26=$I$25,'TKB theo lop'!N26&amp;'TKB theo lop'!$N$5,IF('TKB theo lop'!Q26=$I$25,'TKB theo lop'!P26&amp;'TKB theo lop'!$P$5,IF('TKB theo lop'!S26=$I$25,'TKB theo lop'!R26&amp;'TKB theo lop'!$R$5,IF('TKB theo lop'!U26=$I$25,'TKB theo lop'!T26&amp;'TKB theo lop'!$T$5,IF('TKB theo lop'!W26=$I$25,'TKB theo lop'!V26&amp;'TKB theo lop'!$V$5,IF('TKB theo lop'!Y26=$I$25,'TKB theo lop'!X26&amp;'TKB theo lop'!$X$5,IF('TKB theo lop'!AA26=$I$25,'TKB theo lop'!Z26&amp;'TKB theo lop'!$Z$5,IF('TKB theo lop'!AC26=$I$25,'TKB theo lop'!AB26&amp;'TKB theo lop'!$AB$5,IF('TKB theo lop'!AE26=$I$25,'TKB theo lop'!AD26&amp;'TKB theo lop'!$AD$5,IF('TKB theo lop'!AG26=$I$25,'TKB theo lop'!AF26&amp;'TKB theo lop'!$AF$5,IF('TKB theo lop'!AI26=$I$25,'TKB theo lop'!AH26&amp;'TKB theo lop'!$AH$5,IF('TKB theo lop'!AK26=$I$25,'TKB theo lop'!AJ26&amp;'TKB theo lop'!$AJ$5,IF('TKB theo lop'!AM26=$I$25,'TKB theo lop'!AL26&amp;'TKB theo lop'!$AL$5,IF('TKB theo lop'!AO26=$I$25,'TKB theo lop'!AN26&amp;'TKB theo lop'!$AN$5,"")))))))))))))))))))</f>
        <v>Sinh81</v>
      </c>
      <c r="L33" s="43" t="str">
        <f>IF('TKB theo lop'!E36=$I$25,'TKB theo lop'!D36&amp;'TKB theo lop'!$D$5,IF('TKB theo lop'!G36=$I$25,'TKB theo lop'!F36&amp;'TKB theo lop'!$F$5,IF('TKB theo lop'!I36=$I$25,'TKB theo lop'!H36&amp;'TKB theo lop'!$H$5,IF('TKB theo lop'!K36=$I$25,'TKB theo lop'!J36&amp;'TKB theo lop'!$J$5,IF('TKB theo lop'!M36=$I$25,'TKB theo lop'!L36&amp;'TKB theo lop'!$L$5,IF('TKB theo lop'!O36=$I$25,'TKB theo lop'!N36&amp;'TKB theo lop'!$N$5,IF('TKB theo lop'!Q36=$I$25,'TKB theo lop'!P36&amp;'TKB theo lop'!$P$5,IF('TKB theo lop'!S36=$I$25,'TKB theo lop'!R36&amp;'TKB theo lop'!$R$5,IF('TKB theo lop'!U36=$I$25,'TKB theo lop'!T36&amp;'TKB theo lop'!$T$5,IF('TKB theo lop'!W36=$I$25,'TKB theo lop'!V36&amp;'TKB theo lop'!$V$5,IF('TKB theo lop'!Y36=$I$25,'TKB theo lop'!X36&amp;'TKB theo lop'!$X$5,IF('TKB theo lop'!AA36=$I$25,'TKB theo lop'!Z36&amp;'TKB theo lop'!$Z$5,IF('TKB theo lop'!AC36=$I$25,'TKB theo lop'!AB36&amp;'TKB theo lop'!$AB$5,IF('TKB theo lop'!AE36=$I$25,'TKB theo lop'!AD36&amp;'TKB theo lop'!$AD$5,IF('TKB theo lop'!AG36=$I$25,'TKB theo lop'!AF36&amp;'TKB theo lop'!$AF$5,IF('TKB theo lop'!AI36=$I$25,'TKB theo lop'!AH36&amp;'TKB theo lop'!$AH$5,IF('TKB theo lop'!AK36=$I$25,'TKB theo lop'!AJ36&amp;'TKB theo lop'!$AJ$5,IF('TKB theo lop'!AM36=$I$25,'TKB theo lop'!AL36&amp;'TKB theo lop'!$AL$5,IF('TKB theo lop'!AO36=$I$25,'TKB theo lop'!AN36&amp;'TKB theo lop'!$AN$5,"")))))))))))))))))))</f>
        <v/>
      </c>
      <c r="M33" s="43" t="str">
        <f>IF('TKB theo lop'!E46=$I$25,'TKB theo lop'!D46&amp;'TKB theo lop'!$D$5,IF('TKB theo lop'!G46=$I$25,'TKB theo lop'!F46&amp;'TKB theo lop'!$F$5,IF('TKB theo lop'!I46=$I$25,'TKB theo lop'!H46&amp;'TKB theo lop'!$H$5,IF('TKB theo lop'!K46=$I$25,'TKB theo lop'!J46&amp;'TKB theo lop'!$J$5,IF('TKB theo lop'!M46=$I$25,'TKB theo lop'!L46&amp;'TKB theo lop'!$L$5,IF('TKB theo lop'!O46=$I$25,'TKB theo lop'!N46&amp;'TKB theo lop'!$N$5,IF('TKB theo lop'!Q46=$I$25,'TKB theo lop'!P46&amp;'TKB theo lop'!$P$5,IF('TKB theo lop'!S46=$I$25,'TKB theo lop'!R46&amp;'TKB theo lop'!$R$5,IF('TKB theo lop'!U46=$I$25,'TKB theo lop'!T46&amp;'TKB theo lop'!$T$5,IF('TKB theo lop'!W46=$I$25,'TKB theo lop'!V46&amp;'TKB theo lop'!$V$5,IF('TKB theo lop'!Y46=$I$25,'TKB theo lop'!X46&amp;'TKB theo lop'!$X$5,IF('TKB theo lop'!AA46=$I$25,'TKB theo lop'!Z46&amp;'TKB theo lop'!$Z$5,IF('TKB theo lop'!AC46=$I$25,'TKB theo lop'!AB46&amp;'TKB theo lop'!$AB$5,IF('TKB theo lop'!AE46=$I$25,'TKB theo lop'!AD46&amp;'TKB theo lop'!$AD$5,IF('TKB theo lop'!AG46=$I$25,'TKB theo lop'!AF46&amp;'TKB theo lop'!$AF$5,IF('TKB theo lop'!AI46=$I$25,'TKB theo lop'!AH46&amp;'TKB theo lop'!$AH$5,IF('TKB theo lop'!AK46=$I$25,'TKB theo lop'!AJ46&amp;'TKB theo lop'!$AJ$5,IF('TKB theo lop'!AM46=$I$25,'TKB theo lop'!AL46&amp;'TKB theo lop'!$AL$5,IF('TKB theo lop'!AO46=$I$25,'TKB theo lop'!AN46&amp;'TKB theo lop'!$AN$5,"")))))))))))))))))))</f>
        <v/>
      </c>
      <c r="N33" s="43" t="str">
        <f>IF('TKB theo lop'!E56=$I$25,'TKB theo lop'!D56&amp;'TKB theo lop'!$D$5,IF('TKB theo lop'!G56=$I$25,'TKB theo lop'!F56&amp;'TKB theo lop'!$F$5,IF('TKB theo lop'!I56=$I$25,'TKB theo lop'!H56&amp;'TKB theo lop'!$H$5,IF('TKB theo lop'!K56=$I$25,'TKB theo lop'!J56&amp;'TKB theo lop'!$J$5,IF('TKB theo lop'!M56=$I$25,'TKB theo lop'!L56&amp;'TKB theo lop'!$L$5,IF('TKB theo lop'!O56=$I$25,'TKB theo lop'!N56&amp;'TKB theo lop'!$N$5,IF('TKB theo lop'!Q56=$I$25,'TKB theo lop'!P56&amp;'TKB theo lop'!$P$5,IF('TKB theo lop'!S56=$I$25,'TKB theo lop'!R56&amp;'TKB theo lop'!$R$5,IF('TKB theo lop'!U56=$I$25,'TKB theo lop'!T56&amp;'TKB theo lop'!$T$5,IF('TKB theo lop'!W56=$I$25,'TKB theo lop'!V56&amp;'TKB theo lop'!$V$5,IF('TKB theo lop'!Y56=$I$25,'TKB theo lop'!X56&amp;'TKB theo lop'!$X$5,IF('TKB theo lop'!AA56=$I$25,'TKB theo lop'!Z56&amp;'TKB theo lop'!$Z$5,IF('TKB theo lop'!AC56=$I$25,'TKB theo lop'!AB56&amp;'TKB theo lop'!$AB$5,IF('TKB theo lop'!AE56=$I$25,'TKB theo lop'!AD56&amp;'TKB theo lop'!$AD$5,IF('TKB theo lop'!AG56=$I$25,'TKB theo lop'!AF56&amp;'TKB theo lop'!$AF$5,IF('TKB theo lop'!AI56=$I$25,'TKB theo lop'!AH56&amp;'TKB theo lop'!$AH$5,IF('TKB theo lop'!AK56=$I$25,'TKB theo lop'!AJ56&amp;'TKB theo lop'!$AJ$5,IF('TKB theo lop'!AM56=$I$25,'TKB theo lop'!AL56&amp;'TKB theo lop'!$AL$5,IF('TKB theo lop'!AO56=$I$25,'TKB theo lop'!AN56&amp;'TKB theo lop'!$AN$5,"")))))))))))))))))))</f>
        <v/>
      </c>
      <c r="O33" s="43" t="str">
        <f>IF('TKB theo lop'!E66=$I$25,'TKB theo lop'!D66&amp;'TKB theo lop'!$D$5,IF('TKB theo lop'!G66=$I$25,'TKB theo lop'!F66&amp;'TKB theo lop'!$F$5,IF('TKB theo lop'!I66=$I$25,'TKB theo lop'!H66&amp;'TKB theo lop'!$H$5,IF('TKB theo lop'!K66=$I$25,'TKB theo lop'!J66&amp;'TKB theo lop'!$J$5,IF('TKB theo lop'!M66=$I$25,'TKB theo lop'!L66&amp;'TKB theo lop'!$L$5,IF('TKB theo lop'!O66=$I$25,'TKB theo lop'!N66&amp;'TKB theo lop'!$N$5,IF('TKB theo lop'!Q66=$I$25,'TKB theo lop'!P66&amp;'TKB theo lop'!$P$5,IF('TKB theo lop'!S66=$I$25,'TKB theo lop'!R66&amp;'TKB theo lop'!$R$5,IF('TKB theo lop'!U66=$I$25,'TKB theo lop'!T66&amp;'TKB theo lop'!$T$5,IF('TKB theo lop'!W66=$I$25,'TKB theo lop'!V66&amp;'TKB theo lop'!$V$5,IF('TKB theo lop'!Y66=$I$25,'TKB theo lop'!X66&amp;'TKB theo lop'!$X$5,IF('TKB theo lop'!AA66=$I$25,'TKB theo lop'!Z66&amp;'TKB theo lop'!$Z$5,IF('TKB theo lop'!AC66=$I$25,'TKB theo lop'!AB66&amp;'TKB theo lop'!$AB$5,IF('TKB theo lop'!AE66=$I$25,'TKB theo lop'!AD66&amp;'TKB theo lop'!$AD$5,IF('TKB theo lop'!AG66=$I$25,'TKB theo lop'!AF66&amp;'TKB theo lop'!$AF$5,IF('TKB theo lop'!AI66=$I$25,'TKB theo lop'!AH66&amp;'TKB theo lop'!$AH$5,IF('TKB theo lop'!AK66=$I$25,'TKB theo lop'!AJ66&amp;'TKB theo lop'!$AJ$5,IF('TKB theo lop'!AM66=$I$25,'TKB theo lop'!AL66&amp;'TKB theo lop'!$AL$5,IF('TKB theo lop'!AO66=$I$25,'TKB theo lop'!AN66&amp;'TKB theo lop'!$AN$5,"")))))))))))))))))))</f>
        <v/>
      </c>
    </row>
    <row r="34" spans="1:21" ht="13.5" customHeight="1" x14ac:dyDescent="0.3">
      <c r="A34" s="327"/>
      <c r="B34" s="43" t="str">
        <f>IF('TKB theo lop'!E17=$A$25,'TKB theo lop'!D17&amp;'TKB theo lop'!$D$5,IF('TKB theo lop'!G17=$A$25,'TKB theo lop'!F17&amp;'TKB theo lop'!$F$5,IF('TKB theo lop'!I17=$A$25,'TKB theo lop'!H17&amp;'TKB theo lop'!$H$5,IF('TKB theo lop'!K17=$A$25,'TKB theo lop'!J17&amp;'TKB theo lop'!$J$5,IF('TKB theo lop'!M17=$A$25,'TKB theo lop'!L17&amp;'TKB theo lop'!$L$5,IF('TKB theo lop'!O17=$A$25,'TKB theo lop'!N17&amp;'TKB theo lop'!$N$5,IF('TKB theo lop'!Q17=$A$25,'TKB theo lop'!P17&amp;'TKB theo lop'!$P$5,IF('TKB theo lop'!S17=$A$25,'TKB theo lop'!R17&amp;'TKB theo lop'!$R$5,IF('TKB theo lop'!U17=$A$25,'TKB theo lop'!T17&amp;'TKB theo lop'!$T$5,IF('TKB theo lop'!W17=$A$25,'TKB theo lop'!V17&amp;'TKB theo lop'!$V$5,IF('TKB theo lop'!Y17=$A$25,'TKB theo lop'!X17&amp;'TKB theo lop'!$X$5,IF('TKB theo lop'!AA17=$A$25,'TKB theo lop'!Z17&amp;'TKB theo lop'!$Z$5,IF('TKB theo lop'!AC17=$A$25,'TKB theo lop'!AB17&amp;'TKB theo lop'!$AB$5,IF('TKB theo lop'!AE17=$A$25,'TKB theo lop'!AD17&amp;'TKB theo lop'!$AD$5,IF('TKB theo lop'!AG17=$A$25,'TKB theo lop'!AF17&amp;'TKB theo lop'!$AF$5,IF('TKB theo lop'!AI17=$A$25,'TKB theo lop'!AH17&amp;'TKB theo lop'!$AH$5,IF('TKB theo lop'!AK17=$A$25,'TKB theo lop'!AJ17&amp;'TKB theo lop'!$AJ$5,IF('TKB theo lop'!AM17=$A$25,'TKB theo lop'!AL17&amp;'TKB theo lop'!$AL$5,IF('TKB theo lop'!AO17=$A$25,'TKB theo lop'!AN17&amp;'TKB theo lop'!$AN$5,"")))))))))))))))))))</f>
        <v/>
      </c>
      <c r="C34" s="43" t="str">
        <f>IF('TKB theo lop'!E27=$A$25,'TKB theo lop'!D27&amp;'TKB theo lop'!$D$5,IF('TKB theo lop'!G27=$A$25,'TKB theo lop'!F27&amp;'TKB theo lop'!$F$5,IF('TKB theo lop'!I27=$A$25,'TKB theo lop'!H27&amp;'TKB theo lop'!$H$5,IF('TKB theo lop'!K27=$A$25,'TKB theo lop'!J27&amp;'TKB theo lop'!$J$5,IF('TKB theo lop'!M27=$A$25,'TKB theo lop'!L27&amp;'TKB theo lop'!$L$5,IF('TKB theo lop'!O27=$A$25,'TKB theo lop'!N27&amp;'TKB theo lop'!$N$5,IF('TKB theo lop'!Q27=$A$25,'TKB theo lop'!P27&amp;'TKB theo lop'!$P$5,IF('TKB theo lop'!S27=$A$25,'TKB theo lop'!R27&amp;'TKB theo lop'!$R$5,IF('TKB theo lop'!U27=$A$25,'TKB theo lop'!T27&amp;'TKB theo lop'!$T$5,IF('TKB theo lop'!W27=$A$25,'TKB theo lop'!V27&amp;'TKB theo lop'!$V$5,IF('TKB theo lop'!Y27=$A$25,'TKB theo lop'!X27&amp;'TKB theo lop'!$X$5,IF('TKB theo lop'!AA27=$A$25,'TKB theo lop'!Z27&amp;'TKB theo lop'!$Z$5,IF('TKB theo lop'!AC27=$A$25,'TKB theo lop'!AB27&amp;'TKB theo lop'!$AB$5,IF('TKB theo lop'!AE27=$A$25,'TKB theo lop'!AD27&amp;'TKB theo lop'!$AD$5,IF('TKB theo lop'!AG27=$A$25,'TKB theo lop'!AF27&amp;'TKB theo lop'!$AF$5,IF('TKB theo lop'!AI27=$A$25,'TKB theo lop'!AH27&amp;'TKB theo lop'!$AH$5,IF('TKB theo lop'!AK27=$A$25,'TKB theo lop'!AJ27&amp;'TKB theo lop'!$AJ$5,IF('TKB theo lop'!AM27=$A$25,'TKB theo lop'!AL27&amp;'TKB theo lop'!$AL$5,IF('TKB theo lop'!AO27=$A$25,'TKB theo lop'!AN27&amp;'TKB theo lop'!$AN$5,"")))))))))))))))))))</f>
        <v/>
      </c>
      <c r="D34" s="43" t="str">
        <f>IF('TKB theo lop'!E37=$A$25,'TKB theo lop'!D37&amp;'TKB theo lop'!$D$5,IF('TKB theo lop'!G37=$A$25,'TKB theo lop'!F37&amp;'TKB theo lop'!$F$5,IF('TKB theo lop'!I37=$A$25,'TKB theo lop'!H37&amp;'TKB theo lop'!$H$5,IF('TKB theo lop'!K37=$A$25,'TKB theo lop'!J37&amp;'TKB theo lop'!$J$5,IF('TKB theo lop'!M37=$A$25,'TKB theo lop'!L37&amp;'TKB theo lop'!$L$5,IF('TKB theo lop'!O37=$A$25,'TKB theo lop'!N37&amp;'TKB theo lop'!$N$5,IF('TKB theo lop'!Q37=$A$25,'TKB theo lop'!P37&amp;'TKB theo lop'!$P$5,IF('TKB theo lop'!S37=$A$25,'TKB theo lop'!R37&amp;'TKB theo lop'!$R$5,IF('TKB theo lop'!U37=$A$25,'TKB theo lop'!T37&amp;'TKB theo lop'!$T$5,IF('TKB theo lop'!W37=$A$25,'TKB theo lop'!V37&amp;'TKB theo lop'!$V$5,IF('TKB theo lop'!Y37=$A$25,'TKB theo lop'!X37&amp;'TKB theo lop'!$X$5,IF('TKB theo lop'!AA37=$A$25,'TKB theo lop'!Z37&amp;'TKB theo lop'!$Z$5,IF('TKB theo lop'!AC37=$A$25,'TKB theo lop'!AB37&amp;'TKB theo lop'!$AB$5,IF('TKB theo lop'!AE37=$A$25,'TKB theo lop'!AD37&amp;'TKB theo lop'!$AD$5,IF('TKB theo lop'!AG37=$A$25,'TKB theo lop'!AF37&amp;'TKB theo lop'!$AF$5,IF('TKB theo lop'!AI37=$A$25,'TKB theo lop'!AH37&amp;'TKB theo lop'!$AH$5,IF('TKB theo lop'!AK37=$A$25,'TKB theo lop'!AJ37&amp;'TKB theo lop'!$AJ$5,IF('TKB theo lop'!AM37=$A$25,'TKB theo lop'!AL37&amp;'TKB theo lop'!$AL$5,IF('TKB theo lop'!AO37=$A$25,'TKB theo lop'!AN37&amp;'TKB theo lop'!$AN$5,"")))))))))))))))))))</f>
        <v/>
      </c>
      <c r="E34" s="43" t="e">
        <f>IF('TKB theo lop'!E47=$A$25,'TKB theo lop'!D47&amp;'TKB theo lop'!$D$5,IF('TKB theo lop'!G47=$A$25,'TKB theo lop'!F47&amp;'TKB theo lop'!$F$5,IF('TKB theo lop'!I47=$A$25,'TKB theo lop'!H47&amp;'TKB theo lop'!$H$5,IF('TKB theo lop'!K47=$A$25,'TKB theo lop'!M47&amp;'TKB theo lop'!$J$5,IF('TKB theo lop'!#REF!=$A$25,'TKB theo lop'!L47&amp;'TKB theo lop'!$L$5,IF('TKB theo lop'!O47=$A$25,'TKB theo lop'!N47&amp;'TKB theo lop'!$N$5,IF('TKB theo lop'!Q47=$A$25,'TKB theo lop'!P47&amp;'TKB theo lop'!$P$5,IF('TKB theo lop'!S47=$A$25,'TKB theo lop'!R47&amp;'TKB theo lop'!$R$5,IF('TKB theo lop'!U47=$A$25,'TKB theo lop'!T47&amp;'TKB theo lop'!$T$5,IF('TKB theo lop'!W47=$A$25,'TKB theo lop'!V47&amp;'TKB theo lop'!$V$5,IF('TKB theo lop'!Y47=$A$25,'TKB theo lop'!X47&amp;'TKB theo lop'!$X$5,IF('TKB theo lop'!AA47=$A$25,'TKB theo lop'!Z47&amp;'TKB theo lop'!$Z$5,IF('TKB theo lop'!AC47=$A$25,'TKB theo lop'!AB47&amp;'TKB theo lop'!$AB$5,IF('TKB theo lop'!AE47=$A$25,'TKB theo lop'!AD47&amp;'TKB theo lop'!$AD$5,IF('TKB theo lop'!AG47=$A$25,'TKB theo lop'!AF47&amp;'TKB theo lop'!$AF$5,IF('TKB theo lop'!AI47=$A$25,'TKB theo lop'!AH47&amp;'TKB theo lop'!$AH$5,IF('TKB theo lop'!AK47=$A$25,'TKB theo lop'!AJ47&amp;'TKB theo lop'!$AJ$5,IF('TKB theo lop'!AM47=$A$25,'TKB theo lop'!AL47&amp;'TKB theo lop'!$AL$5,IF('TKB theo lop'!AO47=$A$25,'TKB theo lop'!AN47&amp;'TKB theo lop'!$AN$5,"")))))))))))))))))))</f>
        <v>#REF!</v>
      </c>
      <c r="F34" s="43" t="str">
        <f>IF('TKB theo lop'!E57=$A$25,'TKB theo lop'!D57&amp;'TKB theo lop'!$D$5,IF('TKB theo lop'!G57=$A$25,'TKB theo lop'!F57&amp;'TKB theo lop'!$F$5,IF('TKB theo lop'!I57=$A$25,'TKB theo lop'!H57&amp;'TKB theo lop'!$H$5,IF('TKB theo lop'!K57=$A$25,'TKB theo lop'!J57&amp;'TKB theo lop'!$J$5,IF('TKB theo lop'!M57=$A$25,'TKB theo lop'!L57&amp;'TKB theo lop'!$L$5,IF('TKB theo lop'!O57=$A$25,'TKB theo lop'!N57&amp;'TKB theo lop'!$N$5,IF('TKB theo lop'!Q57=$A$25,'TKB theo lop'!P57&amp;'TKB theo lop'!$P$5,IF('TKB theo lop'!S57=$A$25,'TKB theo lop'!R57&amp;'TKB theo lop'!$R$5,IF('TKB theo lop'!U57=$A$25,'TKB theo lop'!T57&amp;'TKB theo lop'!$T$5,IF('TKB theo lop'!W57=$A$25,'TKB theo lop'!V57&amp;'TKB theo lop'!$V$5,IF('TKB theo lop'!Y57=$A$25,'TKB theo lop'!X57&amp;'TKB theo lop'!$X$5,IF('TKB theo lop'!AA57=$A$25,'TKB theo lop'!Z57&amp;'TKB theo lop'!$Z$5,IF('TKB theo lop'!AC57=$A$25,'TKB theo lop'!AB57&amp;'TKB theo lop'!$AB$5,IF('TKB theo lop'!AE57=$A$25,'TKB theo lop'!AD57&amp;'TKB theo lop'!$AD$5,IF('TKB theo lop'!AG57=$A$25,'TKB theo lop'!AF57&amp;'TKB theo lop'!$AF$5,IF('TKB theo lop'!AI57=$A$25,'TKB theo lop'!AH57&amp;'TKB theo lop'!$AH$5,IF('TKB theo lop'!AK57=$A$25,'TKB theo lop'!AJ57&amp;'TKB theo lop'!$AJ$5,IF('TKB theo lop'!AM57=$A$25,'TKB theo lop'!AL57&amp;'TKB theo lop'!$AL$5,IF('TKB theo lop'!AO57=$A$25,'TKB theo lop'!AN57&amp;'TKB theo lop'!$AN$5,"")))))))))))))))))))</f>
        <v/>
      </c>
      <c r="G34" s="43" t="str">
        <f>IF('TKB theo lop'!E67=$A$25,'TKB theo lop'!D67&amp;'TKB theo lop'!$D$5,IF('TKB theo lop'!G67=$A$25,'TKB theo lop'!F67&amp;'TKB theo lop'!$F$5,IF('TKB theo lop'!I67=$A$25,'TKB theo lop'!H67&amp;'TKB theo lop'!$H$5,IF('TKB theo lop'!K67=$A$25,'TKB theo lop'!J67&amp;'TKB theo lop'!$J$5,IF('TKB theo lop'!M67=$A$25,'TKB theo lop'!L67&amp;'TKB theo lop'!$L$5,IF('TKB theo lop'!O67=$A$25,'TKB theo lop'!N67&amp;'TKB theo lop'!$N$5,IF('TKB theo lop'!Q67=$A$25,'TKB theo lop'!P67&amp;'TKB theo lop'!$P$5,IF('TKB theo lop'!S67=$A$25,'TKB theo lop'!R67&amp;'TKB theo lop'!$R$5,IF('TKB theo lop'!U67=$A$25,'TKB theo lop'!T67&amp;'TKB theo lop'!$T$5,IF('TKB theo lop'!W67=$A$25,'TKB theo lop'!V67&amp;'TKB theo lop'!$V$5,IF('TKB theo lop'!Y67=$A$25,'TKB theo lop'!X67&amp;'TKB theo lop'!$X$5,IF('TKB theo lop'!AA67=$A$25,'TKB theo lop'!Z67&amp;'TKB theo lop'!$Z$5,IF('TKB theo lop'!AC67=$A$25,'TKB theo lop'!AB67&amp;'TKB theo lop'!$AB$5,IF('TKB theo lop'!AE67=$A$25,'TKB theo lop'!AD67&amp;'TKB theo lop'!$AD$5,IF('TKB theo lop'!AG67=$A$25,'TKB theo lop'!AF67&amp;'TKB theo lop'!$AF$5,IF('TKB theo lop'!AI67=$A$25,'TKB theo lop'!AH67&amp;'TKB theo lop'!$AH$5,IF('TKB theo lop'!AK67=$A$25,'TKB theo lop'!AJ67&amp;'TKB theo lop'!$AJ$5,IF('TKB theo lop'!AM67=$A$25,'TKB theo lop'!AL67&amp;'TKB theo lop'!$AL$5,IF('TKB theo lop'!AO67=$A$25,'TKB theo lop'!AN67&amp;'TKB theo lop'!$AN$5,"")))))))))))))))))))</f>
        <v/>
      </c>
      <c r="H34"/>
      <c r="I34" s="327"/>
      <c r="J34" s="43" t="str">
        <f>IF('TKB theo lop'!E17=$I$25,'TKB theo lop'!D17&amp;'TKB theo lop'!$D$5,IF('TKB theo lop'!G17=$I$25,'TKB theo lop'!F17&amp;'TKB theo lop'!$F$5,IF('TKB theo lop'!I17=$I$25,'TKB theo lop'!H17&amp;'TKB theo lop'!$H$5,IF('TKB theo lop'!K17=$I$25,'TKB theo lop'!J17&amp;'TKB theo lop'!$J$5,IF('TKB theo lop'!M17=$I$25,'TKB theo lop'!L17&amp;'TKB theo lop'!$L$5,IF('TKB theo lop'!O17=$I$25,'TKB theo lop'!N17&amp;'TKB theo lop'!$N$5,IF('TKB theo lop'!Q17=$I$25,'TKB theo lop'!P17&amp;'TKB theo lop'!$P$5,IF('TKB theo lop'!S17=$I$25,'TKB theo lop'!R17&amp;'TKB theo lop'!$R$5,IF('TKB theo lop'!U17=$I$25,'TKB theo lop'!T17&amp;'TKB theo lop'!$T$5,IF('TKB theo lop'!W17=$I$25,'TKB theo lop'!V17&amp;'TKB theo lop'!$V$5,IF('TKB theo lop'!Y17=$I$25,'TKB theo lop'!X17&amp;'TKB theo lop'!$X$5,IF('TKB theo lop'!AA17=$I$25,'TKB theo lop'!Z17&amp;'TKB theo lop'!$Z$5,IF('TKB theo lop'!AC17=$I$25,'TKB theo lop'!AB17&amp;'TKB theo lop'!$AB$5,IF('TKB theo lop'!AE17=$I$25,'TKB theo lop'!AD17&amp;'TKB theo lop'!$AD$5,IF('TKB theo lop'!AG17=$I$25,'TKB theo lop'!AF17&amp;'TKB theo lop'!$AF$5,IF('TKB theo lop'!AI17=$I$25,'TKB theo lop'!AH17&amp;'TKB theo lop'!$AH$5,IF('TKB theo lop'!AK17=$I$25,'TKB theo lop'!AJ17&amp;'TKB theo lop'!$AJ$5,IF('TKB theo lop'!AM17=$I$25,'TKB theo lop'!AL17&amp;'TKB theo lop'!$AL$5,IF('TKB theo lop'!AO17=$I$25,'TKB theo lop'!AN17&amp;'TKB theo lop'!$AN$5,"")))))))))))))))))))</f>
        <v/>
      </c>
      <c r="K34" s="43" t="str">
        <f>IF('TKB theo lop'!E27=$I$25,'TKB theo lop'!D27&amp;'TKB theo lop'!$D$5,IF('TKB theo lop'!G27=$I$25,'TKB theo lop'!F27&amp;'TKB theo lop'!$F$5,IF('TKB theo lop'!I27=$I$25,'TKB theo lop'!H27&amp;'TKB theo lop'!$H$5,IF('TKB theo lop'!K27=$I$25,'TKB theo lop'!J27&amp;'TKB theo lop'!$J$5,IF('TKB theo lop'!M27=$I$25,'TKB theo lop'!L27&amp;'TKB theo lop'!$L$5,IF('TKB theo lop'!O27=$I$25,'TKB theo lop'!N27&amp;'TKB theo lop'!$N$5,IF('TKB theo lop'!Q27=$I$25,'TKB theo lop'!P27&amp;'TKB theo lop'!$P$5,IF('TKB theo lop'!S27=$I$25,'TKB theo lop'!R27&amp;'TKB theo lop'!$R$5,IF('TKB theo lop'!U27=$I$25,'TKB theo lop'!T27&amp;'TKB theo lop'!$T$5,IF('TKB theo lop'!W27=$I$25,'TKB theo lop'!V27&amp;'TKB theo lop'!$V$5,IF('TKB theo lop'!Y27=$I$25,'TKB theo lop'!X27&amp;'TKB theo lop'!$X$5,IF('TKB theo lop'!AA27=$I$25,'TKB theo lop'!Z27&amp;'TKB theo lop'!$Z$5,IF('TKB theo lop'!AC27=$I$25,'TKB theo lop'!AB27&amp;'TKB theo lop'!$AB$5,IF('TKB theo lop'!AE27=$I$25,'TKB theo lop'!AD27&amp;'TKB theo lop'!$AD$5,IF('TKB theo lop'!AG27=$I$25,'TKB theo lop'!AF27&amp;'TKB theo lop'!$AF$5,IF('TKB theo lop'!AI27=$I$25,'TKB theo lop'!AH27&amp;'TKB theo lop'!$AH$5,IF('TKB theo lop'!AK27=$I$25,'TKB theo lop'!AJ27&amp;'TKB theo lop'!$AJ$5,IF('TKB theo lop'!AM27=$I$25,'TKB theo lop'!AL27&amp;'TKB theo lop'!$AL$5,IF('TKB theo lop'!AO27=$I$25,'TKB theo lop'!AN27&amp;'TKB theo lop'!$AN$5,"")))))))))))))))))))</f>
        <v/>
      </c>
      <c r="L34" s="43" t="str">
        <f>IF('TKB theo lop'!E37=$I$25,'TKB theo lop'!D37&amp;'TKB theo lop'!$D$5,IF('TKB theo lop'!G37=$I$25,'TKB theo lop'!F37&amp;'TKB theo lop'!$F$5,IF('TKB theo lop'!I37=$I$25,'TKB theo lop'!H37&amp;'TKB theo lop'!$H$5,IF('TKB theo lop'!K37=$I$25,'TKB theo lop'!J37&amp;'TKB theo lop'!$J$5,IF('TKB theo lop'!M37=$I$25,'TKB theo lop'!L37&amp;'TKB theo lop'!$L$5,IF('TKB theo lop'!O37=$I$25,'TKB theo lop'!N37&amp;'TKB theo lop'!$N$5,IF('TKB theo lop'!Q37=$I$25,'TKB theo lop'!P37&amp;'TKB theo lop'!$P$5,IF('TKB theo lop'!S37=$I$25,'TKB theo lop'!R37&amp;'TKB theo lop'!$R$5,IF('TKB theo lop'!U37=$I$25,'TKB theo lop'!T37&amp;'TKB theo lop'!$T$5,IF('TKB theo lop'!W37=$I$25,'TKB theo lop'!V37&amp;'TKB theo lop'!$V$5,IF('TKB theo lop'!Y37=$I$25,'TKB theo lop'!X37&amp;'TKB theo lop'!$X$5,IF('TKB theo lop'!AA37=$I$25,'TKB theo lop'!Z37&amp;'TKB theo lop'!$Z$5,IF('TKB theo lop'!AC37=$I$25,'TKB theo lop'!AB37&amp;'TKB theo lop'!$AB$5,IF('TKB theo lop'!AE37=$I$25,'TKB theo lop'!AD37&amp;'TKB theo lop'!$AD$5,IF('TKB theo lop'!AG37=$I$25,'TKB theo lop'!AF37&amp;'TKB theo lop'!$AF$5,IF('TKB theo lop'!AI37=$I$25,'TKB theo lop'!AH37&amp;'TKB theo lop'!$AH$5,IF('TKB theo lop'!AK37=$I$25,'TKB theo lop'!AJ37&amp;'TKB theo lop'!$AJ$5,IF('TKB theo lop'!AM37=$I$25,'TKB theo lop'!AL37&amp;'TKB theo lop'!$AL$5,IF('TKB theo lop'!AO37=$I$25,'TKB theo lop'!AN37&amp;'TKB theo lop'!$AN$5,"")))))))))))))))))))</f>
        <v/>
      </c>
      <c r="M34" s="43" t="e">
        <f>IF('TKB theo lop'!E47=$I$25,'TKB theo lop'!D47&amp;'TKB theo lop'!$D$5,IF('TKB theo lop'!G47=$I$25,'TKB theo lop'!F47&amp;'TKB theo lop'!$F$5,IF('TKB theo lop'!I47=$I$25,'TKB theo lop'!H47&amp;'TKB theo lop'!$H$5,IF('TKB theo lop'!K47=$I$25,'TKB theo lop'!M47&amp;'TKB theo lop'!$J$5,IF('TKB theo lop'!#REF!=$I$25,'TKB theo lop'!L47&amp;'TKB theo lop'!$L$5,IF('TKB theo lop'!O47=$I$25,'TKB theo lop'!N47&amp;'TKB theo lop'!$N$5,IF('TKB theo lop'!Q47=$I$25,'TKB theo lop'!P47&amp;'TKB theo lop'!$P$5,IF('TKB theo lop'!S47=$I$25,'TKB theo lop'!R47&amp;'TKB theo lop'!$R$5,IF('TKB theo lop'!U47=$I$25,'TKB theo lop'!T47&amp;'TKB theo lop'!$T$5,IF('TKB theo lop'!W47=$I$25,'TKB theo lop'!V47&amp;'TKB theo lop'!$V$5,IF('TKB theo lop'!Y47=$I$25,'TKB theo lop'!X47&amp;'TKB theo lop'!$X$5,IF('TKB theo lop'!AA47=$I$25,'TKB theo lop'!Z47&amp;'TKB theo lop'!$Z$5,IF('TKB theo lop'!AC47=$I$25,'TKB theo lop'!AB47&amp;'TKB theo lop'!$AB$5,IF('TKB theo lop'!AE47=$I$25,'TKB theo lop'!AD47&amp;'TKB theo lop'!$AD$5,IF('TKB theo lop'!AG47=$I$25,'TKB theo lop'!AF47&amp;'TKB theo lop'!$AF$5,IF('TKB theo lop'!AI47=$I$25,'TKB theo lop'!AH47&amp;'TKB theo lop'!$AH$5,IF('TKB theo lop'!AK47=$I$25,'TKB theo lop'!AJ47&amp;'TKB theo lop'!$AJ$5,IF('TKB theo lop'!AM47=$I$25,'TKB theo lop'!AL47&amp;'TKB theo lop'!$AL$5,IF('TKB theo lop'!AO47=$I$25,'TKB theo lop'!AN47&amp;'TKB theo lop'!$AN$5,"")))))))))))))))))))</f>
        <v>#REF!</v>
      </c>
      <c r="N34" s="43" t="str">
        <f>IF('TKB theo lop'!E57=$I$25,'TKB theo lop'!D57&amp;'TKB theo lop'!$D$5,IF('TKB theo lop'!G57=$I$25,'TKB theo lop'!F57&amp;'TKB theo lop'!$F$5,IF('TKB theo lop'!I57=$I$25,'TKB theo lop'!H57&amp;'TKB theo lop'!$H$5,IF('TKB theo lop'!K57=$I$25,'TKB theo lop'!J57&amp;'TKB theo lop'!$J$5,IF('TKB theo lop'!M57=$I$25,'TKB theo lop'!L57&amp;'TKB theo lop'!$L$5,IF('TKB theo lop'!O57=$I$25,'TKB theo lop'!N57&amp;'TKB theo lop'!$N$5,IF('TKB theo lop'!Q57=$I$25,'TKB theo lop'!P57&amp;'TKB theo lop'!$P$5,IF('TKB theo lop'!S57=$I$25,'TKB theo lop'!R57&amp;'TKB theo lop'!$R$5,IF('TKB theo lop'!U57=$I$25,'TKB theo lop'!T57&amp;'TKB theo lop'!$T$5,IF('TKB theo lop'!W57=$I$25,'TKB theo lop'!V57&amp;'TKB theo lop'!$V$5,IF('TKB theo lop'!Y57=$I$25,'TKB theo lop'!X57&amp;'TKB theo lop'!$X$5,IF('TKB theo lop'!AA57=$I$25,'TKB theo lop'!Z57&amp;'TKB theo lop'!$Z$5,IF('TKB theo lop'!AC57=$I$25,'TKB theo lop'!AB57&amp;'TKB theo lop'!$AB$5,IF('TKB theo lop'!AE57=$I$25,'TKB theo lop'!AD57&amp;'TKB theo lop'!$AD$5,IF('TKB theo lop'!AG57=$I$25,'TKB theo lop'!AF57&amp;'TKB theo lop'!$AF$5,IF('TKB theo lop'!AI57=$I$25,'TKB theo lop'!AH57&amp;'TKB theo lop'!$AH$5,IF('TKB theo lop'!AK57=$I$25,'TKB theo lop'!AJ57&amp;'TKB theo lop'!$AJ$5,IF('TKB theo lop'!AM57=$I$25,'TKB theo lop'!AL57&amp;'TKB theo lop'!$AL$5,IF('TKB theo lop'!AO57=$I$25,'TKB theo lop'!AN57&amp;'TKB theo lop'!$AN$5,"")))))))))))))))))))</f>
        <v/>
      </c>
      <c r="O34" s="43" t="str">
        <f>IF('TKB theo lop'!E67=$I$25,'TKB theo lop'!D67&amp;'TKB theo lop'!$D$5,IF('TKB theo lop'!G67=$I$25,'TKB theo lop'!F67&amp;'TKB theo lop'!$F$5,IF('TKB theo lop'!I67=$I$25,'TKB theo lop'!H67&amp;'TKB theo lop'!$H$5,IF('TKB theo lop'!K67=$I$25,'TKB theo lop'!J67&amp;'TKB theo lop'!$J$5,IF('TKB theo lop'!M67=$I$25,'TKB theo lop'!L67&amp;'TKB theo lop'!$L$5,IF('TKB theo lop'!O67=$I$25,'TKB theo lop'!N67&amp;'TKB theo lop'!$N$5,IF('TKB theo lop'!Q67=$I$25,'TKB theo lop'!P67&amp;'TKB theo lop'!$P$5,IF('TKB theo lop'!S67=$I$25,'TKB theo lop'!R67&amp;'TKB theo lop'!$R$5,IF('TKB theo lop'!U67=$I$25,'TKB theo lop'!T67&amp;'TKB theo lop'!$T$5,IF('TKB theo lop'!W67=$I$25,'TKB theo lop'!V67&amp;'TKB theo lop'!$V$5,IF('TKB theo lop'!Y67=$I$25,'TKB theo lop'!X67&amp;'TKB theo lop'!$X$5,IF('TKB theo lop'!AA67=$I$25,'TKB theo lop'!Z67&amp;'TKB theo lop'!$Z$5,IF('TKB theo lop'!AC67=$I$25,'TKB theo lop'!AB67&amp;'TKB theo lop'!$AB$5,IF('TKB theo lop'!AE67=$I$25,'TKB theo lop'!AD67&amp;'TKB theo lop'!$AD$5,IF('TKB theo lop'!AG67=$I$25,'TKB theo lop'!AF67&amp;'TKB theo lop'!$AF$5,IF('TKB theo lop'!AI67=$I$25,'TKB theo lop'!AH67&amp;'TKB theo lop'!$AH$5,IF('TKB theo lop'!AK67=$I$25,'TKB theo lop'!AJ67&amp;'TKB theo lop'!$AJ$5,IF('TKB theo lop'!AM67=$I$25,'TKB theo lop'!AL67&amp;'TKB theo lop'!$AL$5,IF('TKB theo lop'!AO67=$I$25,'TKB theo lop'!AN67&amp;'TKB theo lop'!$AN$5,"")))))))))))))))))))</f>
        <v/>
      </c>
    </row>
    <row r="35" spans="1:21" ht="13.5" customHeight="1" x14ac:dyDescent="0.3">
      <c r="A35" s="47" t="str">
        <f>30-COUNTIF(B31:G35,"")&amp; "tiết"</f>
        <v>4tiết</v>
      </c>
      <c r="B35" s="45" t="str">
        <f>IF('TKB theo lop'!E18=$A$25,'TKB theo lop'!D18&amp;'TKB theo lop'!$D$5,IF('TKB theo lop'!G18=$A$25,'TKB theo lop'!F18&amp;'TKB theo lop'!$F$5,IF('TKB theo lop'!I18=$A$25,'TKB theo lop'!H18&amp;'TKB theo lop'!$H$5,IF('TKB theo lop'!K18=$A$25,'TKB theo lop'!J18&amp;'TKB theo lop'!$J$5,IF('TKB theo lop'!M18=$A$25,'TKB theo lop'!L18&amp;'TKB theo lop'!$L$5,IF('TKB theo lop'!O18=$A$25,'TKB theo lop'!N18&amp;'TKB theo lop'!$N$5,IF('TKB theo lop'!Q18=$A$25,'TKB theo lop'!P18&amp;'TKB theo lop'!$P$5,IF('TKB theo lop'!S18=$A$25,'TKB theo lop'!R18&amp;'TKB theo lop'!$R$5,IF('TKB theo lop'!U18=$A$25,'TKB theo lop'!T18&amp;'TKB theo lop'!$T$5,IF('TKB theo lop'!W18=$A$25,'TKB theo lop'!V18&amp;'TKB theo lop'!$V$5,IF('TKB theo lop'!Y18=$A$25,'TKB theo lop'!X18&amp;'TKB theo lop'!$X$5,IF('TKB theo lop'!AA18=$A$25,'TKB theo lop'!Z18&amp;'TKB theo lop'!$Z$5,IF('TKB theo lop'!AC18=$A$25,'TKB theo lop'!AB18&amp;'TKB theo lop'!$AB$5,IF('TKB theo lop'!AE18=$A$25,'TKB theo lop'!AD18&amp;'TKB theo lop'!$AD$5,IF('TKB theo lop'!AG18=$A$25,'TKB theo lop'!AF18&amp;'TKB theo lop'!$AF$5,IF('TKB theo lop'!AI18=$A$25,'TKB theo lop'!AH18&amp;'TKB theo lop'!$AH$5,IF('TKB theo lop'!AK18=$A$25,'TKB theo lop'!AJ18&amp;'TKB theo lop'!$AJ$5,IF('TKB theo lop'!AM18=$A$25,'TKB theo lop'!AL18&amp;'TKB theo lop'!$AL$5,IF('TKB theo lop'!AO18=$A$25,'TKB theo lop'!AN18&amp;'TKB theo lop'!$AN$5,"")))))))))))))))))))</f>
        <v/>
      </c>
      <c r="C35" s="45" t="str">
        <f>IF('TKB theo lop'!E28=$A$25,'TKB theo lop'!D28&amp;'TKB theo lop'!$D$5,IF('TKB theo lop'!G28=$A$25,'TKB theo lop'!F28&amp;'TKB theo lop'!$F$5,IF('TKB theo lop'!I28=$A$25,'TKB theo lop'!H28&amp;'TKB theo lop'!$H$5,IF('TKB theo lop'!K28=$A$25,'TKB theo lop'!J28&amp;'TKB theo lop'!$J$5,IF('TKB theo lop'!M28=$A$25,'TKB theo lop'!L28&amp;'TKB theo lop'!$L$5,IF('TKB theo lop'!O28=$A$25,'TKB theo lop'!N28&amp;'TKB theo lop'!$N$5,IF('TKB theo lop'!Q28=$A$25,'TKB theo lop'!P28&amp;'TKB theo lop'!$P$5,IF('TKB theo lop'!S28=$A$25,'TKB theo lop'!R28&amp;'TKB theo lop'!$R$5,IF('TKB theo lop'!U28=$A$25,'TKB theo lop'!T28&amp;'TKB theo lop'!$T$5,IF('TKB theo lop'!W28=$A$25,'TKB theo lop'!V28&amp;'TKB theo lop'!$V$5,IF('TKB theo lop'!Y28=$A$25,'TKB theo lop'!X28&amp;'TKB theo lop'!$X$5,IF('TKB theo lop'!AA28=$A$25,'TKB theo lop'!Z28&amp;'TKB theo lop'!$Z$5,IF('TKB theo lop'!AC28=$A$25,'TKB theo lop'!AB28&amp;'TKB theo lop'!$AB$5,IF('TKB theo lop'!AE28=$A$25,'TKB theo lop'!AD28&amp;'TKB theo lop'!$AD$5,IF('TKB theo lop'!AG28=$A$25,'TKB theo lop'!AF28&amp;'TKB theo lop'!$AF$5,IF('TKB theo lop'!AI28=$A$25,'TKB theo lop'!AH28&amp;'TKB theo lop'!$AH$5,IF('TKB theo lop'!AK28=$A$25,'TKB theo lop'!AJ28&amp;'TKB theo lop'!$AJ$5,IF('TKB theo lop'!AM28=$A$25,'TKB theo lop'!AL28&amp;'TKB theo lop'!$AL$5,IF('TKB theo lop'!AO28=$A$25,'TKB theo lop'!AN28&amp;'TKB theo lop'!$AN$5,"")))))))))))))))))))</f>
        <v/>
      </c>
      <c r="D35" s="45" t="str">
        <f>IF('TKB theo lop'!E38=$A$25,'TKB theo lop'!D38&amp;'TKB theo lop'!$D$5,IF('TKB theo lop'!G38=$A$25,'TKB theo lop'!F38&amp;'TKB theo lop'!$F$5,IF('TKB theo lop'!I38=$A$25,'TKB theo lop'!H38&amp;'TKB theo lop'!$H$5,IF('TKB theo lop'!K38=$A$25,'TKB theo lop'!J38&amp;'TKB theo lop'!$J$5,IF('TKB theo lop'!M38=$A$25,'TKB theo lop'!L38&amp;'TKB theo lop'!$L$5,IF('TKB theo lop'!O38=$A$25,'TKB theo lop'!N38&amp;'TKB theo lop'!$N$5,IF('TKB theo lop'!Q38=$A$25,'TKB theo lop'!P38&amp;'TKB theo lop'!$P$5,IF('TKB theo lop'!S38=$A$25,'TKB theo lop'!R38&amp;'TKB theo lop'!$R$5,IF('TKB theo lop'!U38=$A$25,'TKB theo lop'!T38&amp;'TKB theo lop'!$T$5,IF('TKB theo lop'!W38=$A$25,'TKB theo lop'!V38&amp;'TKB theo lop'!$V$5,IF('TKB theo lop'!Y38=$A$25,'TKB theo lop'!X38&amp;'TKB theo lop'!$X$5,IF('TKB theo lop'!AA38=$A$25,'TKB theo lop'!Z38&amp;'TKB theo lop'!$Z$5,IF('TKB theo lop'!AC38=$A$25,'TKB theo lop'!AB38&amp;'TKB theo lop'!$AB$5,IF('TKB theo lop'!AE38=$A$25,'TKB theo lop'!AD38&amp;'TKB theo lop'!$AD$5,IF('TKB theo lop'!AG38=$A$25,'TKB theo lop'!AF38&amp;'TKB theo lop'!$AF$5,IF('TKB theo lop'!AI38=$A$25,'TKB theo lop'!AH38&amp;'TKB theo lop'!$AH$5,IF('TKB theo lop'!AK38=$A$25,'TKB theo lop'!AJ38&amp;'TKB theo lop'!$AJ$5,IF('TKB theo lop'!AM38=$A$25,'TKB theo lop'!AL38&amp;'TKB theo lop'!$AL$5,IF('TKB theo lop'!AO38=$A$25,'TKB theo lop'!AN38&amp;'TKB theo lop'!$AN$5,"")))))))))))))))))))</f>
        <v/>
      </c>
      <c r="E35" s="45" t="str">
        <f>IF('TKB theo lop'!E48=$A$25,'TKB theo lop'!D48&amp;'TKB theo lop'!$D$5,IF('TKB theo lop'!G48=$A$25,'TKB theo lop'!F48&amp;'TKB theo lop'!$F$5,IF('TKB theo lop'!I48=$A$25,'TKB theo lop'!H48&amp;'TKB theo lop'!$H$5,IF('TKB theo lop'!K48=$A$25,'TKB theo lop'!J48&amp;'TKB theo lop'!$J$5,IF('TKB theo lop'!M48=$A$25,'TKB theo lop'!L48&amp;'TKB theo lop'!$L$5,IF('TKB theo lop'!O48=$A$25,'TKB theo lop'!N48&amp;'TKB theo lop'!$N$5,IF('TKB theo lop'!Q48=$A$25,'TKB theo lop'!P48&amp;'TKB theo lop'!$P$5,IF('TKB theo lop'!S48=$A$25,'TKB theo lop'!R48&amp;'TKB theo lop'!$R$5,IF('TKB theo lop'!U48=$A$25,'TKB theo lop'!T48&amp;'TKB theo lop'!$T$5,IF('TKB theo lop'!W48=$A$25,'TKB theo lop'!V48&amp;'TKB theo lop'!$V$5,IF('TKB theo lop'!Y48=$A$25,'TKB theo lop'!X48&amp;'TKB theo lop'!$X$5,IF('TKB theo lop'!AA48=$A$25,'TKB theo lop'!Z48&amp;'TKB theo lop'!$Z$5,IF('TKB theo lop'!AC48=$A$25,'TKB theo lop'!AB48&amp;'TKB theo lop'!$AB$5,IF('TKB theo lop'!AE48=$A$25,'TKB theo lop'!AD48&amp;'TKB theo lop'!$AD$5,IF('TKB theo lop'!AG48=$A$25,'TKB theo lop'!AF48&amp;'TKB theo lop'!$AF$5,IF('TKB theo lop'!AI48=$A$25,'TKB theo lop'!AH48&amp;'TKB theo lop'!$AH$5,IF('TKB theo lop'!AK48=$A$25,'TKB theo lop'!AJ48&amp;'TKB theo lop'!$AJ$5,IF('TKB theo lop'!AM48=$A$25,'TKB theo lop'!AL48&amp;'TKB theo lop'!$AL$5,IF('TKB theo lop'!AO48=$A$25,'TKB theo lop'!AN48&amp;'TKB theo lop'!$AN$5,"")))))))))))))))))))</f>
        <v/>
      </c>
      <c r="F35" s="45" t="str">
        <f>IF('TKB theo lop'!E58=$A$25,'TKB theo lop'!D58&amp;'TKB theo lop'!$D$5,IF('TKB theo lop'!G58=$A$25,'TKB theo lop'!F58&amp;'TKB theo lop'!$F$5,IF('TKB theo lop'!I58=$A$25,'TKB theo lop'!H58&amp;'TKB theo lop'!$H$5,IF('TKB theo lop'!K58=$A$25,'TKB theo lop'!J58&amp;'TKB theo lop'!$J$5,IF('TKB theo lop'!M58=$A$25,'TKB theo lop'!L58&amp;'TKB theo lop'!$L$5,IF('TKB theo lop'!O58=$A$25,'TKB theo lop'!N58&amp;'TKB theo lop'!$N$5,IF('TKB theo lop'!Q58=$A$25,'TKB theo lop'!P58&amp;'TKB theo lop'!$P$5,IF('TKB theo lop'!S58=$A$25,'TKB theo lop'!R58&amp;'TKB theo lop'!$R$5,IF('TKB theo lop'!U58=$A$25,'TKB theo lop'!T58&amp;'TKB theo lop'!$T$5,IF('TKB theo lop'!W58=$A$25,'TKB theo lop'!V58&amp;'TKB theo lop'!$V$5,IF('TKB theo lop'!Y58=$A$25,'TKB theo lop'!X58&amp;'TKB theo lop'!$X$5,IF('TKB theo lop'!AA58=$A$25,'TKB theo lop'!Z58&amp;'TKB theo lop'!$Z$5,IF('TKB theo lop'!AC58=$A$25,'TKB theo lop'!AB58&amp;'TKB theo lop'!$AB$5,IF('TKB theo lop'!AE58=$A$25,'TKB theo lop'!AD58&amp;'TKB theo lop'!$AD$5,IF('TKB theo lop'!AG58=$A$25,'TKB theo lop'!AF58&amp;'TKB theo lop'!$AF$5,IF('TKB theo lop'!AI58=$A$25,'TKB theo lop'!AH58&amp;'TKB theo lop'!$AH$5,IF('TKB theo lop'!AK58=$A$25,'TKB theo lop'!AJ58&amp;'TKB theo lop'!$AJ$5,IF('TKB theo lop'!AM58=$A$25,'TKB theo lop'!AL58&amp;'TKB theo lop'!$AL$5,IF('TKB theo lop'!AO58=$A$25,'TKB theo lop'!AN58&amp;'TKB theo lop'!$AN$5,"")))))))))))))))))))</f>
        <v/>
      </c>
      <c r="G35" s="45" t="str">
        <f>IF('TKB theo lop'!E68=$A$25,'TKB theo lop'!D68&amp;'TKB theo lop'!$D$5,IF('TKB theo lop'!G68=$A$25,'TKB theo lop'!F68&amp;'TKB theo lop'!$F$5,IF('TKB theo lop'!I68=$A$25,'TKB theo lop'!H68&amp;'TKB theo lop'!$H$5,IF('TKB theo lop'!K68=$A$25,'TKB theo lop'!J68&amp;'TKB theo lop'!$J$5,IF('TKB theo lop'!M68=$A$25,'TKB theo lop'!L68&amp;'TKB theo lop'!$L$5,IF('TKB theo lop'!O68=$A$25,'TKB theo lop'!N68&amp;'TKB theo lop'!$N$5,IF('TKB theo lop'!Q68=$A$25,'TKB theo lop'!P68&amp;'TKB theo lop'!$P$5,IF('TKB theo lop'!S68=$A$25,'TKB theo lop'!R68&amp;'TKB theo lop'!$R$5,IF('TKB theo lop'!U68=$A$25,'TKB theo lop'!T68&amp;'TKB theo lop'!$T$5,IF('TKB theo lop'!W68=$A$25,'TKB theo lop'!V68&amp;'TKB theo lop'!$V$5,IF('TKB theo lop'!Y68=$A$25,'TKB theo lop'!X68&amp;'TKB theo lop'!$X$5,IF('TKB theo lop'!AA68=$A$25,'TKB theo lop'!Z68&amp;'TKB theo lop'!$Z$5,IF('TKB theo lop'!AC68=$A$25,'TKB theo lop'!AB68&amp;'TKB theo lop'!$AB$5,IF('TKB theo lop'!AE68=$A$25,'TKB theo lop'!AD68&amp;'TKB theo lop'!$AD$5,IF('TKB theo lop'!AG68=$A$25,'TKB theo lop'!AF68&amp;'TKB theo lop'!$AF$5,IF('TKB theo lop'!AI68=$A$25,'TKB theo lop'!AH68&amp;'TKB theo lop'!$AH$5,IF('TKB theo lop'!AK68=$A$25,'TKB theo lop'!AJ68&amp;'TKB theo lop'!$AJ$5,IF('TKB theo lop'!AM68=$A$25,'TKB theo lop'!AL68&amp;'TKB theo lop'!$AL$5,IF('TKB theo lop'!AO68=$A$25,'TKB theo lop'!AN68&amp;'TKB theo lop'!$AN$5,"")))))))))))))))))))</f>
        <v/>
      </c>
      <c r="H35"/>
      <c r="I35" s="47" t="str">
        <f>30-COUNTIF(J31:O35,"")&amp; "tiết"</f>
        <v>5tiết</v>
      </c>
      <c r="J35" s="45" t="str">
        <f>IF('TKB theo lop'!E18=$I$25,'TKB theo lop'!D18&amp;'TKB theo lop'!$D$5,IF('TKB theo lop'!G18=$I$25,'TKB theo lop'!F18&amp;'TKB theo lop'!$F$5,IF('TKB theo lop'!I18=$I$25,'TKB theo lop'!H18&amp;'TKB theo lop'!$H$5,IF('TKB theo lop'!K18=$I$25,'TKB theo lop'!J18&amp;'TKB theo lop'!$J$5,IF('TKB theo lop'!M18=$I$25,'TKB theo lop'!L18&amp;'TKB theo lop'!$L$5,IF('TKB theo lop'!O18=$I$25,'TKB theo lop'!N18&amp;'TKB theo lop'!$N$5,IF('TKB theo lop'!Q18=$I$25,'TKB theo lop'!P18&amp;'TKB theo lop'!$P$5,IF('TKB theo lop'!S18=$I$25,'TKB theo lop'!R18&amp;'TKB theo lop'!$R$5,IF('TKB theo lop'!U18=$I$25,'TKB theo lop'!T18&amp;'TKB theo lop'!$T$5,IF('TKB theo lop'!W18=$I$25,'TKB theo lop'!V18&amp;'TKB theo lop'!$V$5,IF('TKB theo lop'!Y18=$I$25,'TKB theo lop'!X18&amp;'TKB theo lop'!$X$5,IF('TKB theo lop'!AA18=$I$25,'TKB theo lop'!Z18&amp;'TKB theo lop'!$Z$5,IF('TKB theo lop'!AC18=$I$25,'TKB theo lop'!AB18&amp;'TKB theo lop'!$AB$5,IF('TKB theo lop'!AE18=$I$25,'TKB theo lop'!AD18&amp;'TKB theo lop'!$AD$5,IF('TKB theo lop'!AG18=$I$25,'TKB theo lop'!AF18&amp;'TKB theo lop'!$AF$5,IF('TKB theo lop'!AI18=$I$25,'TKB theo lop'!AH18&amp;'TKB theo lop'!$AH$5,IF('TKB theo lop'!AK18=$I$25,'TKB theo lop'!AJ18&amp;'TKB theo lop'!$AJ$5,IF('TKB theo lop'!AM18=$I$25,'TKB theo lop'!AL18&amp;'TKB theo lop'!$AL$5,IF('TKB theo lop'!AO18=$I$25,'TKB theo lop'!AN18&amp;'TKB theo lop'!$AN$5,"")))))))))))))))))))</f>
        <v/>
      </c>
      <c r="K35" s="45" t="str">
        <f>IF('TKB theo lop'!E28=$I$25,'TKB theo lop'!D28&amp;'TKB theo lop'!$D$5,IF('TKB theo lop'!G28=$I$25,'TKB theo lop'!F28&amp;'TKB theo lop'!$F$5,IF('TKB theo lop'!I28=$I$25,'TKB theo lop'!H28&amp;'TKB theo lop'!$H$5,IF('TKB theo lop'!K28=$I$25,'TKB theo lop'!J28&amp;'TKB theo lop'!$J$5,IF('TKB theo lop'!M28=$I$25,'TKB theo lop'!L28&amp;'TKB theo lop'!$L$5,IF('TKB theo lop'!O28=$I$25,'TKB theo lop'!N28&amp;'TKB theo lop'!$N$5,IF('TKB theo lop'!Q28=$I$25,'TKB theo lop'!P28&amp;'TKB theo lop'!$P$5,IF('TKB theo lop'!S28=$I$25,'TKB theo lop'!R28&amp;'TKB theo lop'!$R$5,IF('TKB theo lop'!U28=$I$25,'TKB theo lop'!T28&amp;'TKB theo lop'!$T$5,IF('TKB theo lop'!W28=$I$25,'TKB theo lop'!V28&amp;'TKB theo lop'!$V$5,IF('TKB theo lop'!Y28=$I$25,'TKB theo lop'!X28&amp;'TKB theo lop'!$X$5,IF('TKB theo lop'!AA28=$I$25,'TKB theo lop'!Z28&amp;'TKB theo lop'!$Z$5,IF('TKB theo lop'!AC28=$I$25,'TKB theo lop'!AB28&amp;'TKB theo lop'!$AB$5,IF('TKB theo lop'!AE28=$I$25,'TKB theo lop'!AD28&amp;'TKB theo lop'!$AD$5,IF('TKB theo lop'!AG28=$I$25,'TKB theo lop'!AF28&amp;'TKB theo lop'!$AF$5,IF('TKB theo lop'!AI28=$I$25,'TKB theo lop'!AH28&amp;'TKB theo lop'!$AH$5,IF('TKB theo lop'!AK28=$I$25,'TKB theo lop'!AJ28&amp;'TKB theo lop'!$AJ$5,IF('TKB theo lop'!AM28=$I$25,'TKB theo lop'!AL28&amp;'TKB theo lop'!$AL$5,IF('TKB theo lop'!AO28=$I$25,'TKB theo lop'!AN28&amp;'TKB theo lop'!$AN$5,"")))))))))))))))))))</f>
        <v/>
      </c>
      <c r="L35" s="45" t="str">
        <f>IF('TKB theo lop'!E38=$I$25,'TKB theo lop'!D38&amp;'TKB theo lop'!$D$5,IF('TKB theo lop'!G38=$I$25,'TKB theo lop'!F38&amp;'TKB theo lop'!$F$5,IF('TKB theo lop'!I38=$I$25,'TKB theo lop'!H38&amp;'TKB theo lop'!$H$5,IF('TKB theo lop'!K38=$I$25,'TKB theo lop'!J38&amp;'TKB theo lop'!$J$5,IF('TKB theo lop'!M38=$I$25,'TKB theo lop'!L38&amp;'TKB theo lop'!$L$5,IF('TKB theo lop'!O38=$I$25,'TKB theo lop'!N38&amp;'TKB theo lop'!$N$5,IF('TKB theo lop'!Q38=$I$25,'TKB theo lop'!P38&amp;'TKB theo lop'!$P$5,IF('TKB theo lop'!S38=$I$25,'TKB theo lop'!R38&amp;'TKB theo lop'!$R$5,IF('TKB theo lop'!U38=$I$25,'TKB theo lop'!T38&amp;'TKB theo lop'!$T$5,IF('TKB theo lop'!W38=$I$25,'TKB theo lop'!V38&amp;'TKB theo lop'!$V$5,IF('TKB theo lop'!Y38=$I$25,'TKB theo lop'!X38&amp;'TKB theo lop'!$X$5,IF('TKB theo lop'!AA38=$I$25,'TKB theo lop'!Z38&amp;'TKB theo lop'!$Z$5,IF('TKB theo lop'!AC38=$I$25,'TKB theo lop'!AB38&amp;'TKB theo lop'!$AB$5,IF('TKB theo lop'!AE38=$I$25,'TKB theo lop'!AD38&amp;'TKB theo lop'!$AD$5,IF('TKB theo lop'!AG38=$I$25,'TKB theo lop'!AF38&amp;'TKB theo lop'!$AF$5,IF('TKB theo lop'!AI38=$I$25,'TKB theo lop'!AH38&amp;'TKB theo lop'!$AH$5,IF('TKB theo lop'!AK38=$I$25,'TKB theo lop'!AJ38&amp;'TKB theo lop'!$AJ$5,IF('TKB theo lop'!AM38=$I$25,'TKB theo lop'!AL38&amp;'TKB theo lop'!$AL$5,IF('TKB theo lop'!AO38=$I$25,'TKB theo lop'!AN38&amp;'TKB theo lop'!$AN$5,"")))))))))))))))))))</f>
        <v/>
      </c>
      <c r="M35" s="45" t="str">
        <f>IF('TKB theo lop'!E48=$I$25,'TKB theo lop'!D48&amp;'TKB theo lop'!$D$5,IF('TKB theo lop'!G48=$I$25,'TKB theo lop'!F48&amp;'TKB theo lop'!$F$5,IF('TKB theo lop'!I48=$I$25,'TKB theo lop'!H48&amp;'TKB theo lop'!$H$5,IF('TKB theo lop'!K48=$I$25,'TKB theo lop'!J48&amp;'TKB theo lop'!$J$5,IF('TKB theo lop'!M48=$I$25,'TKB theo lop'!L48&amp;'TKB theo lop'!$L$5,IF('TKB theo lop'!O48=$I$25,'TKB theo lop'!N48&amp;'TKB theo lop'!$N$5,IF('TKB theo lop'!Q48=$I$25,'TKB theo lop'!P48&amp;'TKB theo lop'!$P$5,IF('TKB theo lop'!S48=$I$25,'TKB theo lop'!R48&amp;'TKB theo lop'!$R$5,IF('TKB theo lop'!U48=$I$25,'TKB theo lop'!T48&amp;'TKB theo lop'!$T$5,IF('TKB theo lop'!W48=$I$25,'TKB theo lop'!V48&amp;'TKB theo lop'!$V$5,IF('TKB theo lop'!Y48=$I$25,'TKB theo lop'!X48&amp;'TKB theo lop'!$X$5,IF('TKB theo lop'!AA48=$I$25,'TKB theo lop'!Z48&amp;'TKB theo lop'!$Z$5,IF('TKB theo lop'!AC48=$I$25,'TKB theo lop'!AB48&amp;'TKB theo lop'!$AB$5,IF('TKB theo lop'!AE48=$I$25,'TKB theo lop'!AD48&amp;'TKB theo lop'!$AD$5,IF('TKB theo lop'!AG48=$I$25,'TKB theo lop'!AF48&amp;'TKB theo lop'!$AF$5,IF('TKB theo lop'!AI48=$I$25,'TKB theo lop'!AH48&amp;'TKB theo lop'!$AH$5,IF('TKB theo lop'!AK48=$I$25,'TKB theo lop'!AJ48&amp;'TKB theo lop'!$AJ$5,IF('TKB theo lop'!AM48=$I$25,'TKB theo lop'!AL48&amp;'TKB theo lop'!$AL$5,IF('TKB theo lop'!AO48=$I$25,'TKB theo lop'!AN48&amp;'TKB theo lop'!$AN$5,"")))))))))))))))))))</f>
        <v/>
      </c>
      <c r="N35" s="45" t="str">
        <f>IF('TKB theo lop'!E58=$I$25,'TKB theo lop'!D58&amp;'TKB theo lop'!$D$5,IF('TKB theo lop'!G58=$I$25,'TKB theo lop'!F58&amp;'TKB theo lop'!$F$5,IF('TKB theo lop'!I58=$I$25,'TKB theo lop'!H58&amp;'TKB theo lop'!$H$5,IF('TKB theo lop'!K58=$I$25,'TKB theo lop'!J58&amp;'TKB theo lop'!$J$5,IF('TKB theo lop'!M58=$I$25,'TKB theo lop'!L58&amp;'TKB theo lop'!$L$5,IF('TKB theo lop'!O58=$I$25,'TKB theo lop'!N58&amp;'TKB theo lop'!$N$5,IF('TKB theo lop'!Q58=$I$25,'TKB theo lop'!P58&amp;'TKB theo lop'!$P$5,IF('TKB theo lop'!S58=$I$25,'TKB theo lop'!R58&amp;'TKB theo lop'!$R$5,IF('TKB theo lop'!U58=$I$25,'TKB theo lop'!T58&amp;'TKB theo lop'!$T$5,IF('TKB theo lop'!W58=$I$25,'TKB theo lop'!V58&amp;'TKB theo lop'!$V$5,IF('TKB theo lop'!Y58=$I$25,'TKB theo lop'!X58&amp;'TKB theo lop'!$X$5,IF('TKB theo lop'!AA58=$I$25,'TKB theo lop'!Z58&amp;'TKB theo lop'!$Z$5,IF('TKB theo lop'!AC58=$I$25,'TKB theo lop'!AB58&amp;'TKB theo lop'!$AB$5,IF('TKB theo lop'!AE58=$I$25,'TKB theo lop'!AD58&amp;'TKB theo lop'!$AD$5,IF('TKB theo lop'!AG58=$I$25,'TKB theo lop'!AF58&amp;'TKB theo lop'!$AF$5,IF('TKB theo lop'!AI58=$I$25,'TKB theo lop'!AH58&amp;'TKB theo lop'!$AH$5,IF('TKB theo lop'!AK58=$I$25,'TKB theo lop'!AJ58&amp;'TKB theo lop'!$AJ$5,IF('TKB theo lop'!AM58=$I$25,'TKB theo lop'!AL58&amp;'TKB theo lop'!$AL$5,IF('TKB theo lop'!AO58=$I$25,'TKB theo lop'!AN58&amp;'TKB theo lop'!$AN$5,"")))))))))))))))))))</f>
        <v/>
      </c>
      <c r="O35" s="45" t="str">
        <f>IF('TKB theo lop'!E68=$I$25,'TKB theo lop'!D68&amp;'TKB theo lop'!$D$5,IF('TKB theo lop'!G68=$I$25,'TKB theo lop'!F68&amp;'TKB theo lop'!$F$5,IF('TKB theo lop'!I68=$I$25,'TKB theo lop'!H68&amp;'TKB theo lop'!$H$5,IF('TKB theo lop'!K68=$I$25,'TKB theo lop'!J68&amp;'TKB theo lop'!$J$5,IF('TKB theo lop'!M68=$I$25,'TKB theo lop'!L68&amp;'TKB theo lop'!$L$5,IF('TKB theo lop'!O68=$I$25,'TKB theo lop'!N68&amp;'TKB theo lop'!$N$5,IF('TKB theo lop'!Q68=$I$25,'TKB theo lop'!P68&amp;'TKB theo lop'!$P$5,IF('TKB theo lop'!S68=$I$25,'TKB theo lop'!R68&amp;'TKB theo lop'!$R$5,IF('TKB theo lop'!U68=$I$25,'TKB theo lop'!T68&amp;'TKB theo lop'!$T$5,IF('TKB theo lop'!W68=$I$25,'TKB theo lop'!V68&amp;'TKB theo lop'!$V$5,IF('TKB theo lop'!Y68=$I$25,'TKB theo lop'!X68&amp;'TKB theo lop'!$X$5,IF('TKB theo lop'!AA68=$I$25,'TKB theo lop'!Z68&amp;'TKB theo lop'!$Z$5,IF('TKB theo lop'!AC68=$I$25,'TKB theo lop'!AB68&amp;'TKB theo lop'!$AB$5,IF('TKB theo lop'!AE68=$I$25,'TKB theo lop'!AD68&amp;'TKB theo lop'!$AD$5,IF('TKB theo lop'!AG68=$I$25,'TKB theo lop'!AF68&amp;'TKB theo lop'!$AF$5,IF('TKB theo lop'!AI68=$I$25,'TKB theo lop'!AH68&amp;'TKB theo lop'!$AH$5,IF('TKB theo lop'!AK68=$I$25,'TKB theo lop'!AJ68&amp;'TKB theo lop'!$AJ$5,IF('TKB theo lop'!AM68=$I$25,'TKB theo lop'!AL68&amp;'TKB theo lop'!$AL$5,IF('TKB theo lop'!AO68=$I$25,'TKB theo lop'!AN68&amp;'TKB theo lop'!$AN$5,"")))))))))))))))))))</f>
        <v/>
      </c>
    </row>
    <row r="36" spans="1:21" ht="13.5" customHeight="1" x14ac:dyDescent="0.3">
      <c r="A36"/>
      <c r="B36" s="94"/>
      <c r="C36" s="94"/>
      <c r="D36" s="94"/>
      <c r="E36"/>
      <c r="F36" s="94"/>
      <c r="G36"/>
      <c r="H36"/>
      <c r="I36"/>
      <c r="J36" s="94"/>
      <c r="K36" s="94"/>
      <c r="L36" s="94"/>
      <c r="M36"/>
      <c r="N36" s="94"/>
      <c r="O36"/>
    </row>
    <row r="37" spans="1:21" ht="13.5" customHeight="1" x14ac:dyDescent="0.3">
      <c r="A37" s="42" t="str">
        <f>'Phan cong'!Z8</f>
        <v>Sáng</v>
      </c>
      <c r="B37" s="46">
        <v>2</v>
      </c>
      <c r="C37" s="46">
        <v>3</v>
      </c>
      <c r="D37" s="46">
        <v>4</v>
      </c>
      <c r="E37" s="46">
        <v>5</v>
      </c>
      <c r="F37" s="46">
        <v>6</v>
      </c>
      <c r="G37" s="46">
        <v>7</v>
      </c>
      <c r="H37"/>
      <c r="I37" s="42" t="str">
        <f>'Phan cong'!Z9</f>
        <v>Tình</v>
      </c>
      <c r="J37" s="46">
        <v>2</v>
      </c>
      <c r="K37" s="46">
        <v>3</v>
      </c>
      <c r="L37" s="46">
        <v>4</v>
      </c>
      <c r="M37" s="46">
        <v>5</v>
      </c>
      <c r="N37" s="46">
        <v>6</v>
      </c>
      <c r="O37" s="46">
        <v>7</v>
      </c>
    </row>
    <row r="38" spans="1:21" ht="13.5" customHeight="1" x14ac:dyDescent="0.3">
      <c r="A38" s="48">
        <f>'TKB theo lop'!$O$2</f>
        <v>45174</v>
      </c>
      <c r="B38" s="69" t="str">
        <f>IF(B39="","","Chào cờ")</f>
        <v>Chào cờ</v>
      </c>
      <c r="C38" s="44" t="str">
        <f>IF('TKB theo lop'!E19=$A$37,'TKB theo lop'!D19&amp;'TKB theo lop'!$D$5,IF('TKB theo lop'!G19=$A$37,'TKB theo lop'!F19&amp;'TKB theo lop'!$F$5,IF('TKB theo lop'!I19=$A$37,'TKB theo lop'!H19&amp;'TKB theo lop'!$H$5,IF('TKB theo lop'!K19=$A$37,'TKB theo lop'!J19&amp;'TKB theo lop'!$J$5,IF('TKB theo lop'!M19=$A$37,'TKB theo lop'!L19&amp;'TKB theo lop'!$L$5,IF('TKB theo lop'!O19=$A$37,'TKB theo lop'!N19&amp;'TKB theo lop'!$N$5,IF('TKB theo lop'!Q19=$A$37,'TKB theo lop'!P19&amp;'TKB theo lop'!$P$5,IF('TKB theo lop'!S19=$A$37,'TKB theo lop'!R19&amp;'TKB theo lop'!$R$5,IF('TKB theo lop'!U19=$A$37,'TKB theo lop'!T19&amp;'TKB theo lop'!$T$5,IF('TKB theo lop'!W19=$A$37,'TKB theo lop'!V19&amp;'TKB theo lop'!$V$5,IF('TKB theo lop'!Y19=$A$37,'TKB theo lop'!X19&amp;'TKB theo lop'!$X$5,IF('TKB theo lop'!AA19=$A$37,'TKB theo lop'!Z19&amp;'TKB theo lop'!$Z$5,IF('TKB theo lop'!AC19=$A$37,'TKB theo lop'!AB19&amp;'TKB theo lop'!$AB$5,IF('TKB theo lop'!AE19=$A$37,'TKB theo lop'!AD19&amp;'TKB theo lop'!$AD$5,IF('TKB theo lop'!AG19=$A$37,'TKB theo lop'!AF19&amp;'TKB theo lop'!$AF$5,IF('TKB theo lop'!AI19=$A$37,'TKB theo lop'!AH19&amp;'TKB theo lop'!$AH$5,IF('TKB theo lop'!AK19=$A$37,'TKB theo lop'!AJ19&amp;'TKB theo lop'!$AJ$5,IF('TKB theo lop'!AM19=$A$37,'TKB theo lop'!AL19&amp;'TKB theo lop'!$AL$5,IF('TKB theo lop'!AO19=$A$37,'TKB theo lop'!AN19&amp;'TKB theo lop'!$AN$5,"")))))))))))))))))))</f>
        <v>TD72</v>
      </c>
      <c r="D38" s="44" t="str">
        <f>IF('TKB theo lop'!E29=$A$37,'TKB theo lop'!D29&amp;'TKB theo lop'!$D$5,IF('TKB theo lop'!G29=$A$37,'TKB theo lop'!F29&amp;'TKB theo lop'!$F$5,IF('TKB theo lop'!I29=$A$37,'TKB theo lop'!H29&amp;'TKB theo lop'!$H$5,IF('TKB theo lop'!K29=$A$37,'TKB theo lop'!J29&amp;'TKB theo lop'!$J$5,IF('TKB theo lop'!M29=$A$37,'TKB theo lop'!L29&amp;'TKB theo lop'!$L$5,IF('TKB theo lop'!O29=$A$37,'TKB theo lop'!N29&amp;'TKB theo lop'!$N$5,IF('TKB theo lop'!Q29=$A$37,'TKB theo lop'!P29&amp;'TKB theo lop'!$P$5,IF('TKB theo lop'!S29=$A$37,'TKB theo lop'!R29&amp;'TKB theo lop'!$R$5,IF('TKB theo lop'!U29=$A$37,'TKB theo lop'!T29&amp;'TKB theo lop'!$T$5,IF('TKB theo lop'!W29=$A$37,'TKB theo lop'!V29&amp;'TKB theo lop'!$V$5,IF('TKB theo lop'!Y29=$A$37,'TKB theo lop'!X29&amp;'TKB theo lop'!$X$5,IF('TKB theo lop'!AA29=$A$37,'TKB theo lop'!Z29&amp;'TKB theo lop'!$Z$5,IF('TKB theo lop'!AC29=$A$37,'TKB theo lop'!AB29&amp;'TKB theo lop'!$AB$5,IF('TKB theo lop'!AE29=$A$37,'TKB theo lop'!AD29&amp;'TKB theo lop'!$AD$5,IF('TKB theo lop'!AG29=$A$37,'TKB theo lop'!AF29&amp;'TKB theo lop'!$AF$5,IF('TKB theo lop'!AI29=$A$37,'TKB theo lop'!AH29&amp;'TKB theo lop'!$AH$5,IF('TKB theo lop'!AK29=$A$37,'TKB theo lop'!AJ29&amp;'TKB theo lop'!$AJ$5,IF('TKB theo lop'!AM29=$A$37,'TKB theo lop'!AL29&amp;'TKB theo lop'!$AL$5,IF('TKB theo lop'!AO29=$A$37,'TKB theo lop'!AN29&amp;'TKB theo lop'!$AN$5,"")))))))))))))))))))</f>
        <v/>
      </c>
      <c r="E38" s="44" t="str">
        <f>IF('TKB theo lop'!E39=$A$37,'TKB theo lop'!D39&amp;'TKB theo lop'!$D$5,IF('TKB theo lop'!G39=$A$37,'TKB theo lop'!F39&amp;'TKB theo lop'!$F$5,IF('TKB theo lop'!I39=$A$37,'TKB theo lop'!H39&amp;'TKB theo lop'!$H$5,IF('TKB theo lop'!K39=$A$37,'TKB theo lop'!J39&amp;'TKB theo lop'!$J$5,IF('TKB theo lop'!M39=$A$37,'TKB theo lop'!L39&amp;'TKB theo lop'!$L$5,IF('TKB theo lop'!O39=$A$37,'TKB theo lop'!N39&amp;'TKB theo lop'!$N$5,IF('TKB theo lop'!Q39=$A$37,'TKB theo lop'!P39&amp;'TKB theo lop'!$P$5,IF('TKB theo lop'!S39=$A$37,'TKB theo lop'!R39&amp;'TKB theo lop'!$R$5,IF('TKB theo lop'!U39=$A$37,'TKB theo lop'!T39&amp;'TKB theo lop'!$T$5,IF('TKB theo lop'!W39=$A$37,'TKB theo lop'!V39&amp;'TKB theo lop'!$V$5,IF('TKB theo lop'!Y39=$A$37,'TKB theo lop'!X39&amp;'TKB theo lop'!$X$5,IF('TKB theo lop'!AA39=$A$37,'TKB theo lop'!Z39&amp;'TKB theo lop'!$Z$5,IF('TKB theo lop'!AC39=$A$37,'TKB theo lop'!AB39&amp;'TKB theo lop'!$AB$5,IF('TKB theo lop'!AE39=$A$37,'TKB theo lop'!AD39&amp;'TKB theo lop'!$AD$5,IF('TKB theo lop'!AG39=$A$37,'TKB theo lop'!AF39&amp;'TKB theo lop'!$AF$5,IF('TKB theo lop'!AI39=$A$37,'TKB theo lop'!AH39&amp;'TKB theo lop'!$AH$5,IF('TKB theo lop'!AK39=$A$37,'TKB theo lop'!AJ39&amp;'TKB theo lop'!$AJ$5,IF('TKB theo lop'!AM39=$A$37,'TKB theo lop'!AL39&amp;'TKB theo lop'!$AL$5,IF('TKB theo lop'!AO39=$A$37,'TKB theo lop'!AN39&amp;'TKB theo lop'!$AN$5,"")))))))))))))))))))</f>
        <v>TD82</v>
      </c>
      <c r="F38" s="44" t="str">
        <f>IF('TKB theo lop'!E49=$A$37,'TKB theo lop'!D49&amp;'TKB theo lop'!$D$5,IF('TKB theo lop'!G49=$A$37,'TKB theo lop'!F49&amp;'TKB theo lop'!$F$5,IF('TKB theo lop'!I49=$A$37,'TKB theo lop'!H49&amp;'TKB theo lop'!$H$5,IF('TKB theo lop'!K49=$A$37,'TKB theo lop'!J49&amp;'TKB theo lop'!$J$5,IF('TKB theo lop'!M49=$A$37,'TKB theo lop'!L49&amp;'TKB theo lop'!$L$5,IF('TKB theo lop'!O49=$A$37,'TKB theo lop'!N49&amp;'TKB theo lop'!$N$5,IF('TKB theo lop'!Q49=$A$37,'TKB theo lop'!P49&amp;'TKB theo lop'!$P$5,IF('TKB theo lop'!S49=$A$37,'TKB theo lop'!R49&amp;'TKB theo lop'!$R$5,IF('TKB theo lop'!U49=$A$37,'TKB theo lop'!T49&amp;'TKB theo lop'!$T$5,IF('TKB theo lop'!W49=$A$37,'TKB theo lop'!V49&amp;'TKB theo lop'!$V$5,IF('TKB theo lop'!Y49=$A$37,'TKB theo lop'!X49&amp;'TKB theo lop'!$X$5,IF('TKB theo lop'!AA49=$A$37,'TKB theo lop'!Z49&amp;'TKB theo lop'!$Z$5,IF('TKB theo lop'!AC49=$A$37,'TKB theo lop'!AB49&amp;'TKB theo lop'!$AB$5,IF('TKB theo lop'!AE49=$A$37,'TKB theo lop'!AD49&amp;'TKB theo lop'!$AD$5,IF('TKB theo lop'!AG49=$A$37,'TKB theo lop'!AF49&amp;'TKB theo lop'!$AF$5,IF('TKB theo lop'!AI49=$A$37,'TKB theo lop'!AH49&amp;'TKB theo lop'!$AH$5,IF('TKB theo lop'!AK49=$A$37,'TKB theo lop'!AJ49&amp;'TKB theo lop'!$AJ$5,IF('TKB theo lop'!AM49=$A$37,'TKB theo lop'!AL49&amp;'TKB theo lop'!$AL$5,IF('TKB theo lop'!AO49=$A$37,'TKB theo lop'!AN49&amp;'TKB theo lop'!$AN$5,"")))))))))))))))))))</f>
        <v>TD91</v>
      </c>
      <c r="G38" s="44" t="str">
        <f>IF('TKB theo lop'!E59=$A$37,'TKB theo lop'!D59&amp;'TKB theo lop'!$D$5,IF('TKB theo lop'!G59=$A$37,'TKB theo lop'!F59&amp;'TKB theo lop'!$F$5,IF('TKB theo lop'!I59=$A$37,'TKB theo lop'!H59&amp;'TKB theo lop'!$H$5,IF('TKB theo lop'!K59=$A$37,'TKB theo lop'!J59&amp;'TKB theo lop'!$J$5,IF('TKB theo lop'!M59=$A$37,'TKB theo lop'!L59&amp;'TKB theo lop'!$L$5,IF('TKB theo lop'!O59=$A$37,'TKB theo lop'!N59&amp;'TKB theo lop'!$N$5,IF('TKB theo lop'!Q59=$A$37,'TKB theo lop'!P59&amp;'TKB theo lop'!$P$5,IF('TKB theo lop'!S59=$A$37,'TKB theo lop'!R59&amp;'TKB theo lop'!$R$5,IF('TKB theo lop'!U59=$A$37,'TKB theo lop'!T59&amp;'TKB theo lop'!$T$5,IF('TKB theo lop'!W59=$A$37,'TKB theo lop'!V59&amp;'TKB theo lop'!$V$5,IF('TKB theo lop'!Y59=$A$37,'TKB theo lop'!X59&amp;'TKB theo lop'!$X$5,IF('TKB theo lop'!AA59=$A$37,'TKB theo lop'!Z59&amp;'TKB theo lop'!$Z$5,IF('TKB theo lop'!AC59=$A$37,'TKB theo lop'!AB59&amp;'TKB theo lop'!$AB$5,IF('TKB theo lop'!AE59=$A$37,'TKB theo lop'!AD59&amp;'TKB theo lop'!$AD$5,IF('TKB theo lop'!AG59=$A$37,'TKB theo lop'!AF59&amp;'TKB theo lop'!$AF$5,IF('TKB theo lop'!AI59=$A$37,'TKB theo lop'!AH59&amp;'TKB theo lop'!$AH$5,IF('TKB theo lop'!AK59=$A$37,'TKB theo lop'!AJ59&amp;'TKB theo lop'!$AJ$5,IF('TKB theo lop'!AM59=$A$37,'TKB theo lop'!AL59&amp;'TKB theo lop'!$AL$5,IF('TKB theo lop'!AO59=$A$37,'TKB theo lop'!AN59&amp;'TKB theo lop'!$AN$5,"")))))))))))))))))))</f>
        <v/>
      </c>
      <c r="H38"/>
      <c r="I38" s="48">
        <f>'TKB theo lop'!$O$2</f>
        <v>45174</v>
      </c>
      <c r="J38" s="69" t="str">
        <f>IF(J39="","","Chào cờ")</f>
        <v>Chào cờ</v>
      </c>
      <c r="K38" s="44" t="str">
        <f>IF('TKB theo lop'!E19=$I$37,'TKB theo lop'!D19&amp;'TKB theo lop'!$D$5,IF('TKB theo lop'!G19=$I$37,'TKB theo lop'!F19&amp;'TKB theo lop'!$F$5,IF('TKB theo lop'!I19=$I$37,'TKB theo lop'!H19&amp;'TKB theo lop'!$H$5,IF('TKB theo lop'!K19=$I$37,'TKB theo lop'!J19&amp;'TKB theo lop'!$J$5,IF('TKB theo lop'!M19=$I$37,'TKB theo lop'!L19&amp;'TKB theo lop'!$L$5,IF('TKB theo lop'!O19=$I$37,'TKB theo lop'!N19&amp;'TKB theo lop'!$N$5,IF('TKB theo lop'!Q19=$I$37,'TKB theo lop'!P19&amp;'TKB theo lop'!$P$5,IF('TKB theo lop'!S19=$I$37,'TKB theo lop'!R19&amp;'TKB theo lop'!$R$5,IF('TKB theo lop'!U19=$I$37,'TKB theo lop'!T19&amp;'TKB theo lop'!$T$5,IF('TKB theo lop'!W19=$I$37,'TKB theo lop'!V19&amp;'TKB theo lop'!$V$5,IF('TKB theo lop'!Y19=$I$37,'TKB theo lop'!X19&amp;'TKB theo lop'!$X$5,IF('TKB theo lop'!AA19=$I$37,'TKB theo lop'!Z19&amp;'TKB theo lop'!$Z$5,IF('TKB theo lop'!AC19=$I$37,'TKB theo lop'!AB19&amp;'TKB theo lop'!$AB$5,IF('TKB theo lop'!AE19=$I$37,'TKB theo lop'!AD19&amp;'TKB theo lop'!$AD$5,IF('TKB theo lop'!AG19=$I$37,'TKB theo lop'!AF19&amp;'TKB theo lop'!$AF$5,IF('TKB theo lop'!AI19=$I$37,'TKB theo lop'!AH19&amp;'TKB theo lop'!$AH$5,IF('TKB theo lop'!AK19=$I$37,'TKB theo lop'!AJ19&amp;'TKB theo lop'!$AJ$5,IF('TKB theo lop'!AM19=$I$37,'TKB theo lop'!AL19&amp;'TKB theo lop'!$AL$5,IF('TKB theo lop'!AO19=$I$37,'TKB theo lop'!AN19&amp;'TKB theo lop'!$AN$5,"")))))))))))))))))))</f>
        <v/>
      </c>
      <c r="L38" s="44" t="str">
        <f>IF('TKB theo lop'!E29=$I$37,'TKB theo lop'!D29&amp;'TKB theo lop'!$D$5,IF('TKB theo lop'!G29=$I$37,'TKB theo lop'!F29&amp;'TKB theo lop'!$F$5,IF('TKB theo lop'!I29=$I$37,'TKB theo lop'!H29&amp;'TKB theo lop'!$H$5,IF('TKB theo lop'!K29=$I$37,'TKB theo lop'!J29&amp;'TKB theo lop'!$J$5,IF('TKB theo lop'!M29=$I$37,'TKB theo lop'!L29&amp;'TKB theo lop'!$L$5,IF('TKB theo lop'!O29=$I$37,'TKB theo lop'!N29&amp;'TKB theo lop'!$N$5,IF('TKB theo lop'!Q29=$I$37,'TKB theo lop'!P29&amp;'TKB theo lop'!$P$5,IF('TKB theo lop'!S29=$I$37,'TKB theo lop'!R29&amp;'TKB theo lop'!$R$5,IF('TKB theo lop'!U29=$I$37,'TKB theo lop'!T29&amp;'TKB theo lop'!$T$5,IF('TKB theo lop'!W29=$I$37,'TKB theo lop'!V29&amp;'TKB theo lop'!$V$5,IF('TKB theo lop'!Y29=$I$37,'TKB theo lop'!X29&amp;'TKB theo lop'!$X$5,IF('TKB theo lop'!AA29=$I$37,'TKB theo lop'!Z29&amp;'TKB theo lop'!$Z$5,IF('TKB theo lop'!AC29=$I$37,'TKB theo lop'!AB29&amp;'TKB theo lop'!$AB$5,IF('TKB theo lop'!AE29=$I$37,'TKB theo lop'!AD29&amp;'TKB theo lop'!$AD$5,IF('TKB theo lop'!AG29=$I$37,'TKB theo lop'!AF29&amp;'TKB theo lop'!$AF$5,IF('TKB theo lop'!AI29=$I$37,'TKB theo lop'!AH29&amp;'TKB theo lop'!$AH$5,IF('TKB theo lop'!AK29=$I$37,'TKB theo lop'!AJ29&amp;'TKB theo lop'!$AJ$5,IF('TKB theo lop'!AM29=$I$37,'TKB theo lop'!AL29&amp;'TKB theo lop'!$AL$5,IF('TKB theo lop'!AO29=$I$37,'TKB theo lop'!AN29&amp;'TKB theo lop'!$AN$5,"")))))))))))))))))))</f>
        <v/>
      </c>
      <c r="M38" s="44" t="str">
        <f>IF('TKB theo lop'!E39=$I$37,'TKB theo lop'!D39&amp;'TKB theo lop'!$D$5,IF('TKB theo lop'!G39=$I$37,'TKB theo lop'!F39&amp;'TKB theo lop'!$F$5,IF('TKB theo lop'!I39=$I$37,'TKB theo lop'!H39&amp;'TKB theo lop'!$H$5,IF('TKB theo lop'!K39=$I$37,'TKB theo lop'!J39&amp;'TKB theo lop'!$J$5,IF('TKB theo lop'!M39=$I$37,'TKB theo lop'!L39&amp;'TKB theo lop'!$L$5,IF('TKB theo lop'!O39=$I$37,'TKB theo lop'!N39&amp;'TKB theo lop'!$N$5,IF('TKB theo lop'!Q39=$I$37,'TKB theo lop'!P39&amp;'TKB theo lop'!$P$5,IF('TKB theo lop'!S39=$I$37,'TKB theo lop'!R39&amp;'TKB theo lop'!$R$5,IF('TKB theo lop'!U39=$I$37,'TKB theo lop'!T39&amp;'TKB theo lop'!$T$5,IF('TKB theo lop'!W39=$I$37,'TKB theo lop'!V39&amp;'TKB theo lop'!$V$5,IF('TKB theo lop'!Y39=$I$37,'TKB theo lop'!X39&amp;'TKB theo lop'!$X$5,IF('TKB theo lop'!AA39=$I$37,'TKB theo lop'!Z39&amp;'TKB theo lop'!$Z$5,IF('TKB theo lop'!AC39=$I$37,'TKB theo lop'!AB39&amp;'TKB theo lop'!$AB$5,IF('TKB theo lop'!AE39=$I$37,'TKB theo lop'!AD39&amp;'TKB theo lop'!$AD$5,IF('TKB theo lop'!AG39=$I$37,'TKB theo lop'!AF39&amp;'TKB theo lop'!$AF$5,IF('TKB theo lop'!AI39=$I$37,'TKB theo lop'!AH39&amp;'TKB theo lop'!$AH$5,IF('TKB theo lop'!AK39=$I$37,'TKB theo lop'!AJ39&amp;'TKB theo lop'!$AJ$5,IF('TKB theo lop'!AM39=$I$37,'TKB theo lop'!AL39&amp;'TKB theo lop'!$AL$5,IF('TKB theo lop'!AO39=$I$37,'TKB theo lop'!AN39&amp;'TKB theo lop'!$AN$5,"")))))))))))))))))))</f>
        <v/>
      </c>
      <c r="N38" s="44" t="str">
        <f>IF('TKB theo lop'!E49=$I$37,'TKB theo lop'!D49&amp;'TKB theo lop'!$D$5,IF('TKB theo lop'!G49=$I$37,'TKB theo lop'!F49&amp;'TKB theo lop'!$F$5,IF('TKB theo lop'!I49=$I$37,'TKB theo lop'!H49&amp;'TKB theo lop'!$H$5,IF('TKB theo lop'!K49=$I$37,'TKB theo lop'!J49&amp;'TKB theo lop'!$J$5,IF('TKB theo lop'!M49=$I$37,'TKB theo lop'!L49&amp;'TKB theo lop'!$L$5,IF('TKB theo lop'!O49=$I$37,'TKB theo lop'!N49&amp;'TKB theo lop'!$N$5,IF('TKB theo lop'!Q49=$I$37,'TKB theo lop'!P49&amp;'TKB theo lop'!$P$5,IF('TKB theo lop'!S49=$I$37,'TKB theo lop'!R49&amp;'TKB theo lop'!$R$5,IF('TKB theo lop'!U49=$I$37,'TKB theo lop'!T49&amp;'TKB theo lop'!$T$5,IF('TKB theo lop'!W49=$I$37,'TKB theo lop'!V49&amp;'TKB theo lop'!$V$5,IF('TKB theo lop'!Y49=$I$37,'TKB theo lop'!X49&amp;'TKB theo lop'!$X$5,IF('TKB theo lop'!AA49=$I$37,'TKB theo lop'!Z49&amp;'TKB theo lop'!$Z$5,IF('TKB theo lop'!AC49=$I$37,'TKB theo lop'!AB49&amp;'TKB theo lop'!$AB$5,IF('TKB theo lop'!AE49=$I$37,'TKB theo lop'!AD49&amp;'TKB theo lop'!$AD$5,IF('TKB theo lop'!AG49=$I$37,'TKB theo lop'!AF49&amp;'TKB theo lop'!$AF$5,IF('TKB theo lop'!AI49=$I$37,'TKB theo lop'!AH49&amp;'TKB theo lop'!$AH$5,IF('TKB theo lop'!AK49=$I$37,'TKB theo lop'!AJ49&amp;'TKB theo lop'!$AJ$5,IF('TKB theo lop'!AM49=$I$37,'TKB theo lop'!AL49&amp;'TKB theo lop'!$AL$5,IF('TKB theo lop'!AO49=$I$37,'TKB theo lop'!AN49&amp;'TKB theo lop'!$AN$5,"")))))))))))))))))))</f>
        <v>Lý62</v>
      </c>
      <c r="O38" s="44" t="str">
        <f>IF('TKB theo lop'!E59=$I$37,'TKB theo lop'!D59&amp;'TKB theo lop'!$D$5,IF('TKB theo lop'!G59=$I$37,'TKB theo lop'!F59&amp;'TKB theo lop'!$F$5,IF('TKB theo lop'!I59=$I$37,'TKB theo lop'!H59&amp;'TKB theo lop'!$H$5,IF('TKB theo lop'!K59=$I$37,'TKB theo lop'!J59&amp;'TKB theo lop'!$J$5,IF('TKB theo lop'!M59=$I$37,'TKB theo lop'!L59&amp;'TKB theo lop'!$L$5,IF('TKB theo lop'!O59=$I$37,'TKB theo lop'!N59&amp;'TKB theo lop'!$N$5,IF('TKB theo lop'!Q59=$I$37,'TKB theo lop'!P59&amp;'TKB theo lop'!$P$5,IF('TKB theo lop'!S59=$I$37,'TKB theo lop'!R59&amp;'TKB theo lop'!$R$5,IF('TKB theo lop'!U59=$I$37,'TKB theo lop'!T59&amp;'TKB theo lop'!$T$5,IF('TKB theo lop'!W59=$I$37,'TKB theo lop'!V59&amp;'TKB theo lop'!$V$5,IF('TKB theo lop'!Y59=$I$37,'TKB theo lop'!X59&amp;'TKB theo lop'!$X$5,IF('TKB theo lop'!AA59=$I$37,'TKB theo lop'!Z59&amp;'TKB theo lop'!$Z$5,IF('TKB theo lop'!AC59=$I$37,'TKB theo lop'!AB59&amp;'TKB theo lop'!$AB$5,IF('TKB theo lop'!AE59=$I$37,'TKB theo lop'!AD59&amp;'TKB theo lop'!$AD$5,IF('TKB theo lop'!AG59=$I$37,'TKB theo lop'!AF59&amp;'TKB theo lop'!$AF$5,IF('TKB theo lop'!AI59=$I$37,'TKB theo lop'!AH59&amp;'TKB theo lop'!$AH$5,IF('TKB theo lop'!AK59=$I$37,'TKB theo lop'!AJ59&amp;'TKB theo lop'!$AJ$5,IF('TKB theo lop'!AM59=$I$37,'TKB theo lop'!AL59&amp;'TKB theo lop'!$AL$5,IF('TKB theo lop'!AO59=$I$37,'TKB theo lop'!AN59&amp;'TKB theo lop'!$AN$5,"")))))))))))))))))))</f>
        <v/>
      </c>
    </row>
    <row r="39" spans="1:21" ht="13.5" customHeight="1" x14ac:dyDescent="0.3">
      <c r="A39" s="325" t="s">
        <v>10</v>
      </c>
      <c r="B39" s="43" t="str">
        <f>IF('TKB theo lop'!E9=$A$37,'TKB theo lop'!D9&amp;'TKB theo lop'!$D$5,IF('TKB theo lop'!G9=$A$37,'TKB theo lop'!F9&amp;'TKB theo lop'!$F$5,IF('TKB theo lop'!I9=$A$37,'TKB theo lop'!H9&amp;'TKB theo lop'!$H$5,IF('TKB theo lop'!K9=$A$37,'TKB theo lop'!J9&amp;'TKB theo lop'!$J$5,IF('TKB theo lop'!M9=$A$37,'TKB theo lop'!L9&amp;'TKB theo lop'!$L$5,IF('TKB theo lop'!O9=$A$37,'TKB theo lop'!N9&amp;'TKB theo lop'!$N$5,IF('TKB theo lop'!Q9=$A$37,'TKB theo lop'!P9&amp;'TKB theo lop'!$P$5,IF('TKB theo lop'!S9=$A$37,'TKB theo lop'!R9&amp;'TKB theo lop'!$R$5,IF('TKB theo lop'!U9=$A$37,'TKB theo lop'!T9&amp;'TKB theo lop'!$T$5,IF('TKB theo lop'!W9=$A$37,'TKB theo lop'!V9&amp;'TKB theo lop'!$V$5,IF('TKB theo lop'!Y9=$A$37,'TKB theo lop'!X9&amp;'TKB theo lop'!$X$5,IF('TKB theo lop'!AA9=$A$37,'TKB theo lop'!Z9&amp;'TKB theo lop'!$Z$5,IF('TKB theo lop'!AC9=$A$37,'TKB theo lop'!AB9&amp;'TKB theo lop'!$AB$5,IF('TKB theo lop'!AE9=$A$37,'TKB theo lop'!AD9&amp;'TKB theo lop'!$AD$5,IF('TKB theo lop'!AG9=$A$37,'TKB theo lop'!AF9&amp;'TKB theo lop'!$AF$5,IF('TKB theo lop'!AI9=$A$37,'TKB theo lop'!AH9&amp;'TKB theo lop'!$AH$5,IF('TKB theo lop'!AK9=$A$37,'TKB theo lop'!AJ9&amp;'TKB theo lop'!$AJ$5,IF('TKB theo lop'!AM9=$A$37,'TKB theo lop'!AL9&amp;'TKB theo lop'!$AL$5,IF('TKB theo lop'!AO9=$A$37,'TKB theo lop'!AN9&amp;'TKB theo lop'!$AN$5,"")))))))))))))))))))</f>
        <v>TD61</v>
      </c>
      <c r="C39" s="43" t="str">
        <f>IF('TKB theo lop'!E20=$A$37,'TKB theo lop'!D20&amp;'TKB theo lop'!$D$5,IF('TKB theo lop'!G20=$A$37,'TKB theo lop'!F20&amp;'TKB theo lop'!$F$5,IF('TKB theo lop'!I20=$A$37,'TKB theo lop'!H20&amp;'TKB theo lop'!$H$5,IF('TKB theo lop'!K20=$A$37,'TKB theo lop'!J20&amp;'TKB theo lop'!$J$5,IF('TKB theo lop'!M20=$A$37,'TKB theo lop'!L20&amp;'TKB theo lop'!$L$5,IF('TKB theo lop'!O20=$A$37,'TKB theo lop'!N20&amp;'TKB theo lop'!$N$5,IF('TKB theo lop'!Q20=$A$37,'TKB theo lop'!P20&amp;'TKB theo lop'!$P$5,IF('TKB theo lop'!S20=$A$37,'TKB theo lop'!R20&amp;'TKB theo lop'!$R$5,IF('TKB theo lop'!U20=$A$37,'TKB theo lop'!T20&amp;'TKB theo lop'!$T$5,IF('TKB theo lop'!W20=$A$37,'TKB theo lop'!V20&amp;'TKB theo lop'!$V$5,IF('TKB theo lop'!Y20=$A$37,'TKB theo lop'!X20&amp;'TKB theo lop'!$X$5,IF('TKB theo lop'!AA20=$A$37,'TKB theo lop'!Z20&amp;'TKB theo lop'!$Z$5,IF('TKB theo lop'!AC20=$A$37,'TKB theo lop'!AB20&amp;'TKB theo lop'!$AB$5,IF('TKB theo lop'!AE20=$A$37,'TKB theo lop'!AD20&amp;'TKB theo lop'!$AD$5,IF('TKB theo lop'!AG20=$A$37,'TKB theo lop'!AF20&amp;'TKB theo lop'!$AF$5,IF('TKB theo lop'!AI20=$A$37,'TKB theo lop'!AH20&amp;'TKB theo lop'!$AH$5,IF('TKB theo lop'!AK20=$A$37,'TKB theo lop'!AJ20&amp;'TKB theo lop'!$AJ$5,IF('TKB theo lop'!AM20=$A$37,'TKB theo lop'!AL20&amp;'TKB theo lop'!$AL$5,IF('TKB theo lop'!AO20=$A$37,'TKB theo lop'!AN20&amp;'TKB theo lop'!$AN$5,"")))))))))))))))))))</f>
        <v>TD72</v>
      </c>
      <c r="D39" s="43" t="str">
        <f>IF('TKB theo lop'!E30=$A$37,'TKB theo lop'!D30&amp;'TKB theo lop'!$D$5,IF('TKB theo lop'!G30=$A$37,'TKB theo lop'!F30&amp;'TKB theo lop'!$F$5,IF('TKB theo lop'!I30=$A$37,'TKB theo lop'!H30&amp;'TKB theo lop'!$H$5,IF('TKB theo lop'!K30=$A$37,'TKB theo lop'!J30&amp;'TKB theo lop'!$J$5,IF('TKB theo lop'!M30=$A$37,'TKB theo lop'!L30&amp;'TKB theo lop'!$L$5,IF('TKB theo lop'!O30=$A$37,'TKB theo lop'!N30&amp;'TKB theo lop'!$N$5,IF('TKB theo lop'!Q30=$A$37,'TKB theo lop'!P30&amp;'TKB theo lop'!$P$5,IF('TKB theo lop'!S30=$A$37,'TKB theo lop'!R30&amp;'TKB theo lop'!$R$5,IF('TKB theo lop'!U30=$A$37,'TKB theo lop'!T30&amp;'TKB theo lop'!$T$5,IF('TKB theo lop'!W30=$A$37,'TKB theo lop'!V30&amp;'TKB theo lop'!$V$5,IF('TKB theo lop'!Y30=$A$37,'TKB theo lop'!X30&amp;'TKB theo lop'!$X$5,IF('TKB theo lop'!AA30=$A$37,'TKB theo lop'!Z30&amp;'TKB theo lop'!$Z$5,IF('TKB theo lop'!AC30=$A$37,'TKB theo lop'!AB30&amp;'TKB theo lop'!$AB$5,IF('TKB theo lop'!AE30=$A$37,'TKB theo lop'!AD30&amp;'TKB theo lop'!$AD$5,IF('TKB theo lop'!AG30=$A$37,'TKB theo lop'!AF30&amp;'TKB theo lop'!$AF$5,IF('TKB theo lop'!AI30=$A$37,'TKB theo lop'!AH30&amp;'TKB theo lop'!$AH$5,IF('TKB theo lop'!AK30=$A$37,'TKB theo lop'!AJ30&amp;'TKB theo lop'!$AJ$5,IF('TKB theo lop'!AM30=$A$37,'TKB theo lop'!AL30&amp;'TKB theo lop'!$AL$5,IF('TKB theo lop'!AO30=$A$37,'TKB theo lop'!AN30&amp;'TKB theo lop'!$AN$5,"")))))))))))))))))))</f>
        <v/>
      </c>
      <c r="E39" s="43" t="str">
        <f>IF('TKB theo lop'!E40=$A$37,'TKB theo lop'!D40&amp;'TKB theo lop'!$D$5,IF('TKB theo lop'!G40=$A$37,'TKB theo lop'!F40&amp;'TKB theo lop'!$F$5,IF('TKB theo lop'!I40=$A$37,'TKB theo lop'!H40&amp;'TKB theo lop'!$H$5,IF('TKB theo lop'!K40=$A$37,'TKB theo lop'!J40&amp;'TKB theo lop'!$J$5,IF('TKB theo lop'!M40=$A$37,'TKB theo lop'!L40&amp;'TKB theo lop'!$L$5,IF('TKB theo lop'!O40=$A$37,'TKB theo lop'!N40&amp;'TKB theo lop'!$N$5,IF('TKB theo lop'!Q40=$A$37,'TKB theo lop'!P40&amp;'TKB theo lop'!$P$5,IF('TKB theo lop'!S40=$A$37,'TKB theo lop'!R40&amp;'TKB theo lop'!$R$5,IF('TKB theo lop'!U40=$A$37,'TKB theo lop'!T40&amp;'TKB theo lop'!$T$5,IF('TKB theo lop'!W40=$A$37,'TKB theo lop'!V40&amp;'TKB theo lop'!$V$5,IF('TKB theo lop'!Y40=$A$37,'TKB theo lop'!X40&amp;'TKB theo lop'!$X$5,IF('TKB theo lop'!AA40=$A$37,'TKB theo lop'!Z40&amp;'TKB theo lop'!$Z$5,IF('TKB theo lop'!AC40=$A$37,'TKB theo lop'!AB40&amp;'TKB theo lop'!$AB$5,IF('TKB theo lop'!AE40=$A$37,'TKB theo lop'!AD40&amp;'TKB theo lop'!$AD$5,IF('TKB theo lop'!AG40=$A$37,'TKB theo lop'!AF40&amp;'TKB theo lop'!$AF$5,IF('TKB theo lop'!AI40=$A$37,'TKB theo lop'!AH40&amp;'TKB theo lop'!$AH$5,IF('TKB theo lop'!AK40=$A$37,'TKB theo lop'!AJ40&amp;'TKB theo lop'!$AJ$5,IF('TKB theo lop'!AM40=$A$37,'TKB theo lop'!AL40&amp;'TKB theo lop'!$AL$5,IF('TKB theo lop'!AO40=$A$37,'TKB theo lop'!AN40&amp;'TKB theo lop'!$AN$5,"")))))))))))))))))))</f>
        <v>TD82</v>
      </c>
      <c r="F39" s="43" t="str">
        <f>IF('TKB theo lop'!E50=$A$37,'TKB theo lop'!D50&amp;'TKB theo lop'!$D$5,IF('TKB theo lop'!G50=$A$37,'TKB theo lop'!F50&amp;'TKB theo lop'!$F$5,IF('TKB theo lop'!I50=$A$37,'TKB theo lop'!H50&amp;'TKB theo lop'!$H$5,IF('TKB theo lop'!K50=$A$37,'TKB theo lop'!J50&amp;'TKB theo lop'!$J$5,IF('TKB theo lop'!M50=$A$37,'TKB theo lop'!L50&amp;'TKB theo lop'!$L$5,IF('TKB theo lop'!O50=$A$37,'TKB theo lop'!N50&amp;'TKB theo lop'!$N$5,IF('TKB theo lop'!Q50=$A$37,'TKB theo lop'!P50&amp;'TKB theo lop'!$P$5,IF('TKB theo lop'!S50=$A$37,'TKB theo lop'!R50&amp;'TKB theo lop'!$R$5,IF('TKB theo lop'!U50=$A$37,'TKB theo lop'!T50&amp;'TKB theo lop'!$T$5,IF('TKB theo lop'!W50=$A$37,'TKB theo lop'!V50&amp;'TKB theo lop'!$V$5,IF('TKB theo lop'!Y50=$A$37,'TKB theo lop'!X50&amp;'TKB theo lop'!$X$5,IF('TKB theo lop'!AA50=$A$37,'TKB theo lop'!Z50&amp;'TKB theo lop'!$Z$5,IF('TKB theo lop'!AC50=$A$37,'TKB theo lop'!AB50&amp;'TKB theo lop'!$AB$5,IF('TKB theo lop'!AE50=$A$37,'TKB theo lop'!AD50&amp;'TKB theo lop'!$AD$5,IF('TKB theo lop'!AG50=$A$37,'TKB theo lop'!AF50&amp;'TKB theo lop'!$AF$5,IF('TKB theo lop'!AI50=$A$37,'TKB theo lop'!AH50&amp;'TKB theo lop'!$AH$5,IF('TKB theo lop'!AK50=$A$37,'TKB theo lop'!AJ50&amp;'TKB theo lop'!$AJ$5,IF('TKB theo lop'!AM50=$A$37,'TKB theo lop'!AL50&amp;'TKB theo lop'!$AL$5,IF('TKB theo lop'!AO50=$A$37,'TKB theo lop'!AN50&amp;'TKB theo lop'!$AN$5,"")))))))))))))))))))</f>
        <v>TD91</v>
      </c>
      <c r="G39" s="43" t="str">
        <f>IF('TKB theo lop'!E60=$A$37,'TKB theo lop'!D60&amp;'TKB theo lop'!$D$5,IF('TKB theo lop'!G60=$A$37,'TKB theo lop'!F60&amp;'TKB theo lop'!$F$5,IF('TKB theo lop'!I60=$A$37,'TKB theo lop'!H60&amp;'TKB theo lop'!$H$5,IF('TKB theo lop'!K60=$A$37,'TKB theo lop'!J60&amp;'TKB theo lop'!$J$5,IF('TKB theo lop'!M60=$A$37,'TKB theo lop'!L60&amp;'TKB theo lop'!$L$5,IF('TKB theo lop'!O60=$A$37,'TKB theo lop'!N60&amp;'TKB theo lop'!$N$5,IF('TKB theo lop'!Q60=$A$37,'TKB theo lop'!P60&amp;'TKB theo lop'!$P$5,IF('TKB theo lop'!S60=$A$37,'TKB theo lop'!R60&amp;'TKB theo lop'!$R$5,IF('TKB theo lop'!U60=$A$37,'TKB theo lop'!T60&amp;'TKB theo lop'!$T$5,IF('TKB theo lop'!W60=$A$37,'TKB theo lop'!V60&amp;'TKB theo lop'!$V$5,IF('TKB theo lop'!Y60=$A$37,'TKB theo lop'!X60&amp;'TKB theo lop'!$X$5,IF('TKB theo lop'!AA60=$A$37,'TKB theo lop'!Z60&amp;'TKB theo lop'!$Z$5,IF('TKB theo lop'!AC60=$A$37,'TKB theo lop'!AB60&amp;'TKB theo lop'!$AB$5,IF('TKB theo lop'!AE60=$A$37,'TKB theo lop'!AD60&amp;'TKB theo lop'!$AD$5,IF('TKB theo lop'!AG60=$A$37,'TKB theo lop'!AF60&amp;'TKB theo lop'!$AF$5,IF('TKB theo lop'!AI60=$A$37,'TKB theo lop'!AH60&amp;'TKB theo lop'!$AH$5,IF('TKB theo lop'!AK60=$A$37,'TKB theo lop'!AJ60&amp;'TKB theo lop'!$AJ$5,IF('TKB theo lop'!AM60=$A$37,'TKB theo lop'!AL60&amp;'TKB theo lop'!$AL$5,IF('TKB theo lop'!AO60=$A$37,'TKB theo lop'!AN60&amp;'TKB theo lop'!$AN$5,"")))))))))))))))))))</f>
        <v/>
      </c>
      <c r="H39"/>
      <c r="I39" s="325" t="s">
        <v>10</v>
      </c>
      <c r="J39" s="43" t="str">
        <f>IF('TKB theo lop'!E9=$I$37,'TKB theo lop'!D9&amp;'TKB theo lop'!$D$5,IF('TKB theo lop'!G9=$I$37,'TKB theo lop'!F9&amp;'TKB theo lop'!$F$5,IF('TKB theo lop'!I9=$I$37,'TKB theo lop'!H9&amp;'TKB theo lop'!$H$5,IF('TKB theo lop'!K9=$I$37,'TKB theo lop'!J9&amp;'TKB theo lop'!$J$5,IF('TKB theo lop'!M9=$I$37,'TKB theo lop'!L9&amp;'TKB theo lop'!$L$5,IF('TKB theo lop'!O9=$I$37,'TKB theo lop'!N9&amp;'TKB theo lop'!$N$5,IF('TKB theo lop'!Q9=$I$37,'TKB theo lop'!P9&amp;'TKB theo lop'!$P$5,IF('TKB theo lop'!S9=$I$37,'TKB theo lop'!R9&amp;'TKB theo lop'!$R$5,IF('TKB theo lop'!U9=$I$37,'TKB theo lop'!T9&amp;'TKB theo lop'!$T$5,IF('TKB theo lop'!W9=$I$37,'TKB theo lop'!V9&amp;'TKB theo lop'!$V$5,IF('TKB theo lop'!Y9=$I$37,'TKB theo lop'!X9&amp;'TKB theo lop'!$X$5,IF('TKB theo lop'!AA9=$I$37,'TKB theo lop'!Z9&amp;'TKB theo lop'!$Z$5,IF('TKB theo lop'!AC9=$I$37,'TKB theo lop'!AB9&amp;'TKB theo lop'!$AB$5,IF('TKB theo lop'!AE9=$I$37,'TKB theo lop'!AD9&amp;'TKB theo lop'!$AD$5,IF('TKB theo lop'!AG9=$I$37,'TKB theo lop'!AF9&amp;'TKB theo lop'!$AF$5,IF('TKB theo lop'!AI9=$I$37,'TKB theo lop'!AH9&amp;'TKB theo lop'!$AH$5,IF('TKB theo lop'!AK9=$I$37,'TKB theo lop'!AJ9&amp;'TKB theo lop'!$AJ$5,IF('TKB theo lop'!AM9=$I$37,'TKB theo lop'!AL9&amp;'TKB theo lop'!$AL$5,IF('TKB theo lop'!AO9=$I$37,'TKB theo lop'!AN9&amp;'TKB theo lop'!$AN$5,"")))))))))))))))))))</f>
        <v>Lý92</v>
      </c>
      <c r="K39" s="43" t="str">
        <f>IF('TKB theo lop'!E20=$I$37,'TKB theo lop'!D20&amp;'TKB theo lop'!$D$5,IF('TKB theo lop'!G20=$I$37,'TKB theo lop'!F20&amp;'TKB theo lop'!$F$5,IF('TKB theo lop'!I20=$I$37,'TKB theo lop'!H20&amp;'TKB theo lop'!$H$5,IF('TKB theo lop'!K20=$I$37,'TKB theo lop'!J20&amp;'TKB theo lop'!$J$5,IF('TKB theo lop'!M20=$I$37,'TKB theo lop'!L20&amp;'TKB theo lop'!$L$5,IF('TKB theo lop'!O20=$I$37,'TKB theo lop'!N20&amp;'TKB theo lop'!$N$5,IF('TKB theo lop'!Q20=$I$37,'TKB theo lop'!P20&amp;'TKB theo lop'!$P$5,IF('TKB theo lop'!S20=$I$37,'TKB theo lop'!R20&amp;'TKB theo lop'!$R$5,IF('TKB theo lop'!U20=$I$37,'TKB theo lop'!T20&amp;'TKB theo lop'!$T$5,IF('TKB theo lop'!W20=$I$37,'TKB theo lop'!V20&amp;'TKB theo lop'!$V$5,IF('TKB theo lop'!Y20=$I$37,'TKB theo lop'!X20&amp;'TKB theo lop'!$X$5,IF('TKB theo lop'!AA20=$I$37,'TKB theo lop'!Z20&amp;'TKB theo lop'!$Z$5,IF('TKB theo lop'!AC20=$I$37,'TKB theo lop'!AB20&amp;'TKB theo lop'!$AB$5,IF('TKB theo lop'!AE20=$I$37,'TKB theo lop'!AD20&amp;'TKB theo lop'!$AD$5,IF('TKB theo lop'!AG20=$I$37,'TKB theo lop'!AF20&amp;'TKB theo lop'!$AF$5,IF('TKB theo lop'!AI20=$I$37,'TKB theo lop'!AH20&amp;'TKB theo lop'!$AH$5,IF('TKB theo lop'!AK20=$I$37,'TKB theo lop'!AJ20&amp;'TKB theo lop'!$AJ$5,IF('TKB theo lop'!AM20=$I$37,'TKB theo lop'!AL20&amp;'TKB theo lop'!$AL$5,IF('TKB theo lop'!AO20=$I$37,'TKB theo lop'!AN20&amp;'TKB theo lop'!$AN$5,"")))))))))))))))))))</f>
        <v/>
      </c>
      <c r="L39" s="43" t="str">
        <f>IF('TKB theo lop'!E30=$I$37,'TKB theo lop'!D30&amp;'TKB theo lop'!$D$5,IF('TKB theo lop'!G30=$I$37,'TKB theo lop'!F30&amp;'TKB theo lop'!$F$5,IF('TKB theo lop'!I30=$I$37,'TKB theo lop'!H30&amp;'TKB theo lop'!$H$5,IF('TKB theo lop'!K30=$I$37,'TKB theo lop'!J30&amp;'TKB theo lop'!$J$5,IF('TKB theo lop'!M30=$I$37,'TKB theo lop'!L30&amp;'TKB theo lop'!$L$5,IF('TKB theo lop'!O30=$I$37,'TKB theo lop'!N30&amp;'TKB theo lop'!$N$5,IF('TKB theo lop'!Q30=$I$37,'TKB theo lop'!P30&amp;'TKB theo lop'!$P$5,IF('TKB theo lop'!S30=$I$37,'TKB theo lop'!R30&amp;'TKB theo lop'!$R$5,IF('TKB theo lop'!U30=$I$37,'TKB theo lop'!T30&amp;'TKB theo lop'!$T$5,IF('TKB theo lop'!W30=$I$37,'TKB theo lop'!V30&amp;'TKB theo lop'!$V$5,IF('TKB theo lop'!Y30=$I$37,'TKB theo lop'!X30&amp;'TKB theo lop'!$X$5,IF('TKB theo lop'!AA30=$I$37,'TKB theo lop'!Z30&amp;'TKB theo lop'!$Z$5,IF('TKB theo lop'!AC30=$I$37,'TKB theo lop'!AB30&amp;'TKB theo lop'!$AB$5,IF('TKB theo lop'!AE30=$I$37,'TKB theo lop'!AD30&amp;'TKB theo lop'!$AD$5,IF('TKB theo lop'!AG30=$I$37,'TKB theo lop'!AF30&amp;'TKB theo lop'!$AF$5,IF('TKB theo lop'!AI30=$I$37,'TKB theo lop'!AH30&amp;'TKB theo lop'!$AH$5,IF('TKB theo lop'!AK30=$I$37,'TKB theo lop'!AJ30&amp;'TKB theo lop'!$AJ$5,IF('TKB theo lop'!AM30=$I$37,'TKB theo lop'!AL30&amp;'TKB theo lop'!$AL$5,IF('TKB theo lop'!AO30=$I$37,'TKB theo lop'!AN30&amp;'TKB theo lop'!$AN$5,"")))))))))))))))))))</f>
        <v/>
      </c>
      <c r="M39" s="43" t="str">
        <f>IF('TKB theo lop'!E40=$I$37,'TKB theo lop'!D40&amp;'TKB theo lop'!$D$5,IF('TKB theo lop'!G40=$I$37,'TKB theo lop'!F40&amp;'TKB theo lop'!$F$5,IF('TKB theo lop'!I40=$I$37,'TKB theo lop'!H40&amp;'TKB theo lop'!$H$5,IF('TKB theo lop'!K40=$I$37,'TKB theo lop'!J40&amp;'TKB theo lop'!$J$5,IF('TKB theo lop'!M40=$I$37,'TKB theo lop'!L40&amp;'TKB theo lop'!$L$5,IF('TKB theo lop'!O40=$I$37,'TKB theo lop'!N40&amp;'TKB theo lop'!$N$5,IF('TKB theo lop'!Q40=$I$37,'TKB theo lop'!P40&amp;'TKB theo lop'!$P$5,IF('TKB theo lop'!S40=$I$37,'TKB theo lop'!R40&amp;'TKB theo lop'!$R$5,IF('TKB theo lop'!U40=$I$37,'TKB theo lop'!T40&amp;'TKB theo lop'!$T$5,IF('TKB theo lop'!W40=$I$37,'TKB theo lop'!V40&amp;'TKB theo lop'!$V$5,IF('TKB theo lop'!Y40=$I$37,'TKB theo lop'!X40&amp;'TKB theo lop'!$X$5,IF('TKB theo lop'!AA40=$I$37,'TKB theo lop'!Z40&amp;'TKB theo lop'!$Z$5,IF('TKB theo lop'!AC40=$I$37,'TKB theo lop'!AB40&amp;'TKB theo lop'!$AB$5,IF('TKB theo lop'!AE40=$I$37,'TKB theo lop'!AD40&amp;'TKB theo lop'!$AD$5,IF('TKB theo lop'!AG40=$I$37,'TKB theo lop'!AF40&amp;'TKB theo lop'!$AF$5,IF('TKB theo lop'!AI40=$I$37,'TKB theo lop'!AH40&amp;'TKB theo lop'!$AH$5,IF('TKB theo lop'!AK40=$I$37,'TKB theo lop'!AJ40&amp;'TKB theo lop'!$AJ$5,IF('TKB theo lop'!AM40=$I$37,'TKB theo lop'!AL40&amp;'TKB theo lop'!$AL$5,IF('TKB theo lop'!AO40=$I$37,'TKB theo lop'!AN40&amp;'TKB theo lop'!$AN$5,"")))))))))))))))))))</f>
        <v>Lý92</v>
      </c>
      <c r="N39" s="43" t="str">
        <f>IF('TKB theo lop'!E50=$I$37,'TKB theo lop'!D50&amp;'TKB theo lop'!$D$5,IF('TKB theo lop'!G50=$I$37,'TKB theo lop'!F50&amp;'TKB theo lop'!$F$5,IF('TKB theo lop'!I50=$I$37,'TKB theo lop'!H50&amp;'TKB theo lop'!$H$5,IF('TKB theo lop'!K50=$I$37,'TKB theo lop'!J50&amp;'TKB theo lop'!$J$5,IF('TKB theo lop'!M50=$I$37,'TKB theo lop'!L50&amp;'TKB theo lop'!$L$5,IF('TKB theo lop'!O50=$I$37,'TKB theo lop'!N50&amp;'TKB theo lop'!$N$5,IF('TKB theo lop'!Q50=$I$37,'TKB theo lop'!P50&amp;'TKB theo lop'!$P$5,IF('TKB theo lop'!S50=$I$37,'TKB theo lop'!R50&amp;'TKB theo lop'!$R$5,IF('TKB theo lop'!U50=$I$37,'TKB theo lop'!T50&amp;'TKB theo lop'!$T$5,IF('TKB theo lop'!W50=$I$37,'TKB theo lop'!V50&amp;'TKB theo lop'!$V$5,IF('TKB theo lop'!Y50=$I$37,'TKB theo lop'!X50&amp;'TKB theo lop'!$X$5,IF('TKB theo lop'!AA50=$I$37,'TKB theo lop'!Z50&amp;'TKB theo lop'!$Z$5,IF('TKB theo lop'!AC50=$I$37,'TKB theo lop'!AB50&amp;'TKB theo lop'!$AB$5,IF('TKB theo lop'!AE50=$I$37,'TKB theo lop'!AD50&amp;'TKB theo lop'!$AD$5,IF('TKB theo lop'!AG50=$I$37,'TKB theo lop'!AF50&amp;'TKB theo lop'!$AF$5,IF('TKB theo lop'!AI50=$I$37,'TKB theo lop'!AH50&amp;'TKB theo lop'!$AH$5,IF('TKB theo lop'!AK50=$I$37,'TKB theo lop'!AJ50&amp;'TKB theo lop'!$AJ$5,IF('TKB theo lop'!AM50=$I$37,'TKB theo lop'!AL50&amp;'TKB theo lop'!$AL$5,IF('TKB theo lop'!AO50=$I$37,'TKB theo lop'!AN50&amp;'TKB theo lop'!$AN$5,"")))))))))))))))))))</f>
        <v>Lý71</v>
      </c>
      <c r="O39" s="43" t="str">
        <f>IF('TKB theo lop'!E60=$I$37,'TKB theo lop'!D60&amp;'TKB theo lop'!$D$5,IF('TKB theo lop'!G60=$I$37,'TKB theo lop'!F60&amp;'TKB theo lop'!$F$5,IF('TKB theo lop'!I60=$I$37,'TKB theo lop'!H60&amp;'TKB theo lop'!$H$5,IF('TKB theo lop'!K60=$I$37,'TKB theo lop'!J60&amp;'TKB theo lop'!$J$5,IF('TKB theo lop'!M60=$I$37,'TKB theo lop'!L60&amp;'TKB theo lop'!$L$5,IF('TKB theo lop'!O60=$I$37,'TKB theo lop'!N60&amp;'TKB theo lop'!$N$5,IF('TKB theo lop'!Q60=$I$37,'TKB theo lop'!P60&amp;'TKB theo lop'!$P$5,IF('TKB theo lop'!S60=$I$37,'TKB theo lop'!R60&amp;'TKB theo lop'!$R$5,IF('TKB theo lop'!U60=$I$37,'TKB theo lop'!T60&amp;'TKB theo lop'!$T$5,IF('TKB theo lop'!W60=$I$37,'TKB theo lop'!V60&amp;'TKB theo lop'!$V$5,IF('TKB theo lop'!Y60=$I$37,'TKB theo lop'!X60&amp;'TKB theo lop'!$X$5,IF('TKB theo lop'!AA60=$I$37,'TKB theo lop'!Z60&amp;'TKB theo lop'!$Z$5,IF('TKB theo lop'!AC60=$I$37,'TKB theo lop'!AB60&amp;'TKB theo lop'!$AB$5,IF('TKB theo lop'!AE60=$I$37,'TKB theo lop'!AD60&amp;'TKB theo lop'!$AD$5,IF('TKB theo lop'!AG60=$I$37,'TKB theo lop'!AF60&amp;'TKB theo lop'!$AF$5,IF('TKB theo lop'!AI60=$I$37,'TKB theo lop'!AH60&amp;'TKB theo lop'!$AH$5,IF('TKB theo lop'!AK60=$I$37,'TKB theo lop'!AJ60&amp;'TKB theo lop'!$AJ$5,IF('TKB theo lop'!AM60=$I$37,'TKB theo lop'!AL60&amp;'TKB theo lop'!$AL$5,IF('TKB theo lop'!AO60=$I$37,'TKB theo lop'!AN60&amp;'TKB theo lop'!$AN$5,"")))))))))))))))))))</f>
        <v/>
      </c>
    </row>
    <row r="40" spans="1:21" ht="13.5" customHeight="1" x14ac:dyDescent="0.3">
      <c r="A40" s="325"/>
      <c r="B40" s="43" t="str">
        <f>IF('TKB theo lop'!E10=$A$37,'TKB theo lop'!D10&amp;'TKB theo lop'!$D$5,IF('TKB theo lop'!G10=$A$37,'TKB theo lop'!F10&amp;'TKB theo lop'!$F$5,IF('TKB theo lop'!I10=$A$37,'TKB theo lop'!H10&amp;'TKB theo lop'!$H$5,IF('TKB theo lop'!K10=$A$37,'TKB theo lop'!J10&amp;'TKB theo lop'!$J$5,IF('TKB theo lop'!M10=$A$37,'TKB theo lop'!L10&amp;'TKB theo lop'!$L$5,IF('TKB theo lop'!O10=$A$37,'TKB theo lop'!N10&amp;'TKB theo lop'!$N$5,IF('TKB theo lop'!Q10=$A$37,'TKB theo lop'!P10&amp;'TKB theo lop'!$P$5,IF('TKB theo lop'!S10=$A$37,'TKB theo lop'!R10&amp;'TKB theo lop'!$R$5,IF('TKB theo lop'!U10=$A$37,'TKB theo lop'!T10&amp;'TKB theo lop'!$T$5,IF('TKB theo lop'!W10=$A$37,'TKB theo lop'!V10&amp;'TKB theo lop'!$V$5,IF('TKB theo lop'!Y10=$A$37,'TKB theo lop'!X10&amp;'TKB theo lop'!$X$5,IF('TKB theo lop'!AA10=$A$37,'TKB theo lop'!Z10&amp;'TKB theo lop'!$Z$5,IF('TKB theo lop'!AC10=$A$37,'TKB theo lop'!AB10&amp;'TKB theo lop'!$AB$5,IF('TKB theo lop'!AE10=$A$37,'TKB theo lop'!AD10&amp;'TKB theo lop'!$AD$5,IF('TKB theo lop'!AG10=$A$37,'TKB theo lop'!AF10&amp;'TKB theo lop'!$AF$5,IF('TKB theo lop'!AI10=$A$37,'TKB theo lop'!AH10&amp;'TKB theo lop'!$AH$5,IF('TKB theo lop'!AK10=$A$37,'TKB theo lop'!AJ10&amp;'TKB theo lop'!$AJ$5,IF('TKB theo lop'!AM10=$A$37,'TKB theo lop'!AL10&amp;'TKB theo lop'!$AL$5,IF('TKB theo lop'!AO10=$A$37,'TKB theo lop'!AN10&amp;'TKB theo lop'!$AN$5,"")))))))))))))))))))</f>
        <v>TD61</v>
      </c>
      <c r="C40" s="43" t="str">
        <f>IF('TKB theo lop'!E21=$A$37,'TKB theo lop'!D21&amp;'TKB theo lop'!$D$5,IF('TKB theo lop'!G21=$A$37,'TKB theo lop'!F21&amp;'TKB theo lop'!$F$5,IF('TKB theo lop'!I21=$A$37,'TKB theo lop'!H21&amp;'TKB theo lop'!$H$5,IF('TKB theo lop'!K21=$A$37,'TKB theo lop'!J21&amp;'TKB theo lop'!$J$5,IF('TKB theo lop'!M21=$A$37,'TKB theo lop'!L21&amp;'TKB theo lop'!$L$5,IF('TKB theo lop'!O21=$A$37,'TKB theo lop'!N21&amp;'TKB theo lop'!$N$5,IF('TKB theo lop'!Q21=$A$37,'TKB theo lop'!P21&amp;'TKB theo lop'!$P$5,IF('TKB theo lop'!S21=$A$37,'TKB theo lop'!R21&amp;'TKB theo lop'!$R$5,IF('TKB theo lop'!U21=$A$37,'TKB theo lop'!T21&amp;'TKB theo lop'!$T$5,IF('TKB theo lop'!W21=$A$37,'TKB theo lop'!V21&amp;'TKB theo lop'!$V$5,IF('TKB theo lop'!Y21=$A$37,'TKB theo lop'!X21&amp;'TKB theo lop'!$X$5,IF('TKB theo lop'!AA21=$A$37,'TKB theo lop'!Z21&amp;'TKB theo lop'!$Z$5,IF('TKB theo lop'!AC21=$A$37,'TKB theo lop'!AB21&amp;'TKB theo lop'!$AB$5,IF('TKB theo lop'!AE21=$A$37,'TKB theo lop'!AD21&amp;'TKB theo lop'!$AD$5,IF('TKB theo lop'!AG21=$A$37,'TKB theo lop'!AF21&amp;'TKB theo lop'!$AF$5,IF('TKB theo lop'!AI21=$A$37,'TKB theo lop'!AH21&amp;'TKB theo lop'!$AH$5,IF('TKB theo lop'!AK21=$A$37,'TKB theo lop'!AJ21&amp;'TKB theo lop'!$AJ$5,IF('TKB theo lop'!AM21=$A$37,'TKB theo lop'!AL21&amp;'TKB theo lop'!$AL$5,IF('TKB theo lop'!AO21=$A$37,'TKB theo lop'!AN21&amp;'TKB theo lop'!$AN$5,"")))))))))))))))))))</f>
        <v>TD71</v>
      </c>
      <c r="D40" s="43" t="str">
        <f>IF('TKB theo lop'!E31=$A$37,'TKB theo lop'!D31&amp;'TKB theo lop'!$D$5,IF('TKB theo lop'!G31=$A$37,'TKB theo lop'!F31&amp;'TKB theo lop'!$F$5,IF('TKB theo lop'!I31=$A$37,'TKB theo lop'!H31&amp;'TKB theo lop'!$H$5,IF('TKB theo lop'!K31=$A$37,'TKB theo lop'!J31&amp;'TKB theo lop'!$J$5,IF('TKB theo lop'!M31=$A$37,'TKB theo lop'!L31&amp;'TKB theo lop'!$L$5,IF('TKB theo lop'!O31=$A$37,'TKB theo lop'!N31&amp;'TKB theo lop'!$N$5,IF('TKB theo lop'!Q31=$A$37,'TKB theo lop'!P31&amp;'TKB theo lop'!$P$5,IF('TKB theo lop'!S31=$A$37,'TKB theo lop'!R31&amp;'TKB theo lop'!$R$5,IF('TKB theo lop'!U31=$A$37,'TKB theo lop'!T31&amp;'TKB theo lop'!$T$5,IF('TKB theo lop'!W31=$A$37,'TKB theo lop'!V31&amp;'TKB theo lop'!$V$5,IF('TKB theo lop'!Y31=$A$37,'TKB theo lop'!X31&amp;'TKB theo lop'!$X$5,IF('TKB theo lop'!AA31=$A$37,'TKB theo lop'!Z31&amp;'TKB theo lop'!$Z$5,IF('TKB theo lop'!AC31=$A$37,'TKB theo lop'!AB31&amp;'TKB theo lop'!$AB$5,IF('TKB theo lop'!AE31=$A$37,'TKB theo lop'!AD31&amp;'TKB theo lop'!$AD$5,IF('TKB theo lop'!AG31=$A$37,'TKB theo lop'!AF31&amp;'TKB theo lop'!$AF$5,IF('TKB theo lop'!AI31=$A$37,'TKB theo lop'!AH31&amp;'TKB theo lop'!$AH$5,IF('TKB theo lop'!AK31=$A$37,'TKB theo lop'!AJ31&amp;'TKB theo lop'!$AJ$5,IF('TKB theo lop'!AM31=$A$37,'TKB theo lop'!AL31&amp;'TKB theo lop'!$AL$5,IF('TKB theo lop'!AO31=$A$37,'TKB theo lop'!AN31&amp;'TKB theo lop'!$AN$5,"")))))))))))))))))))</f>
        <v/>
      </c>
      <c r="E40" s="43" t="str">
        <f>IF('TKB theo lop'!E41=$A$37,'TKB theo lop'!D41&amp;'TKB theo lop'!$D$5,IF('TKB theo lop'!G41=$A$37,'TKB theo lop'!F41&amp;'TKB theo lop'!$F$5,IF('TKB theo lop'!I41=$A$37,'TKB theo lop'!H41&amp;'TKB theo lop'!$H$5,IF('TKB theo lop'!K41=$A$37,'TKB theo lop'!J41&amp;'TKB theo lop'!$J$5,IF('TKB theo lop'!M41=$A$37,'TKB theo lop'!L41&amp;'TKB theo lop'!$L$5,IF('TKB theo lop'!O41=$A$37,'TKB theo lop'!N41&amp;'TKB theo lop'!$N$5,IF('TKB theo lop'!Q41=$A$37,'TKB theo lop'!P41&amp;'TKB theo lop'!$P$5,IF('TKB theo lop'!S41=$A$37,'TKB theo lop'!R41&amp;'TKB theo lop'!$R$5,IF('TKB theo lop'!U41=$A$37,'TKB theo lop'!T41&amp;'TKB theo lop'!$T$5,IF('TKB theo lop'!W41=$A$37,'TKB theo lop'!V41&amp;'TKB theo lop'!$V$5,IF('TKB theo lop'!Y41=$A$37,'TKB theo lop'!X41&amp;'TKB theo lop'!$X$5,IF('TKB theo lop'!AA41=$A$37,'TKB theo lop'!Z41&amp;'TKB theo lop'!$Z$5,IF('TKB theo lop'!AC41=$A$37,'TKB theo lop'!AB41&amp;'TKB theo lop'!$AB$5,IF('TKB theo lop'!AE41=$A$37,'TKB theo lop'!AD41&amp;'TKB theo lop'!$AD$5,IF('TKB theo lop'!AG41=$A$37,'TKB theo lop'!AF41&amp;'TKB theo lop'!$AF$5,IF('TKB theo lop'!AI41=$A$37,'TKB theo lop'!AH41&amp;'TKB theo lop'!$AH$5,IF('TKB theo lop'!AK41=$A$37,'TKB theo lop'!AJ41&amp;'TKB theo lop'!$AJ$5,IF('TKB theo lop'!AM41=$A$37,'TKB theo lop'!AL41&amp;'TKB theo lop'!$AL$5,IF('TKB theo lop'!AO41=$A$37,'TKB theo lop'!AN41&amp;'TKB theo lop'!$AN$5,"")))))))))))))))))))</f>
        <v>TD92</v>
      </c>
      <c r="F40" s="43" t="str">
        <f>IF('TKB theo lop'!E51=$A$37,'TKB theo lop'!D51&amp;'TKB theo lop'!$D$5,IF('TKB theo lop'!G51=$A$37,'TKB theo lop'!F51&amp;'TKB theo lop'!$F$5,IF('TKB theo lop'!I51=$A$37,'TKB theo lop'!H51&amp;'TKB theo lop'!$H$5,IF('TKB theo lop'!K51=$A$37,'TKB theo lop'!J51&amp;'TKB theo lop'!$J$5,IF('TKB theo lop'!M51=$A$37,'TKB theo lop'!L51&amp;'TKB theo lop'!$L$5,IF('TKB theo lop'!O51=$A$37,'TKB theo lop'!N51&amp;'TKB theo lop'!$N$5,IF('TKB theo lop'!Q51=$A$37,'TKB theo lop'!P51&amp;'TKB theo lop'!$P$5,IF('TKB theo lop'!S51=$A$37,'TKB theo lop'!R51&amp;'TKB theo lop'!$R$5,IF('TKB theo lop'!U51=$A$37,'TKB theo lop'!T51&amp;'TKB theo lop'!$T$5,IF('TKB theo lop'!W51=$A$37,'TKB theo lop'!V51&amp;'TKB theo lop'!$V$5,IF('TKB theo lop'!Y51=$A$37,'TKB theo lop'!X51&amp;'TKB theo lop'!$X$5,IF('TKB theo lop'!AA51=$A$37,'TKB theo lop'!Z51&amp;'TKB theo lop'!$Z$5,IF('TKB theo lop'!AC51=$A$37,'TKB theo lop'!AB51&amp;'TKB theo lop'!$AB$5,IF('TKB theo lop'!AE51=$A$37,'TKB theo lop'!AD51&amp;'TKB theo lop'!$AD$5,IF('TKB theo lop'!AG51=$A$37,'TKB theo lop'!AF51&amp;'TKB theo lop'!$AF$5,IF('TKB theo lop'!AI51=$A$37,'TKB theo lop'!AH51&amp;'TKB theo lop'!$AH$5,IF('TKB theo lop'!AK51=$A$37,'TKB theo lop'!AJ51&amp;'TKB theo lop'!$AJ$5,IF('TKB theo lop'!AM51=$A$37,'TKB theo lop'!AL51&amp;'TKB theo lop'!$AL$5,IF('TKB theo lop'!AO51=$A$37,'TKB theo lop'!AN51&amp;'TKB theo lop'!$AN$5,"")))))))))))))))))))</f>
        <v>TD81</v>
      </c>
      <c r="G40" s="43" t="str">
        <f>IF('TKB theo lop'!E61=$A$37,'TKB theo lop'!D61&amp;'TKB theo lop'!$D$5,IF('TKB theo lop'!G61=$A$37,'TKB theo lop'!F61&amp;'TKB theo lop'!$F$5,IF('TKB theo lop'!I61=$A$37,'TKB theo lop'!H61&amp;'TKB theo lop'!$H$5,IF('TKB theo lop'!K61=$A$37,'TKB theo lop'!J61&amp;'TKB theo lop'!$J$5,IF('TKB theo lop'!M61=$A$37,'TKB theo lop'!L61&amp;'TKB theo lop'!$L$5,IF('TKB theo lop'!O61=$A$37,'TKB theo lop'!N61&amp;'TKB theo lop'!$N$5,IF('TKB theo lop'!Q61=$A$37,'TKB theo lop'!P61&amp;'TKB theo lop'!$P$5,IF('TKB theo lop'!S61=$A$37,'TKB theo lop'!R61&amp;'TKB theo lop'!$R$5,IF('TKB theo lop'!U61=$A$37,'TKB theo lop'!T61&amp;'TKB theo lop'!$T$5,IF('TKB theo lop'!W61=$A$37,'TKB theo lop'!V61&amp;'TKB theo lop'!$V$5,IF('TKB theo lop'!Y61=$A$37,'TKB theo lop'!X61&amp;'TKB theo lop'!$X$5,IF('TKB theo lop'!AA61=$A$37,'TKB theo lop'!Z61&amp;'TKB theo lop'!$Z$5,IF('TKB theo lop'!AC61=$A$37,'TKB theo lop'!AB61&amp;'TKB theo lop'!$AB$5,IF('TKB theo lop'!AE61=$A$37,'TKB theo lop'!AD61&amp;'TKB theo lop'!$AD$5,IF('TKB theo lop'!AG61=$A$37,'TKB theo lop'!AF61&amp;'TKB theo lop'!$AF$5,IF('TKB theo lop'!AI61=$A$37,'TKB theo lop'!AH61&amp;'TKB theo lop'!$AH$5,IF('TKB theo lop'!AK61=$A$37,'TKB theo lop'!AJ61&amp;'TKB theo lop'!$AJ$5,IF('TKB theo lop'!AM61=$A$37,'TKB theo lop'!AL61&amp;'TKB theo lop'!$AL$5,IF('TKB theo lop'!AO61=$A$37,'TKB theo lop'!AN61&amp;'TKB theo lop'!$AN$5,"")))))))))))))))))))</f>
        <v/>
      </c>
      <c r="H40"/>
      <c r="I40" s="325"/>
      <c r="J40" s="43" t="str">
        <f>IF('TKB theo lop'!E10=$I$37,'TKB theo lop'!D10&amp;'TKB theo lop'!$D$5,IF('TKB theo lop'!G10=$I$37,'TKB theo lop'!F10&amp;'TKB theo lop'!$F$5,IF('TKB theo lop'!I10=$I$37,'TKB theo lop'!H10&amp;'TKB theo lop'!$H$5,IF('TKB theo lop'!K10=$I$37,'TKB theo lop'!J10&amp;'TKB theo lop'!$J$5,IF('TKB theo lop'!M10=$I$37,'TKB theo lop'!L10&amp;'TKB theo lop'!$L$5,IF('TKB theo lop'!O10=$I$37,'TKB theo lop'!N10&amp;'TKB theo lop'!$N$5,IF('TKB theo lop'!Q10=$I$37,'TKB theo lop'!P10&amp;'TKB theo lop'!$P$5,IF('TKB theo lop'!S10=$I$37,'TKB theo lop'!R10&amp;'TKB theo lop'!$R$5,IF('TKB theo lop'!U10=$I$37,'TKB theo lop'!T10&amp;'TKB theo lop'!$T$5,IF('TKB theo lop'!W10=$I$37,'TKB theo lop'!V10&amp;'TKB theo lop'!$V$5,IF('TKB theo lop'!Y10=$I$37,'TKB theo lop'!X10&amp;'TKB theo lop'!$X$5,IF('TKB theo lop'!AA10=$I$37,'TKB theo lop'!Z10&amp;'TKB theo lop'!$Z$5,IF('TKB theo lop'!AC10=$I$37,'TKB theo lop'!AB10&amp;'TKB theo lop'!$AB$5,IF('TKB theo lop'!AE10=$I$37,'TKB theo lop'!AD10&amp;'TKB theo lop'!$AD$5,IF('TKB theo lop'!AG10=$I$37,'TKB theo lop'!AF10&amp;'TKB theo lop'!$AF$5,IF('TKB theo lop'!AI10=$I$37,'TKB theo lop'!AH10&amp;'TKB theo lop'!$AH$5,IF('TKB theo lop'!AK10=$I$37,'TKB theo lop'!AJ10&amp;'TKB theo lop'!$AJ$5,IF('TKB theo lop'!AM10=$I$37,'TKB theo lop'!AL10&amp;'TKB theo lop'!$AL$5,IF('TKB theo lop'!AO10=$I$37,'TKB theo lop'!AN10&amp;'TKB theo lop'!$AN$5,"")))))))))))))))))))</f>
        <v>Lý72</v>
      </c>
      <c r="K40" s="43" t="str">
        <f>IF('TKB theo lop'!E21=$I$37,'TKB theo lop'!D21&amp;'TKB theo lop'!$D$5,IF('TKB theo lop'!G21=$I$37,'TKB theo lop'!F21&amp;'TKB theo lop'!$F$5,IF('TKB theo lop'!I21=$I$37,'TKB theo lop'!H21&amp;'TKB theo lop'!$H$5,IF('TKB theo lop'!K21=$I$37,'TKB theo lop'!J21&amp;'TKB theo lop'!$J$5,IF('TKB theo lop'!M21=$I$37,'TKB theo lop'!L21&amp;'TKB theo lop'!$L$5,IF('TKB theo lop'!O21=$I$37,'TKB theo lop'!N21&amp;'TKB theo lop'!$N$5,IF('TKB theo lop'!Q21=$I$37,'TKB theo lop'!P21&amp;'TKB theo lop'!$P$5,IF('TKB theo lop'!S21=$I$37,'TKB theo lop'!R21&amp;'TKB theo lop'!$R$5,IF('TKB theo lop'!U21=$I$37,'TKB theo lop'!T21&amp;'TKB theo lop'!$T$5,IF('TKB theo lop'!W21=$I$37,'TKB theo lop'!V21&amp;'TKB theo lop'!$V$5,IF('TKB theo lop'!Y21=$I$37,'TKB theo lop'!X21&amp;'TKB theo lop'!$X$5,IF('TKB theo lop'!AA21=$I$37,'TKB theo lop'!Z21&amp;'TKB theo lop'!$Z$5,IF('TKB theo lop'!AC21=$I$37,'TKB theo lop'!AB21&amp;'TKB theo lop'!$AB$5,IF('TKB theo lop'!AE21=$I$37,'TKB theo lop'!AD21&amp;'TKB theo lop'!$AD$5,IF('TKB theo lop'!AG21=$I$37,'TKB theo lop'!AF21&amp;'TKB theo lop'!$AF$5,IF('TKB theo lop'!AI21=$I$37,'TKB theo lop'!AH21&amp;'TKB theo lop'!$AH$5,IF('TKB theo lop'!AK21=$I$37,'TKB theo lop'!AJ21&amp;'TKB theo lop'!$AJ$5,IF('TKB theo lop'!AM21=$I$37,'TKB theo lop'!AL21&amp;'TKB theo lop'!$AL$5,IF('TKB theo lop'!AO21=$I$37,'TKB theo lop'!AN21&amp;'TKB theo lop'!$AN$5,"")))))))))))))))))))</f>
        <v/>
      </c>
      <c r="L40" s="43" t="str">
        <f>IF('TKB theo lop'!E31=$I$37,'TKB theo lop'!D31&amp;'TKB theo lop'!$D$5,IF('TKB theo lop'!G31=$I$37,'TKB theo lop'!F31&amp;'TKB theo lop'!$F$5,IF('TKB theo lop'!I31=$I$37,'TKB theo lop'!H31&amp;'TKB theo lop'!$H$5,IF('TKB theo lop'!K31=$I$37,'TKB theo lop'!J31&amp;'TKB theo lop'!$J$5,IF('TKB theo lop'!M31=$I$37,'TKB theo lop'!L31&amp;'TKB theo lop'!$L$5,IF('TKB theo lop'!O31=$I$37,'TKB theo lop'!N31&amp;'TKB theo lop'!$N$5,IF('TKB theo lop'!Q31=$I$37,'TKB theo lop'!P31&amp;'TKB theo lop'!$P$5,IF('TKB theo lop'!S31=$I$37,'TKB theo lop'!R31&amp;'TKB theo lop'!$R$5,IF('TKB theo lop'!U31=$I$37,'TKB theo lop'!T31&amp;'TKB theo lop'!$T$5,IF('TKB theo lop'!W31=$I$37,'TKB theo lop'!V31&amp;'TKB theo lop'!$V$5,IF('TKB theo lop'!Y31=$I$37,'TKB theo lop'!X31&amp;'TKB theo lop'!$X$5,IF('TKB theo lop'!AA31=$I$37,'TKB theo lop'!Z31&amp;'TKB theo lop'!$Z$5,IF('TKB theo lop'!AC31=$I$37,'TKB theo lop'!AB31&amp;'TKB theo lop'!$AB$5,IF('TKB theo lop'!AE31=$I$37,'TKB theo lop'!AD31&amp;'TKB theo lop'!$AD$5,IF('TKB theo lop'!AG31=$I$37,'TKB theo lop'!AF31&amp;'TKB theo lop'!$AF$5,IF('TKB theo lop'!AI31=$I$37,'TKB theo lop'!AH31&amp;'TKB theo lop'!$AH$5,IF('TKB theo lop'!AK31=$I$37,'TKB theo lop'!AJ31&amp;'TKB theo lop'!$AJ$5,IF('TKB theo lop'!AM31=$I$37,'TKB theo lop'!AL31&amp;'TKB theo lop'!$AL$5,IF('TKB theo lop'!AO31=$I$37,'TKB theo lop'!AN31&amp;'TKB theo lop'!$AN$5,"")))))))))))))))))))</f>
        <v/>
      </c>
      <c r="M40" s="43" t="str">
        <f>IF('TKB theo lop'!E41=$I$37,'TKB theo lop'!D41&amp;'TKB theo lop'!$D$5,IF('TKB theo lop'!G41=$I$37,'TKB theo lop'!F41&amp;'TKB theo lop'!$F$5,IF('TKB theo lop'!I41=$I$37,'TKB theo lop'!H41&amp;'TKB theo lop'!$H$5,IF('TKB theo lop'!K41=$I$37,'TKB theo lop'!J41&amp;'TKB theo lop'!$J$5,IF('TKB theo lop'!M41=$I$37,'TKB theo lop'!L41&amp;'TKB theo lop'!$L$5,IF('TKB theo lop'!O41=$I$37,'TKB theo lop'!N41&amp;'TKB theo lop'!$N$5,IF('TKB theo lop'!Q41=$I$37,'TKB theo lop'!P41&amp;'TKB theo lop'!$P$5,IF('TKB theo lop'!S41=$I$37,'TKB theo lop'!R41&amp;'TKB theo lop'!$R$5,IF('TKB theo lop'!U41=$I$37,'TKB theo lop'!T41&amp;'TKB theo lop'!$T$5,IF('TKB theo lop'!W41=$I$37,'TKB theo lop'!V41&amp;'TKB theo lop'!$V$5,IF('TKB theo lop'!Y41=$I$37,'TKB theo lop'!X41&amp;'TKB theo lop'!$X$5,IF('TKB theo lop'!AA41=$I$37,'TKB theo lop'!Z41&amp;'TKB theo lop'!$Z$5,IF('TKB theo lop'!AC41=$I$37,'TKB theo lop'!AB41&amp;'TKB theo lop'!$AB$5,IF('TKB theo lop'!AE41=$I$37,'TKB theo lop'!AD41&amp;'TKB theo lop'!$AD$5,IF('TKB theo lop'!AG41=$I$37,'TKB theo lop'!AF41&amp;'TKB theo lop'!$AF$5,IF('TKB theo lop'!AI41=$I$37,'TKB theo lop'!AH41&amp;'TKB theo lop'!$AH$5,IF('TKB theo lop'!AK41=$I$37,'TKB theo lop'!AJ41&amp;'TKB theo lop'!$AJ$5,IF('TKB theo lop'!AM41=$I$37,'TKB theo lop'!AL41&amp;'TKB theo lop'!$AL$5,IF('TKB theo lop'!AO41=$I$37,'TKB theo lop'!AN41&amp;'TKB theo lop'!$AN$5,"")))))))))))))))))))</f>
        <v>Lý91</v>
      </c>
      <c r="N40" s="43" t="str">
        <f>IF('TKB theo lop'!E51=$I$37,'TKB theo lop'!D51&amp;'TKB theo lop'!$D$5,IF('TKB theo lop'!G51=$I$37,'TKB theo lop'!F51&amp;'TKB theo lop'!$F$5,IF('TKB theo lop'!I51=$I$37,'TKB theo lop'!H51&amp;'TKB theo lop'!$H$5,IF('TKB theo lop'!K51=$I$37,'TKB theo lop'!J51&amp;'TKB theo lop'!$J$5,IF('TKB theo lop'!M51=$I$37,'TKB theo lop'!L51&amp;'TKB theo lop'!$L$5,IF('TKB theo lop'!O51=$I$37,'TKB theo lop'!N51&amp;'TKB theo lop'!$N$5,IF('TKB theo lop'!Q51=$I$37,'TKB theo lop'!P51&amp;'TKB theo lop'!$P$5,IF('TKB theo lop'!S51=$I$37,'TKB theo lop'!R51&amp;'TKB theo lop'!$R$5,IF('TKB theo lop'!U51=$I$37,'TKB theo lop'!T51&amp;'TKB theo lop'!$T$5,IF('TKB theo lop'!W51=$I$37,'TKB theo lop'!V51&amp;'TKB theo lop'!$V$5,IF('TKB theo lop'!Y51=$I$37,'TKB theo lop'!X51&amp;'TKB theo lop'!$X$5,IF('TKB theo lop'!AA51=$I$37,'TKB theo lop'!Z51&amp;'TKB theo lop'!$Z$5,IF('TKB theo lop'!AC51=$I$37,'TKB theo lop'!AB51&amp;'TKB theo lop'!$AB$5,IF('TKB theo lop'!AE51=$I$37,'TKB theo lop'!AD51&amp;'TKB theo lop'!$AD$5,IF('TKB theo lop'!AG51=$I$37,'TKB theo lop'!AF51&amp;'TKB theo lop'!$AF$5,IF('TKB theo lop'!AI51=$I$37,'TKB theo lop'!AH51&amp;'TKB theo lop'!$AH$5,IF('TKB theo lop'!AK51=$I$37,'TKB theo lop'!AJ51&amp;'TKB theo lop'!$AJ$5,IF('TKB theo lop'!AM51=$I$37,'TKB theo lop'!AL51&amp;'TKB theo lop'!$AL$5,IF('TKB theo lop'!AO51=$I$37,'TKB theo lop'!AN51&amp;'TKB theo lop'!$AN$5,"")))))))))))))))))))</f>
        <v/>
      </c>
      <c r="O40" s="43" t="str">
        <f>IF('TKB theo lop'!E61=$I$37,'TKB theo lop'!D61&amp;'TKB theo lop'!$D$5,IF('TKB theo lop'!G61=$I$37,'TKB theo lop'!F61&amp;'TKB theo lop'!$F$5,IF('TKB theo lop'!I61=$I$37,'TKB theo lop'!H61&amp;'TKB theo lop'!$H$5,IF('TKB theo lop'!K61=$I$37,'TKB theo lop'!J61&amp;'TKB theo lop'!$J$5,IF('TKB theo lop'!M61=$I$37,'TKB theo lop'!L61&amp;'TKB theo lop'!$L$5,IF('TKB theo lop'!O61=$I$37,'TKB theo lop'!N61&amp;'TKB theo lop'!$N$5,IF('TKB theo lop'!Q61=$I$37,'TKB theo lop'!P61&amp;'TKB theo lop'!$P$5,IF('TKB theo lop'!S61=$I$37,'TKB theo lop'!R61&amp;'TKB theo lop'!$R$5,IF('TKB theo lop'!U61=$I$37,'TKB theo lop'!T61&amp;'TKB theo lop'!$T$5,IF('TKB theo lop'!W61=$I$37,'TKB theo lop'!V61&amp;'TKB theo lop'!$V$5,IF('TKB theo lop'!Y61=$I$37,'TKB theo lop'!X61&amp;'TKB theo lop'!$X$5,IF('TKB theo lop'!AA61=$I$37,'TKB theo lop'!Z61&amp;'TKB theo lop'!$Z$5,IF('TKB theo lop'!AC61=$I$37,'TKB theo lop'!AB61&amp;'TKB theo lop'!$AB$5,IF('TKB theo lop'!AE61=$I$37,'TKB theo lop'!AD61&amp;'TKB theo lop'!$AD$5,IF('TKB theo lop'!AG61=$I$37,'TKB theo lop'!AF61&amp;'TKB theo lop'!$AF$5,IF('TKB theo lop'!AI61=$I$37,'TKB theo lop'!AH61&amp;'TKB theo lop'!$AH$5,IF('TKB theo lop'!AK61=$I$37,'TKB theo lop'!AJ61&amp;'TKB theo lop'!$AJ$5,IF('TKB theo lop'!AM61=$I$37,'TKB theo lop'!AL61&amp;'TKB theo lop'!$AL$5,IF('TKB theo lop'!AO61=$I$37,'TKB theo lop'!AN61&amp;'TKB theo lop'!$AN$5,"")))))))))))))))))))</f>
        <v/>
      </c>
    </row>
    <row r="41" spans="1:21" ht="13.5" customHeight="1" x14ac:dyDescent="0.3">
      <c r="A41" s="325"/>
      <c r="B41" s="43" t="str">
        <f>IF('TKB theo lop'!E11=$A$37,'TKB theo lop'!D11&amp;'TKB theo lop'!$D$5,IF('TKB theo lop'!G11=$A$37,'TKB theo lop'!F11&amp;'TKB theo lop'!$F$5,IF('TKB theo lop'!I11=$A$37,'TKB theo lop'!H11&amp;'TKB theo lop'!$H$5,IF('TKB theo lop'!K11=$A$37,'TKB theo lop'!J11&amp;'TKB theo lop'!$J$5,IF('TKB theo lop'!M11=$A$37,'TKB theo lop'!L11&amp;'TKB theo lop'!$L$5,IF('TKB theo lop'!O11=$A$37,'TKB theo lop'!N11&amp;'TKB theo lop'!$N$5,IF('TKB theo lop'!Q11=$A$37,'TKB theo lop'!P11&amp;'TKB theo lop'!$P$5,IF('TKB theo lop'!S11=$A$37,'TKB theo lop'!R11&amp;'TKB theo lop'!$R$5,IF('TKB theo lop'!U11=$A$37,'TKB theo lop'!T11&amp;'TKB theo lop'!$T$5,IF('TKB theo lop'!W11=$A$37,'TKB theo lop'!V11&amp;'TKB theo lop'!$V$5,IF('TKB theo lop'!Y11=$A$37,'TKB theo lop'!X11&amp;'TKB theo lop'!$X$5,IF('TKB theo lop'!AA11=$A$37,'TKB theo lop'!Z11&amp;'TKB theo lop'!$Z$5,IF('TKB theo lop'!AC11=$A$37,'TKB theo lop'!AB11&amp;'TKB theo lop'!$AB$5,IF('TKB theo lop'!AE11=$A$37,'TKB theo lop'!AD11&amp;'TKB theo lop'!$AD$5,IF('TKB theo lop'!AG11=$A$37,'TKB theo lop'!AF11&amp;'TKB theo lop'!$AF$5,IF('TKB theo lop'!AI11=$A$37,'TKB theo lop'!AH11&amp;'TKB theo lop'!$AH$5,IF('TKB theo lop'!AK11=$A$37,'TKB theo lop'!AJ11&amp;'TKB theo lop'!$AJ$5,IF('TKB theo lop'!AM11=$A$37,'TKB theo lop'!AL11&amp;'TKB theo lop'!$AL$5,IF('TKB theo lop'!AO11=$A$37,'TKB theo lop'!AN11&amp;'TKB theo lop'!$AN$5,"")))))))))))))))))))</f>
        <v/>
      </c>
      <c r="C41" s="43" t="str">
        <f>IF('TKB theo lop'!E22=$A$37,'TKB theo lop'!D22&amp;'TKB theo lop'!$D$5,IF('TKB theo lop'!G22=$A$37,'TKB theo lop'!F22&amp;'TKB theo lop'!$F$5,IF('TKB theo lop'!I22=$A$37,'TKB theo lop'!H22&amp;'TKB theo lop'!$H$5,IF('TKB theo lop'!K22=$A$37,'TKB theo lop'!J22&amp;'TKB theo lop'!$J$5,IF('TKB theo lop'!M22=$A$37,'TKB theo lop'!L22&amp;'TKB theo lop'!$L$5,IF('TKB theo lop'!O22=$A$37,'TKB theo lop'!N22&amp;'TKB theo lop'!$N$5,IF('TKB theo lop'!Q22=$A$37,'TKB theo lop'!P22&amp;'TKB theo lop'!$P$5,IF('TKB theo lop'!S22=$A$37,'TKB theo lop'!R22&amp;'TKB theo lop'!$R$5,IF('TKB theo lop'!U22=$A$37,'TKB theo lop'!T22&amp;'TKB theo lop'!$T$5,IF('TKB theo lop'!W22=$A$37,'TKB theo lop'!V22&amp;'TKB theo lop'!$V$5,IF('TKB theo lop'!Y22=$A$37,'TKB theo lop'!X22&amp;'TKB theo lop'!$X$5,IF('TKB theo lop'!AA22=$A$37,'TKB theo lop'!Z22&amp;'TKB theo lop'!$Z$5,IF('TKB theo lop'!AC22=$A$37,'TKB theo lop'!AB22&amp;'TKB theo lop'!$AB$5,IF('TKB theo lop'!AE22=$A$37,'TKB theo lop'!AD22&amp;'TKB theo lop'!$AD$5,IF('TKB theo lop'!AG22=$A$37,'TKB theo lop'!AF22&amp;'TKB theo lop'!$AF$5,IF('TKB theo lop'!AI22=$A$37,'TKB theo lop'!AH22&amp;'TKB theo lop'!$AH$5,IF('TKB theo lop'!AK22=$A$37,'TKB theo lop'!AJ22&amp;'TKB theo lop'!$AJ$5,IF('TKB theo lop'!AM22=$A$37,'TKB theo lop'!AL22&amp;'TKB theo lop'!$AL$5,IF('TKB theo lop'!AO22=$A$37,'TKB theo lop'!AN22&amp;'TKB theo lop'!$AN$5,"")))))))))))))))))))</f>
        <v>TD71</v>
      </c>
      <c r="D41" s="43" t="str">
        <f>IF('TKB theo lop'!E32=$A$37,'TKB theo lop'!D32&amp;'TKB theo lop'!$D$5,IF('TKB theo lop'!G32=$A$37,'TKB theo lop'!F32&amp;'TKB theo lop'!$F$5,IF('TKB theo lop'!I32=$A$37,'TKB theo lop'!H32&amp;'TKB theo lop'!$H$5,IF('TKB theo lop'!K32=$A$37,'TKB theo lop'!J32&amp;'TKB theo lop'!$J$5,IF('TKB theo lop'!M32=$A$37,'TKB theo lop'!L32&amp;'TKB theo lop'!$L$5,IF('TKB theo lop'!O32=$A$37,'TKB theo lop'!N32&amp;'TKB theo lop'!$N$5,IF('TKB theo lop'!Q32=$A$37,'TKB theo lop'!P32&amp;'TKB theo lop'!$P$5,IF('TKB theo lop'!S32=$A$37,'TKB theo lop'!R32&amp;'TKB theo lop'!$R$5,IF('TKB theo lop'!U32=$A$37,'TKB theo lop'!T32&amp;'TKB theo lop'!$T$5,IF('TKB theo lop'!W32=$A$37,'TKB theo lop'!V32&amp;'TKB theo lop'!$V$5,IF('TKB theo lop'!Y32=$A$37,'TKB theo lop'!X32&amp;'TKB theo lop'!$X$5,IF('TKB theo lop'!AA32=$A$37,'TKB theo lop'!Z32&amp;'TKB theo lop'!$Z$5,IF('TKB theo lop'!AC32=$A$37,'TKB theo lop'!AB32&amp;'TKB theo lop'!$AB$5,IF('TKB theo lop'!AE32=$A$37,'TKB theo lop'!AD32&amp;'TKB theo lop'!$AD$5,IF('TKB theo lop'!AG32=$A$37,'TKB theo lop'!AF32&amp;'TKB theo lop'!$AF$5,IF('TKB theo lop'!AI32=$A$37,'TKB theo lop'!AH32&amp;'TKB theo lop'!$AH$5,IF('TKB theo lop'!AK32=$A$37,'TKB theo lop'!AJ32&amp;'TKB theo lop'!$AJ$5,IF('TKB theo lop'!AM32=$A$37,'TKB theo lop'!AL32&amp;'TKB theo lop'!$AL$5,IF('TKB theo lop'!AO32=$A$37,'TKB theo lop'!AN32&amp;'TKB theo lop'!$AN$5,"")))))))))))))))))))</f>
        <v/>
      </c>
      <c r="E41" s="43" t="str">
        <f>IF('TKB theo lop'!E42=$A$37,'TKB theo lop'!D42&amp;'TKB theo lop'!$D$5,IF('TKB theo lop'!G42=$A$37,'TKB theo lop'!F42&amp;'TKB theo lop'!$F$5,IF('TKB theo lop'!I42=$A$37,'TKB theo lop'!H42&amp;'TKB theo lop'!$H$5,IF('TKB theo lop'!K42=$A$37,'TKB theo lop'!J42&amp;'TKB theo lop'!$J$5,IF('TKB theo lop'!M42=$A$37,'TKB theo lop'!L42&amp;'TKB theo lop'!$L$5,IF('TKB theo lop'!O42=$A$37,'TKB theo lop'!N42&amp;'TKB theo lop'!$N$5,IF('TKB theo lop'!Q42=$A$37,'TKB theo lop'!P42&amp;'TKB theo lop'!$P$5,IF('TKB theo lop'!S42=$A$37,'TKB theo lop'!R42&amp;'TKB theo lop'!$R$5,IF('TKB theo lop'!U42=$A$37,'TKB theo lop'!T42&amp;'TKB theo lop'!$T$5,IF('TKB theo lop'!W42=$A$37,'TKB theo lop'!V42&amp;'TKB theo lop'!$V$5,IF('TKB theo lop'!Y42=$A$37,'TKB theo lop'!X42&amp;'TKB theo lop'!$X$5,IF('TKB theo lop'!AA42=$A$37,'TKB theo lop'!Z42&amp;'TKB theo lop'!$Z$5,IF('TKB theo lop'!AC42=$A$37,'TKB theo lop'!AB42&amp;'TKB theo lop'!$AB$5,IF('TKB theo lop'!AE42=$A$37,'TKB theo lop'!AD42&amp;'TKB theo lop'!$AD$5,IF('TKB theo lop'!AG42=$A$37,'TKB theo lop'!AF42&amp;'TKB theo lop'!$AF$5,IF('TKB theo lop'!AI42=$A$37,'TKB theo lop'!AH42&amp;'TKB theo lop'!$AH$5,IF('TKB theo lop'!AK42=$A$37,'TKB theo lop'!AJ42&amp;'TKB theo lop'!$AJ$5,IF('TKB theo lop'!AM42=$A$37,'TKB theo lop'!AL42&amp;'TKB theo lop'!$AL$5,IF('TKB theo lop'!AO42=$A$37,'TKB theo lop'!AN42&amp;'TKB theo lop'!$AN$5,"")))))))))))))))))))</f>
        <v>TD92</v>
      </c>
      <c r="F41" s="43" t="str">
        <f>IF('TKB theo lop'!E52=$A$37,'TKB theo lop'!D52&amp;'TKB theo lop'!$D$5,IF('TKB theo lop'!G52=$A$37,'TKB theo lop'!F52&amp;'TKB theo lop'!$F$5,IF('TKB theo lop'!I52=$A$37,'TKB theo lop'!H52&amp;'TKB theo lop'!$H$5,IF('TKB theo lop'!K52=$A$37,'TKB theo lop'!J52&amp;'TKB theo lop'!$J$5,IF('TKB theo lop'!M52=$A$37,'TKB theo lop'!L52&amp;'TKB theo lop'!$L$5,IF('TKB theo lop'!O52=$A$37,'TKB theo lop'!N52&amp;'TKB theo lop'!$N$5,IF('TKB theo lop'!Q52=$A$37,'TKB theo lop'!P52&amp;'TKB theo lop'!$P$5,IF('TKB theo lop'!S52=$A$37,'TKB theo lop'!R52&amp;'TKB theo lop'!$R$5,IF('TKB theo lop'!U52=$A$37,'TKB theo lop'!T52&amp;'TKB theo lop'!$T$5,IF('TKB theo lop'!W52=$A$37,'TKB theo lop'!V52&amp;'TKB theo lop'!$V$5,IF('TKB theo lop'!Y52=$A$37,'TKB theo lop'!X52&amp;'TKB theo lop'!$X$5,IF('TKB theo lop'!AA52=$A$37,'TKB theo lop'!Z52&amp;'TKB theo lop'!$Z$5,IF('TKB theo lop'!AC52=$A$37,'TKB theo lop'!AB52&amp;'TKB theo lop'!$AB$5,IF('TKB theo lop'!AE52=$A$37,'TKB theo lop'!AD52&amp;'TKB theo lop'!$AD$5,IF('TKB theo lop'!AG52=$A$37,'TKB theo lop'!AF52&amp;'TKB theo lop'!$AF$5,IF('TKB theo lop'!AI52=$A$37,'TKB theo lop'!AH52&amp;'TKB theo lop'!$AH$5,IF('TKB theo lop'!AK52=$A$37,'TKB theo lop'!AJ52&amp;'TKB theo lop'!$AJ$5,IF('TKB theo lop'!AM52=$A$37,'TKB theo lop'!AL52&amp;'TKB theo lop'!$AL$5,IF('TKB theo lop'!AO52=$A$37,'TKB theo lop'!AN52&amp;'TKB theo lop'!$AN$5,"")))))))))))))))))))</f>
        <v>TD81</v>
      </c>
      <c r="G41" s="43" t="str">
        <f>IF('TKB theo lop'!E62=$A$37,'TKB theo lop'!D62&amp;'TKB theo lop'!$D$5,IF('TKB theo lop'!G62=$A$37,'TKB theo lop'!F62&amp;'TKB theo lop'!$F$5,IF('TKB theo lop'!I62=$A$37,'TKB theo lop'!H62&amp;'TKB theo lop'!$H$5,IF('TKB theo lop'!K62=$A$37,'TKB theo lop'!J62&amp;'TKB theo lop'!$J$5,IF('TKB theo lop'!M62=$A$37,'TKB theo lop'!L62&amp;'TKB theo lop'!$L$5,IF('TKB theo lop'!O62=$A$37,'TKB theo lop'!N62&amp;'TKB theo lop'!$N$5,IF('TKB theo lop'!Q62=$A$37,'TKB theo lop'!P62&amp;'TKB theo lop'!$P$5,IF('TKB theo lop'!S62=$A$37,'TKB theo lop'!R62&amp;'TKB theo lop'!$R$5,IF('TKB theo lop'!U62=$A$37,'TKB theo lop'!T62&amp;'TKB theo lop'!$T$5,IF('TKB theo lop'!W62=$A$37,'TKB theo lop'!V62&amp;'TKB theo lop'!$V$5,IF('TKB theo lop'!Y62=$A$37,'TKB theo lop'!X62&amp;'TKB theo lop'!$X$5,IF('TKB theo lop'!AA62=$A$37,'TKB theo lop'!Z62&amp;'TKB theo lop'!$Z$5,IF('TKB theo lop'!AC62=$A$37,'TKB theo lop'!AB62&amp;'TKB theo lop'!$AB$5,IF('TKB theo lop'!AE62=$A$37,'TKB theo lop'!AD62&amp;'TKB theo lop'!$AD$5,IF('TKB theo lop'!AG62=$A$37,'TKB theo lop'!AF62&amp;'TKB theo lop'!$AF$5,IF('TKB theo lop'!AI62=$A$37,'TKB theo lop'!AH62&amp;'TKB theo lop'!$AH$5,IF('TKB theo lop'!AK62=$A$37,'TKB theo lop'!AJ62&amp;'TKB theo lop'!$AJ$5,IF('TKB theo lop'!AM62=$A$37,'TKB theo lop'!AL62&amp;'TKB theo lop'!$AL$5,IF('TKB theo lop'!AO62=$A$37,'TKB theo lop'!AN62&amp;'TKB theo lop'!$AN$5,"")))))))))))))))))))</f>
        <v/>
      </c>
      <c r="H41"/>
      <c r="I41" s="325"/>
      <c r="J41" s="43" t="str">
        <f>IF('TKB theo lop'!E11=$I$37,'TKB theo lop'!D11&amp;'TKB theo lop'!$D$5,IF('TKB theo lop'!G11=$I$37,'TKB theo lop'!F11&amp;'TKB theo lop'!$F$5,IF('TKB theo lop'!I11=$I$37,'TKB theo lop'!H11&amp;'TKB theo lop'!$H$5,IF('TKB theo lop'!K11=$I$37,'TKB theo lop'!J11&amp;'TKB theo lop'!$J$5,IF('TKB theo lop'!M11=$I$37,'TKB theo lop'!L11&amp;'TKB theo lop'!$L$5,IF('TKB theo lop'!O11=$I$37,'TKB theo lop'!N11&amp;'TKB theo lop'!$N$5,IF('TKB theo lop'!Q11=$I$37,'TKB theo lop'!P11&amp;'TKB theo lop'!$P$5,IF('TKB theo lop'!S11=$I$37,'TKB theo lop'!R11&amp;'TKB theo lop'!$R$5,IF('TKB theo lop'!U11=$I$37,'TKB theo lop'!T11&amp;'TKB theo lop'!$T$5,IF('TKB theo lop'!W11=$I$37,'TKB theo lop'!V11&amp;'TKB theo lop'!$V$5,IF('TKB theo lop'!Y11=$I$37,'TKB theo lop'!X11&amp;'TKB theo lop'!$X$5,IF('TKB theo lop'!AA11=$I$37,'TKB theo lop'!Z11&amp;'TKB theo lop'!$Z$5,IF('TKB theo lop'!AC11=$I$37,'TKB theo lop'!AB11&amp;'TKB theo lop'!$AB$5,IF('TKB theo lop'!AE11=$I$37,'TKB theo lop'!AD11&amp;'TKB theo lop'!$AD$5,IF('TKB theo lop'!AG11=$I$37,'TKB theo lop'!AF11&amp;'TKB theo lop'!$AF$5,IF('TKB theo lop'!AI11=$I$37,'TKB theo lop'!AH11&amp;'TKB theo lop'!$AH$5,IF('TKB theo lop'!AK11=$I$37,'TKB theo lop'!AJ11&amp;'TKB theo lop'!$AJ$5,IF('TKB theo lop'!AM11=$I$37,'TKB theo lop'!AL11&amp;'TKB theo lop'!$AL$5,IF('TKB theo lop'!AO11=$I$37,'TKB theo lop'!AN11&amp;'TKB theo lop'!$AN$5,"")))))))))))))))))))</f>
        <v>Lý61</v>
      </c>
      <c r="K41" s="43" t="str">
        <f>IF('TKB theo lop'!E22=$I$37,'TKB theo lop'!D22&amp;'TKB theo lop'!$D$5,IF('TKB theo lop'!G22=$I$37,'TKB theo lop'!F22&amp;'TKB theo lop'!$F$5,IF('TKB theo lop'!I22=$I$37,'TKB theo lop'!H22&amp;'TKB theo lop'!$H$5,IF('TKB theo lop'!K22=$I$37,'TKB theo lop'!J22&amp;'TKB theo lop'!$J$5,IF('TKB theo lop'!M22=$I$37,'TKB theo lop'!L22&amp;'TKB theo lop'!$L$5,IF('TKB theo lop'!O22=$I$37,'TKB theo lop'!N22&amp;'TKB theo lop'!$N$5,IF('TKB theo lop'!Q22=$I$37,'TKB theo lop'!P22&amp;'TKB theo lop'!$P$5,IF('TKB theo lop'!S22=$I$37,'TKB theo lop'!R22&amp;'TKB theo lop'!$R$5,IF('TKB theo lop'!U22=$I$37,'TKB theo lop'!T22&amp;'TKB theo lop'!$T$5,IF('TKB theo lop'!W22=$I$37,'TKB theo lop'!V22&amp;'TKB theo lop'!$V$5,IF('TKB theo lop'!Y22=$I$37,'TKB theo lop'!X22&amp;'TKB theo lop'!$X$5,IF('TKB theo lop'!AA22=$I$37,'TKB theo lop'!Z22&amp;'TKB theo lop'!$Z$5,IF('TKB theo lop'!AC22=$I$37,'TKB theo lop'!AB22&amp;'TKB theo lop'!$AB$5,IF('TKB theo lop'!AE22=$I$37,'TKB theo lop'!AD22&amp;'TKB theo lop'!$AD$5,IF('TKB theo lop'!AG22=$I$37,'TKB theo lop'!AF22&amp;'TKB theo lop'!$AF$5,IF('TKB theo lop'!AI22=$I$37,'TKB theo lop'!AH22&amp;'TKB theo lop'!$AH$5,IF('TKB theo lop'!AK22=$I$37,'TKB theo lop'!AJ22&amp;'TKB theo lop'!$AJ$5,IF('TKB theo lop'!AM22=$I$37,'TKB theo lop'!AL22&amp;'TKB theo lop'!$AL$5,IF('TKB theo lop'!AO22=$I$37,'TKB theo lop'!AN22&amp;'TKB theo lop'!$AN$5,"")))))))))))))))))))</f>
        <v/>
      </c>
      <c r="L41" s="43" t="str">
        <f>IF('TKB theo lop'!E32=$I$37,'TKB theo lop'!D32&amp;'TKB theo lop'!$D$5,IF('TKB theo lop'!G32=$I$37,'TKB theo lop'!F32&amp;'TKB theo lop'!$F$5,IF('TKB theo lop'!I32=$I$37,'TKB theo lop'!H32&amp;'TKB theo lop'!$H$5,IF('TKB theo lop'!K32=$I$37,'TKB theo lop'!J32&amp;'TKB theo lop'!$J$5,IF('TKB theo lop'!M32=$I$37,'TKB theo lop'!L32&amp;'TKB theo lop'!$L$5,IF('TKB theo lop'!O32=$I$37,'TKB theo lop'!N32&amp;'TKB theo lop'!$N$5,IF('TKB theo lop'!Q32=$I$37,'TKB theo lop'!P32&amp;'TKB theo lop'!$P$5,IF('TKB theo lop'!S32=$I$37,'TKB theo lop'!R32&amp;'TKB theo lop'!$R$5,IF('TKB theo lop'!U32=$I$37,'TKB theo lop'!T32&amp;'TKB theo lop'!$T$5,IF('TKB theo lop'!W32=$I$37,'TKB theo lop'!V32&amp;'TKB theo lop'!$V$5,IF('TKB theo lop'!Y32=$I$37,'TKB theo lop'!X32&amp;'TKB theo lop'!$X$5,IF('TKB theo lop'!AA32=$I$37,'TKB theo lop'!Z32&amp;'TKB theo lop'!$Z$5,IF('TKB theo lop'!AC32=$I$37,'TKB theo lop'!AB32&amp;'TKB theo lop'!$AB$5,IF('TKB theo lop'!AE32=$I$37,'TKB theo lop'!AD32&amp;'TKB theo lop'!$AD$5,IF('TKB theo lop'!AG32=$I$37,'TKB theo lop'!AF32&amp;'TKB theo lop'!$AF$5,IF('TKB theo lop'!AI32=$I$37,'TKB theo lop'!AH32&amp;'TKB theo lop'!$AH$5,IF('TKB theo lop'!AK32=$I$37,'TKB theo lop'!AJ32&amp;'TKB theo lop'!$AJ$5,IF('TKB theo lop'!AM32=$I$37,'TKB theo lop'!AL32&amp;'TKB theo lop'!$AL$5,IF('TKB theo lop'!AO32=$I$37,'TKB theo lop'!AN32&amp;'TKB theo lop'!$AN$5,"")))))))))))))))))))</f>
        <v>CD72</v>
      </c>
      <c r="M41" s="43" t="str">
        <f>IF('TKB theo lop'!E42=$I$37,'TKB theo lop'!D42&amp;'TKB theo lop'!$D$5,IF('TKB theo lop'!G42=$I$37,'TKB theo lop'!F42&amp;'TKB theo lop'!$F$5,IF('TKB theo lop'!I42=$I$37,'TKB theo lop'!H42&amp;'TKB theo lop'!$H$5,IF('TKB theo lop'!K42=$I$37,'TKB theo lop'!J42&amp;'TKB theo lop'!$J$5,IF('TKB theo lop'!M42=$I$37,'TKB theo lop'!L42&amp;'TKB theo lop'!$L$5,IF('TKB theo lop'!O42=$I$37,'TKB theo lop'!N42&amp;'TKB theo lop'!$N$5,IF('TKB theo lop'!Q42=$I$37,'TKB theo lop'!P42&amp;'TKB theo lop'!$P$5,IF('TKB theo lop'!S42=$I$37,'TKB theo lop'!R42&amp;'TKB theo lop'!$R$5,IF('TKB theo lop'!U42=$I$37,'TKB theo lop'!T42&amp;'TKB theo lop'!$T$5,IF('TKB theo lop'!W42=$I$37,'TKB theo lop'!V42&amp;'TKB theo lop'!$V$5,IF('TKB theo lop'!Y42=$I$37,'TKB theo lop'!X42&amp;'TKB theo lop'!$X$5,IF('TKB theo lop'!AA42=$I$37,'TKB theo lop'!Z42&amp;'TKB theo lop'!$Z$5,IF('TKB theo lop'!AC42=$I$37,'TKB theo lop'!AB42&amp;'TKB theo lop'!$AB$5,IF('TKB theo lop'!AE42=$I$37,'TKB theo lop'!AD42&amp;'TKB theo lop'!$AD$5,IF('TKB theo lop'!AG42=$I$37,'TKB theo lop'!AF42&amp;'TKB theo lop'!$AF$5,IF('TKB theo lop'!AI42=$I$37,'TKB theo lop'!AH42&amp;'TKB theo lop'!$AH$5,IF('TKB theo lop'!AK42=$I$37,'TKB theo lop'!AJ42&amp;'TKB theo lop'!$AJ$5,IF('TKB theo lop'!AM42=$I$37,'TKB theo lop'!AL42&amp;'TKB theo lop'!$AL$5,IF('TKB theo lop'!AO42=$I$37,'TKB theo lop'!AN42&amp;'TKB theo lop'!$AN$5,"")))))))))))))))))))</f>
        <v/>
      </c>
      <c r="N41" s="43" t="str">
        <f>IF('TKB theo lop'!E52=$I$37,'TKB theo lop'!D52&amp;'TKB theo lop'!$D$5,IF('TKB theo lop'!G52=$I$37,'TKB theo lop'!F52&amp;'TKB theo lop'!$F$5,IF('TKB theo lop'!I52=$I$37,'TKB theo lop'!H52&amp;'TKB theo lop'!$H$5,IF('TKB theo lop'!K52=$I$37,'TKB theo lop'!J52&amp;'TKB theo lop'!$J$5,IF('TKB theo lop'!M52=$I$37,'TKB theo lop'!L52&amp;'TKB theo lop'!$L$5,IF('TKB theo lop'!O52=$I$37,'TKB theo lop'!N52&amp;'TKB theo lop'!$N$5,IF('TKB theo lop'!Q52=$I$37,'TKB theo lop'!P52&amp;'TKB theo lop'!$P$5,IF('TKB theo lop'!S52=$I$37,'TKB theo lop'!R52&amp;'TKB theo lop'!$R$5,IF('TKB theo lop'!U52=$I$37,'TKB theo lop'!T52&amp;'TKB theo lop'!$T$5,IF('TKB theo lop'!W52=$I$37,'TKB theo lop'!V52&amp;'TKB theo lop'!$V$5,IF('TKB theo lop'!Y52=$I$37,'TKB theo lop'!X52&amp;'TKB theo lop'!$X$5,IF('TKB theo lop'!AA52=$I$37,'TKB theo lop'!Z52&amp;'TKB theo lop'!$Z$5,IF('TKB theo lop'!AC52=$I$37,'TKB theo lop'!AB52&amp;'TKB theo lop'!$AB$5,IF('TKB theo lop'!AE52=$I$37,'TKB theo lop'!AD52&amp;'TKB theo lop'!$AD$5,IF('TKB theo lop'!AG52=$I$37,'TKB theo lop'!AF52&amp;'TKB theo lop'!$AF$5,IF('TKB theo lop'!AI52=$I$37,'TKB theo lop'!AH52&amp;'TKB theo lop'!$AH$5,IF('TKB theo lop'!AK52=$I$37,'TKB theo lop'!AJ52&amp;'TKB theo lop'!$AJ$5,IF('TKB theo lop'!AM52=$I$37,'TKB theo lop'!AL52&amp;'TKB theo lop'!$AL$5,IF('TKB theo lop'!AO52=$I$37,'TKB theo lop'!AN52&amp;'TKB theo lop'!$AN$5,"")))))))))))))))))))</f>
        <v/>
      </c>
      <c r="O41" s="43" t="str">
        <f>IF('TKB theo lop'!E62=$I$37,'TKB theo lop'!D62&amp;'TKB theo lop'!$D$5,IF('TKB theo lop'!G62=$I$37,'TKB theo lop'!F62&amp;'TKB theo lop'!$F$5,IF('TKB theo lop'!I62=$I$37,'TKB theo lop'!H62&amp;'TKB theo lop'!$H$5,IF('TKB theo lop'!K62=$I$37,'TKB theo lop'!J62&amp;'TKB theo lop'!$J$5,IF('TKB theo lop'!M62=$I$37,'TKB theo lop'!L62&amp;'TKB theo lop'!$L$5,IF('TKB theo lop'!O62=$I$37,'TKB theo lop'!N62&amp;'TKB theo lop'!$N$5,IF('TKB theo lop'!Q62=$I$37,'TKB theo lop'!P62&amp;'TKB theo lop'!$P$5,IF('TKB theo lop'!S62=$I$37,'TKB theo lop'!R62&amp;'TKB theo lop'!$R$5,IF('TKB theo lop'!U62=$I$37,'TKB theo lop'!T62&amp;'TKB theo lop'!$T$5,IF('TKB theo lop'!W62=$I$37,'TKB theo lop'!V62&amp;'TKB theo lop'!$V$5,IF('TKB theo lop'!Y62=$I$37,'TKB theo lop'!X62&amp;'TKB theo lop'!$X$5,IF('TKB theo lop'!AA62=$I$37,'TKB theo lop'!Z62&amp;'TKB theo lop'!$Z$5,IF('TKB theo lop'!AC62=$I$37,'TKB theo lop'!AB62&amp;'TKB theo lop'!$AB$5,IF('TKB theo lop'!AE62=$I$37,'TKB theo lop'!AD62&amp;'TKB theo lop'!$AD$5,IF('TKB theo lop'!AG62=$I$37,'TKB theo lop'!AF62&amp;'TKB theo lop'!$AF$5,IF('TKB theo lop'!AI62=$I$37,'TKB theo lop'!AH62&amp;'TKB theo lop'!$AH$5,IF('TKB theo lop'!AK62=$I$37,'TKB theo lop'!AJ62&amp;'TKB theo lop'!$AJ$5,IF('TKB theo lop'!AM62=$I$37,'TKB theo lop'!AL62&amp;'TKB theo lop'!$AL$5,IF('TKB theo lop'!AO62=$I$37,'TKB theo lop'!AN62&amp;'TKB theo lop'!$AN$5,"")))))))))))))))))))</f>
        <v/>
      </c>
    </row>
    <row r="42" spans="1:21" ht="13.5" customHeight="1" x14ac:dyDescent="0.3">
      <c r="A42" s="47" t="str">
        <f>30-COUNTIF(B38:G42,"")&amp; "tiết"</f>
        <v>15tiết</v>
      </c>
      <c r="B42" s="45" t="str">
        <f>IF('TKB theo lop'!E12=$A$37,'TKB theo lop'!D12&amp;'TKB theo lop'!$D$5,IF('TKB theo lop'!G12=$A$37,'TKB theo lop'!F12&amp;'TKB theo lop'!$F$5,IF('TKB theo lop'!I12=$A$37,'TKB theo lop'!H12&amp;'TKB theo lop'!$H$5,IF('TKB theo lop'!K12=$A$37,'TKB theo lop'!J12&amp;'TKB theo lop'!$J$5,IF('TKB theo lop'!M12=$A$37,'TKB theo lop'!L12&amp;'TKB theo lop'!$L$5,IF('TKB theo lop'!O12=$A$37,'TKB theo lop'!N12&amp;'TKB theo lop'!$N$5,IF('TKB theo lop'!Q12=$A$37,'TKB theo lop'!P12&amp;'TKB theo lop'!$P$5,IF('TKB theo lop'!S12=$A$37,'TKB theo lop'!R12&amp;'TKB theo lop'!$R$5,IF('TKB theo lop'!U12=$A$37,'TKB theo lop'!T12&amp;'TKB theo lop'!$T$5,IF('TKB theo lop'!W12=$A$37,'TKB theo lop'!V12&amp;'TKB theo lop'!$V$5,IF('TKB theo lop'!Y12=$A$37,'TKB theo lop'!X12&amp;'TKB theo lop'!$X$5,IF('TKB theo lop'!AA12=$A$37,'TKB theo lop'!Z12&amp;'TKB theo lop'!$Z$5,IF('TKB theo lop'!AC12=$A$37,'TKB theo lop'!AB12&amp;'TKB theo lop'!$AB$5,IF('TKB theo lop'!AE12=$A$37,'TKB theo lop'!AD12&amp;'TKB theo lop'!$AD$5,IF('TKB theo lop'!AG12=$A$37,'TKB theo lop'!AF12&amp;'TKB theo lop'!$AF$5,IF('TKB theo lop'!AI12=$A$37,'TKB theo lop'!AH12&amp;'TKB theo lop'!$AH$5,IF('TKB theo lop'!AK12=$A$37,'TKB theo lop'!AJ12&amp;'TKB theo lop'!$AJ$5,IF('TKB theo lop'!AM12=$A$37,'TKB theo lop'!AL12&amp;'TKB theo lop'!$AL$5,IF('TKB theo lop'!AO12=$A$37,'TKB theo lop'!AN12&amp;'TKB theo lop'!$AN$5,"")))))))))))))))))))</f>
        <v/>
      </c>
      <c r="C42" s="45" t="str">
        <f>IF('TKB theo lop'!E23=$A$37,'TKB theo lop'!D23&amp;'TKB theo lop'!$D$5,IF('TKB theo lop'!G23=$A$37,'TKB theo lop'!F23&amp;'TKB theo lop'!$F$5,IF('TKB theo lop'!I23=$A$37,'TKB theo lop'!H23&amp;'TKB theo lop'!$H$5,IF('TKB theo lop'!K23=$A$37,'TKB theo lop'!J23&amp;'TKB theo lop'!$J$5,IF('TKB theo lop'!M23=$A$37,'TKB theo lop'!L23&amp;'TKB theo lop'!$L$5,IF('TKB theo lop'!O23=$A$37,'TKB theo lop'!N23&amp;'TKB theo lop'!$N$5,IF('TKB theo lop'!Q23=$A$37,'TKB theo lop'!P23&amp;'TKB theo lop'!$P$5,IF('TKB theo lop'!S23=$A$37,'TKB theo lop'!R23&amp;'TKB theo lop'!$R$5,IF('TKB theo lop'!U23=$A$37,'TKB theo lop'!T23&amp;'TKB theo lop'!$T$5,IF('TKB theo lop'!W23=$A$37,'TKB theo lop'!V23&amp;'TKB theo lop'!$V$5,IF('TKB theo lop'!Y23=$A$37,'TKB theo lop'!X23&amp;'TKB theo lop'!$X$5,IF('TKB theo lop'!AA23=$A$37,'TKB theo lop'!Z23&amp;'TKB theo lop'!$Z$5,IF('TKB theo lop'!AC23=$A$37,'TKB theo lop'!AB23&amp;'TKB theo lop'!$AB$5,IF('TKB theo lop'!AE23=$A$37,'TKB theo lop'!AD23&amp;'TKB theo lop'!$AD$5,IF('TKB theo lop'!AG23=$A$37,'TKB theo lop'!AF23&amp;'TKB theo lop'!$AF$5,IF('TKB theo lop'!AI23=$A$37,'TKB theo lop'!AH23&amp;'TKB theo lop'!$AH$5,IF('TKB theo lop'!AK23=$A$37,'TKB theo lop'!AJ23&amp;'TKB theo lop'!$AJ$5,IF('TKB theo lop'!AM23=$A$37,'TKB theo lop'!AL23&amp;'TKB theo lop'!$AL$5,IF('TKB theo lop'!AO23=$A$37,'TKB theo lop'!AN23&amp;'TKB theo lop'!$AN$5,"")))))))))))))))))))</f>
        <v/>
      </c>
      <c r="D42" s="45" t="str">
        <f>IF('TKB theo lop'!E33=$A$37,'TKB theo lop'!D33&amp;'TKB theo lop'!$D$5,IF('TKB theo lop'!G33=$A$37,'TKB theo lop'!F33&amp;'TKB theo lop'!$F$5,IF('TKB theo lop'!I33=$A$37,'TKB theo lop'!H33&amp;'TKB theo lop'!$H$5,IF('TKB theo lop'!K33=$A$37,'TKB theo lop'!J33&amp;'TKB theo lop'!$J$5,IF('TKB theo lop'!M33=$A$37,'TKB theo lop'!L33&amp;'TKB theo lop'!$L$5,IF('TKB theo lop'!O33=$A$37,'TKB theo lop'!N33&amp;'TKB theo lop'!$N$5,IF('TKB theo lop'!Q33=$A$37,'TKB theo lop'!P33&amp;'TKB theo lop'!$P$5,IF('TKB theo lop'!S33=$A$37,'TKB theo lop'!R33&amp;'TKB theo lop'!$R$5,IF('TKB theo lop'!U33=$A$37,'TKB theo lop'!T33&amp;'TKB theo lop'!$T$5,IF('TKB theo lop'!W33=$A$37,'TKB theo lop'!V33&amp;'TKB theo lop'!$V$5,IF('TKB theo lop'!Y33=$A$37,'TKB theo lop'!X33&amp;'TKB theo lop'!$X$5,IF('TKB theo lop'!AA33=$A$37,'TKB theo lop'!Z33&amp;'TKB theo lop'!$Z$5,IF('TKB theo lop'!AC33=$A$37,'TKB theo lop'!AB33&amp;'TKB theo lop'!$AB$5,IF('TKB theo lop'!AE33=$A$37,'TKB theo lop'!AD33&amp;'TKB theo lop'!$AD$5,IF('TKB theo lop'!AG33=$A$37,'TKB theo lop'!AF33&amp;'TKB theo lop'!$AF$5,IF('TKB theo lop'!AI33=$A$37,'TKB theo lop'!AH33&amp;'TKB theo lop'!$AH$5,IF('TKB theo lop'!AK33=$A$37,'TKB theo lop'!AJ33&amp;'TKB theo lop'!$AJ$5,IF('TKB theo lop'!AM33=$A$37,'TKB theo lop'!AL33&amp;'TKB theo lop'!$AL$5,IF('TKB theo lop'!AO33=$A$37,'TKB theo lop'!AN33&amp;'TKB theo lop'!$AN$5,"")))))))))))))))))))</f>
        <v/>
      </c>
      <c r="E42" s="45" t="str">
        <f>IF('TKB theo lop'!E43=$A$37,'TKB theo lop'!D43&amp;'TKB theo lop'!$D$5,IF('TKB theo lop'!G43=$A$37,'TKB theo lop'!F43&amp;'TKB theo lop'!$F$5,IF('TKB theo lop'!I43=$A$37,'TKB theo lop'!H43&amp;'TKB theo lop'!$H$5,IF('TKB theo lop'!K43=$A$37,'TKB theo lop'!J43&amp;'TKB theo lop'!$J$5,IF('TKB theo lop'!M43=$A$37,'TKB theo lop'!L43&amp;'TKB theo lop'!$L$5,IF('TKB theo lop'!O43=$A$37,'TKB theo lop'!N43&amp;'TKB theo lop'!$N$5,IF('TKB theo lop'!Q43=$A$37,'TKB theo lop'!P43&amp;'TKB theo lop'!$P$5,IF('TKB theo lop'!S43=$A$37,'TKB theo lop'!R43&amp;'TKB theo lop'!$R$5,IF('TKB theo lop'!U43=$A$37,'TKB theo lop'!T43&amp;'TKB theo lop'!$T$5,IF('TKB theo lop'!W43=$A$37,'TKB theo lop'!V43&amp;'TKB theo lop'!$V$5,IF('TKB theo lop'!Y43=$A$37,'TKB theo lop'!X43&amp;'TKB theo lop'!$X$5,IF('TKB theo lop'!AA43=$A$37,'TKB theo lop'!Z43&amp;'TKB theo lop'!$Z$5,IF('TKB theo lop'!AC43=$A$37,'TKB theo lop'!AB43&amp;'TKB theo lop'!$AB$5,IF('TKB theo lop'!AE43=$A$37,'TKB theo lop'!AD43&amp;'TKB theo lop'!$AD$5,IF('TKB theo lop'!AG43=$A$37,'TKB theo lop'!AF43&amp;'TKB theo lop'!$AF$5,IF('TKB theo lop'!AI43=$A$37,'TKB theo lop'!AH43&amp;'TKB theo lop'!$AH$5,IF('TKB theo lop'!AK43=$A$37,'TKB theo lop'!AJ43&amp;'TKB theo lop'!$AJ$5,IF('TKB theo lop'!AM43=$A$37,'TKB theo lop'!AL43&amp;'TKB theo lop'!$AL$5,IF('TKB theo lop'!AO43=$A$37,'TKB theo lop'!AN43&amp;'TKB theo lop'!$AN$5,"")))))))))))))))))))</f>
        <v/>
      </c>
      <c r="F42" s="45" t="str">
        <f>IF('TKB theo lop'!E53=$A$37,'TKB theo lop'!D53&amp;'TKB theo lop'!$D$5,IF('TKB theo lop'!G53=$A$37,'TKB theo lop'!F53&amp;'TKB theo lop'!$F$5,IF('TKB theo lop'!I53=$A$37,'TKB theo lop'!H53&amp;'TKB theo lop'!$H$5,IF('TKB theo lop'!K53=$A$37,'TKB theo lop'!J53&amp;'TKB theo lop'!$J$5,IF('TKB theo lop'!M53=$A$37,'TKB theo lop'!L53&amp;'TKB theo lop'!$L$5,IF('TKB theo lop'!O53=$A$37,'TKB theo lop'!N53&amp;'TKB theo lop'!$N$5,IF('TKB theo lop'!Q53=$A$37,'TKB theo lop'!P53&amp;'TKB theo lop'!$P$5,IF('TKB theo lop'!S53=$A$37,'TKB theo lop'!R53&amp;'TKB theo lop'!$R$5,IF('TKB theo lop'!U53=$A$37,'TKB theo lop'!T53&amp;'TKB theo lop'!$T$5,IF('TKB theo lop'!W53=$A$37,'TKB theo lop'!V53&amp;'TKB theo lop'!$V$5,IF('TKB theo lop'!Y53=$A$37,'TKB theo lop'!X53&amp;'TKB theo lop'!$X$5,IF('TKB theo lop'!AA53=$A$37,'TKB theo lop'!Z53&amp;'TKB theo lop'!$Z$5,IF('TKB theo lop'!AC53=$A$37,'TKB theo lop'!AB53&amp;'TKB theo lop'!$AB$5,IF('TKB theo lop'!AE53=$A$37,'TKB theo lop'!AD53&amp;'TKB theo lop'!$AD$5,IF('TKB theo lop'!AG53=$A$37,'TKB theo lop'!AF53&amp;'TKB theo lop'!$AF$5,IF('TKB theo lop'!AI53=$A$37,'TKB theo lop'!AH53&amp;'TKB theo lop'!$AH$5,IF('TKB theo lop'!AK53=$A$37,'TKB theo lop'!AJ53&amp;'TKB theo lop'!$AJ$5,IF('TKB theo lop'!AM53=$A$37,'TKB theo lop'!AL53&amp;'TKB theo lop'!$AL$5,IF('TKB theo lop'!AO53=$A$37,'TKB theo lop'!AN53&amp;'TKB theo lop'!$AN$5,"")))))))))))))))))))</f>
        <v/>
      </c>
      <c r="G42" s="45" t="str">
        <f>IF('TKB theo lop'!E63=$A$37,'TKB theo lop'!D63&amp;'TKB theo lop'!$D$5,IF('TKB theo lop'!G63=$A$37,'TKB theo lop'!F63&amp;'TKB theo lop'!$F$5,IF('TKB theo lop'!I63=$A$37,'TKB theo lop'!H63&amp;'TKB theo lop'!$H$5,IF('TKB theo lop'!K63=$A$37,'TKB theo lop'!J63&amp;'TKB theo lop'!$J$5,IF('TKB theo lop'!M63=$A$37,'TKB theo lop'!L63&amp;'TKB theo lop'!$L$5,IF('TKB theo lop'!O63=$A$37,'TKB theo lop'!N63&amp;'TKB theo lop'!$N$5,IF('TKB theo lop'!Q63=$A$37,'TKB theo lop'!P63&amp;'TKB theo lop'!$P$5,IF('TKB theo lop'!S63=$A$37,'TKB theo lop'!R63&amp;'TKB theo lop'!$R$5,IF('TKB theo lop'!U63=$A$37,'TKB theo lop'!T63&amp;'TKB theo lop'!$T$5,IF('TKB theo lop'!W63=$A$37,'TKB theo lop'!V63&amp;'TKB theo lop'!$V$5,IF('TKB theo lop'!Y63=$A$37,'TKB theo lop'!X63&amp;'TKB theo lop'!$X$5,IF('TKB theo lop'!AA63=$A$37,'TKB theo lop'!Z63&amp;'TKB theo lop'!$Z$5,IF('TKB theo lop'!AC63=$A$37,'TKB theo lop'!AB63&amp;'TKB theo lop'!$AB$5,IF('TKB theo lop'!AE63=$A$37,'TKB theo lop'!AD63&amp;'TKB theo lop'!$AD$5,IF('TKB theo lop'!AG63=$A$37,'TKB theo lop'!AF63&amp;'TKB theo lop'!$AF$5,IF('TKB theo lop'!AI63=$A$37,'TKB theo lop'!AH63&amp;'TKB theo lop'!$AH$5,IF('TKB theo lop'!AK63=$A$37,'TKB theo lop'!AJ63&amp;'TKB theo lop'!$AJ$5,IF('TKB theo lop'!AM63=$A$37,'TKB theo lop'!AL63&amp;'TKB theo lop'!$AL$5,IF('TKB theo lop'!AO63=$A$37,'TKB theo lop'!AN63&amp;'TKB theo lop'!$AN$5,"")))))))))))))))))))</f>
        <v/>
      </c>
      <c r="H42"/>
      <c r="I42" s="47" t="str">
        <f>30-COUNTIF(J38:O42,"")&amp; "tiết"</f>
        <v>11tiết</v>
      </c>
      <c r="J42" s="45" t="str">
        <f>IF('TKB theo lop'!E12=$I$37,'TKB theo lop'!D12&amp;'TKB theo lop'!$D$5,IF('TKB theo lop'!G12=$I$37,'TKB theo lop'!F12&amp;'TKB theo lop'!$F$5,IF('TKB theo lop'!I12=$I$37,'TKB theo lop'!H12&amp;'TKB theo lop'!$H$5,IF('TKB theo lop'!K12=$I$37,'TKB theo lop'!J12&amp;'TKB theo lop'!$J$5,IF('TKB theo lop'!M12=$I$37,'TKB theo lop'!L12&amp;'TKB theo lop'!$L$5,IF('TKB theo lop'!O12=$I$37,'TKB theo lop'!N12&amp;'TKB theo lop'!$N$5,IF('TKB theo lop'!Q12=$I$37,'TKB theo lop'!P12&amp;'TKB theo lop'!$P$5,IF('TKB theo lop'!S12=$I$37,'TKB theo lop'!R12&amp;'TKB theo lop'!$R$5,IF('TKB theo lop'!U12=$I$37,'TKB theo lop'!T12&amp;'TKB theo lop'!$T$5,IF('TKB theo lop'!W12=$I$37,'TKB theo lop'!V12&amp;'TKB theo lop'!$V$5,IF('TKB theo lop'!Y12=$I$37,'TKB theo lop'!X12&amp;'TKB theo lop'!$X$5,IF('TKB theo lop'!AA12=$I$37,'TKB theo lop'!Z12&amp;'TKB theo lop'!$Z$5,IF('TKB theo lop'!AC12=$I$37,'TKB theo lop'!AB12&amp;'TKB theo lop'!$AB$5,IF('TKB theo lop'!AE12=$I$37,'TKB theo lop'!AD12&amp;'TKB theo lop'!$AD$5,IF('TKB theo lop'!AG12=$I$37,'TKB theo lop'!AF12&amp;'TKB theo lop'!$AF$5,IF('TKB theo lop'!AI12=$I$37,'TKB theo lop'!AH12&amp;'TKB theo lop'!$AH$5,IF('TKB theo lop'!AK12=$I$37,'TKB theo lop'!AJ12&amp;'TKB theo lop'!$AJ$5,IF('TKB theo lop'!AM12=$I$37,'TKB theo lop'!AL12&amp;'TKB theo lop'!$AL$5,IF('TKB theo lop'!AO12=$I$37,'TKB theo lop'!AN12&amp;'TKB theo lop'!$AN$5,"")))))))))))))))))))</f>
        <v/>
      </c>
      <c r="K42" s="45" t="str">
        <f>IF('TKB theo lop'!E23=$I$37,'TKB theo lop'!D23&amp;'TKB theo lop'!$D$5,IF('TKB theo lop'!G23=$I$37,'TKB theo lop'!F23&amp;'TKB theo lop'!$F$5,IF('TKB theo lop'!I23=$I$37,'TKB theo lop'!H23&amp;'TKB theo lop'!$H$5,IF('TKB theo lop'!K23=$I$37,'TKB theo lop'!J23&amp;'TKB theo lop'!$J$5,IF('TKB theo lop'!M23=$I$37,'TKB theo lop'!L23&amp;'TKB theo lop'!$L$5,IF('TKB theo lop'!O23=$I$37,'TKB theo lop'!N23&amp;'TKB theo lop'!$N$5,IF('TKB theo lop'!Q23=$I$37,'TKB theo lop'!P23&amp;'TKB theo lop'!$P$5,IF('TKB theo lop'!S23=$I$37,'TKB theo lop'!R23&amp;'TKB theo lop'!$R$5,IF('TKB theo lop'!U23=$I$37,'TKB theo lop'!T23&amp;'TKB theo lop'!$T$5,IF('TKB theo lop'!W23=$I$37,'TKB theo lop'!V23&amp;'TKB theo lop'!$V$5,IF('TKB theo lop'!Y23=$I$37,'TKB theo lop'!X23&amp;'TKB theo lop'!$X$5,IF('TKB theo lop'!AA23=$I$37,'TKB theo lop'!Z23&amp;'TKB theo lop'!$Z$5,IF('TKB theo lop'!AC23=$I$37,'TKB theo lop'!AB23&amp;'TKB theo lop'!$AB$5,IF('TKB theo lop'!AE23=$I$37,'TKB theo lop'!AD23&amp;'TKB theo lop'!$AD$5,IF('TKB theo lop'!AG23=$I$37,'TKB theo lop'!AF23&amp;'TKB theo lop'!$AF$5,IF('TKB theo lop'!AI23=$I$37,'TKB theo lop'!AH23&amp;'TKB theo lop'!$AH$5,IF('TKB theo lop'!AK23=$I$37,'TKB theo lop'!AJ23&amp;'TKB theo lop'!$AJ$5,IF('TKB theo lop'!AM23=$I$37,'TKB theo lop'!AL23&amp;'TKB theo lop'!$AL$5,IF('TKB theo lop'!AO23=$I$37,'TKB theo lop'!AN23&amp;'TKB theo lop'!$AN$5,"")))))))))))))))))))</f>
        <v/>
      </c>
      <c r="L42" s="45" t="str">
        <f>IF('TKB theo lop'!E33=$I$37,'TKB theo lop'!D33&amp;'TKB theo lop'!$D$5,IF('TKB theo lop'!G33=$I$37,'TKB theo lop'!F33&amp;'TKB theo lop'!$F$5,IF('TKB theo lop'!I33=$I$37,'TKB theo lop'!H33&amp;'TKB theo lop'!$H$5,IF('TKB theo lop'!K33=$I$37,'TKB theo lop'!J33&amp;'TKB theo lop'!$J$5,IF('TKB theo lop'!M33=$I$37,'TKB theo lop'!L33&amp;'TKB theo lop'!$L$5,IF('TKB theo lop'!O33=$I$37,'TKB theo lop'!N33&amp;'TKB theo lop'!$N$5,IF('TKB theo lop'!Q33=$I$37,'TKB theo lop'!P33&amp;'TKB theo lop'!$P$5,IF('TKB theo lop'!S33=$I$37,'TKB theo lop'!R33&amp;'TKB theo lop'!$R$5,IF('TKB theo lop'!U33=$I$37,'TKB theo lop'!T33&amp;'TKB theo lop'!$T$5,IF('TKB theo lop'!W33=$I$37,'TKB theo lop'!V33&amp;'TKB theo lop'!$V$5,IF('TKB theo lop'!Y33=$I$37,'TKB theo lop'!X33&amp;'TKB theo lop'!$X$5,IF('TKB theo lop'!AA33=$I$37,'TKB theo lop'!Z33&amp;'TKB theo lop'!$Z$5,IF('TKB theo lop'!AC33=$I$37,'TKB theo lop'!AB33&amp;'TKB theo lop'!$AB$5,IF('TKB theo lop'!AE33=$I$37,'TKB theo lop'!AD33&amp;'TKB theo lop'!$AD$5,IF('TKB theo lop'!AG33=$I$37,'TKB theo lop'!AF33&amp;'TKB theo lop'!$AF$5,IF('TKB theo lop'!AI33=$I$37,'TKB theo lop'!AH33&amp;'TKB theo lop'!$AH$5,IF('TKB theo lop'!AK33=$I$37,'TKB theo lop'!AJ33&amp;'TKB theo lop'!$AJ$5,IF('TKB theo lop'!AM33=$I$37,'TKB theo lop'!AL33&amp;'TKB theo lop'!$AL$5,IF('TKB theo lop'!AO33=$I$37,'TKB theo lop'!AN33&amp;'TKB theo lop'!$AN$5,"")))))))))))))))))))</f>
        <v>HĐTN61</v>
      </c>
      <c r="M42" s="45" t="str">
        <f>IF('TKB theo lop'!E43=$I$37,'TKB theo lop'!D43&amp;'TKB theo lop'!$D$5,IF('TKB theo lop'!G43=$I$37,'TKB theo lop'!F43&amp;'TKB theo lop'!$F$5,IF('TKB theo lop'!I43=$I$37,'TKB theo lop'!H43&amp;'TKB theo lop'!$H$5,IF('TKB theo lop'!K43=$I$37,'TKB theo lop'!J43&amp;'TKB theo lop'!$J$5,IF('TKB theo lop'!M43=$I$37,'TKB theo lop'!L43&amp;'TKB theo lop'!$L$5,IF('TKB theo lop'!O43=$I$37,'TKB theo lop'!N43&amp;'TKB theo lop'!$N$5,IF('TKB theo lop'!Q43=$I$37,'TKB theo lop'!P43&amp;'TKB theo lop'!$P$5,IF('TKB theo lop'!S43=$I$37,'TKB theo lop'!R43&amp;'TKB theo lop'!$R$5,IF('TKB theo lop'!U43=$I$37,'TKB theo lop'!T43&amp;'TKB theo lop'!$T$5,IF('TKB theo lop'!W43=$I$37,'TKB theo lop'!V43&amp;'TKB theo lop'!$V$5,IF('TKB theo lop'!Y43=$I$37,'TKB theo lop'!X43&amp;'TKB theo lop'!$X$5,IF('TKB theo lop'!AA43=$I$37,'TKB theo lop'!Z43&amp;'TKB theo lop'!$Z$5,IF('TKB theo lop'!AC43=$I$37,'TKB theo lop'!AB43&amp;'TKB theo lop'!$AB$5,IF('TKB theo lop'!AE43=$I$37,'TKB theo lop'!AD43&amp;'TKB theo lop'!$AD$5,IF('TKB theo lop'!AG43=$I$37,'TKB theo lop'!AF43&amp;'TKB theo lop'!$AF$5,IF('TKB theo lop'!AI43=$I$37,'TKB theo lop'!AH43&amp;'TKB theo lop'!$AH$5,IF('TKB theo lop'!AK43=$I$37,'TKB theo lop'!AJ43&amp;'TKB theo lop'!$AJ$5,IF('TKB theo lop'!AM43=$I$37,'TKB theo lop'!AL43&amp;'TKB theo lop'!$AL$5,IF('TKB theo lop'!AO43=$I$37,'TKB theo lop'!AN43&amp;'TKB theo lop'!$AN$5,"")))))))))))))))))))</f>
        <v>CD71</v>
      </c>
      <c r="N42" s="45" t="str">
        <f>IF('TKB theo lop'!E53=$I$37,'TKB theo lop'!D53&amp;'TKB theo lop'!$D$5,IF('TKB theo lop'!G53=$I$37,'TKB theo lop'!F53&amp;'TKB theo lop'!$F$5,IF('TKB theo lop'!I53=$I$37,'TKB theo lop'!H53&amp;'TKB theo lop'!$H$5,IF('TKB theo lop'!K53=$I$37,'TKB theo lop'!J53&amp;'TKB theo lop'!$J$5,IF('TKB theo lop'!M53=$I$37,'TKB theo lop'!L53&amp;'TKB theo lop'!$L$5,IF('TKB theo lop'!O53=$I$37,'TKB theo lop'!N53&amp;'TKB theo lop'!$N$5,IF('TKB theo lop'!Q53=$I$37,'TKB theo lop'!P53&amp;'TKB theo lop'!$P$5,IF('TKB theo lop'!S53=$I$37,'TKB theo lop'!R53&amp;'TKB theo lop'!$R$5,IF('TKB theo lop'!U53=$I$37,'TKB theo lop'!T53&amp;'TKB theo lop'!$T$5,IF('TKB theo lop'!W53=$I$37,'TKB theo lop'!V53&amp;'TKB theo lop'!$V$5,IF('TKB theo lop'!Y53=$I$37,'TKB theo lop'!X53&amp;'TKB theo lop'!$X$5,IF('TKB theo lop'!AA53=$I$37,'TKB theo lop'!Z53&amp;'TKB theo lop'!$Z$5,IF('TKB theo lop'!AC53=$I$37,'TKB theo lop'!AB53&amp;'TKB theo lop'!$AB$5,IF('TKB theo lop'!AE53=$I$37,'TKB theo lop'!AD53&amp;'TKB theo lop'!$AD$5,IF('TKB theo lop'!AG53=$I$37,'TKB theo lop'!AF53&amp;'TKB theo lop'!$AF$5,IF('TKB theo lop'!AI53=$I$37,'TKB theo lop'!AH53&amp;'TKB theo lop'!$AH$5,IF('TKB theo lop'!AK53=$I$37,'TKB theo lop'!AJ53&amp;'TKB theo lop'!$AJ$5,IF('TKB theo lop'!AM53=$I$37,'TKB theo lop'!AL53&amp;'TKB theo lop'!$AL$5,IF('TKB theo lop'!AO53=$I$37,'TKB theo lop'!AN53&amp;'TKB theo lop'!$AN$5,"")))))))))))))))))))</f>
        <v/>
      </c>
      <c r="O42" s="45" t="str">
        <f>IF('TKB theo lop'!E63=$I$37,'TKB theo lop'!D63&amp;'TKB theo lop'!$D$5,IF('TKB theo lop'!G63=$I$37,'TKB theo lop'!F63&amp;'TKB theo lop'!$F$5,IF('TKB theo lop'!I63=$I$37,'TKB theo lop'!H63&amp;'TKB theo lop'!$H$5,IF('TKB theo lop'!K63=$I$37,'TKB theo lop'!J63&amp;'TKB theo lop'!$J$5,IF('TKB theo lop'!M63=$I$37,'TKB theo lop'!L63&amp;'TKB theo lop'!$L$5,IF('TKB theo lop'!O63=$I$37,'TKB theo lop'!N63&amp;'TKB theo lop'!$N$5,IF('TKB theo lop'!Q63=$I$37,'TKB theo lop'!P63&amp;'TKB theo lop'!$P$5,IF('TKB theo lop'!S63=$I$37,'TKB theo lop'!R63&amp;'TKB theo lop'!$R$5,IF('TKB theo lop'!U63=$I$37,'TKB theo lop'!T63&amp;'TKB theo lop'!$T$5,IF('TKB theo lop'!W63=$I$37,'TKB theo lop'!V63&amp;'TKB theo lop'!$V$5,IF('TKB theo lop'!Y63=$I$37,'TKB theo lop'!X63&amp;'TKB theo lop'!$X$5,IF('TKB theo lop'!AA63=$I$37,'TKB theo lop'!Z63&amp;'TKB theo lop'!$Z$5,IF('TKB theo lop'!AC63=$I$37,'TKB theo lop'!AB63&amp;'TKB theo lop'!$AB$5,IF('TKB theo lop'!AE63=$I$37,'TKB theo lop'!AD63&amp;'TKB theo lop'!$AD$5,IF('TKB theo lop'!AG63=$I$37,'TKB theo lop'!AF63&amp;'TKB theo lop'!$AF$5,IF('TKB theo lop'!AI63=$I$37,'TKB theo lop'!AH63&amp;'TKB theo lop'!$AH$5,IF('TKB theo lop'!AK63=$I$37,'TKB theo lop'!AJ63&amp;'TKB theo lop'!$AJ$5,IF('TKB theo lop'!AM63=$I$37,'TKB theo lop'!AL63&amp;'TKB theo lop'!$AL$5,IF('TKB theo lop'!AO63=$I$37,'TKB theo lop'!AN63&amp;'TKB theo lop'!$AN$5,"")))))))))))))))))))</f>
        <v/>
      </c>
      <c r="U42" s="68" t="s">
        <v>64</v>
      </c>
    </row>
    <row r="43" spans="1:21" ht="13.5" customHeight="1" x14ac:dyDescent="0.3">
      <c r="A43" s="326" t="s">
        <v>11</v>
      </c>
      <c r="B43" s="44" t="str">
        <f>IF('TKB theo lop'!E14=$A$37,'TKB theo lop'!D14&amp;'TKB theo lop'!$D$5,IF('TKB theo lop'!G14=$A$37,'TKB theo lop'!F14&amp;'TKB theo lop'!$F$5,IF('TKB theo lop'!I14=$A$37,'TKB theo lop'!H14&amp;'TKB theo lop'!$H$5,IF('TKB theo lop'!K14=$A$37,'TKB theo lop'!J14&amp;'TKB theo lop'!$J$5,IF('TKB theo lop'!M14=$A$37,'TKB theo lop'!L14&amp;'TKB theo lop'!$L$5,IF('TKB theo lop'!O14=$A$37,'TKB theo lop'!N14&amp;'TKB theo lop'!$N$5,IF('TKB theo lop'!Q14=$A$37,'TKB theo lop'!P14&amp;'TKB theo lop'!$P$5,IF('TKB theo lop'!S14=$A$37,'TKB theo lop'!R14&amp;'TKB theo lop'!$R$5,IF('TKB theo lop'!U14=$A$37,'TKB theo lop'!T14&amp;'TKB theo lop'!$T$5,IF('TKB theo lop'!W14=$A$37,'TKB theo lop'!V14&amp;'TKB theo lop'!$V$5,IF('TKB theo lop'!Y14=$A$37,'TKB theo lop'!X14&amp;'TKB theo lop'!$X$5,IF('TKB theo lop'!AA14=$A$37,'TKB theo lop'!Z14&amp;'TKB theo lop'!$Z$5,IF('TKB theo lop'!AC14=$A$37,'TKB theo lop'!AB14&amp;'TKB theo lop'!$AB$5,IF('TKB theo lop'!AE14=$A$37,'TKB theo lop'!AD14&amp;'TKB theo lop'!$AD$5,IF('TKB theo lop'!AG14=$A$37,'TKB theo lop'!AF14&amp;'TKB theo lop'!$AF$5,IF('TKB theo lop'!AI14=$A$37,'TKB theo lop'!AH14&amp;'TKB theo lop'!$AH$5,IF('TKB theo lop'!AK14=$A$37,'TKB theo lop'!AJ14&amp;'TKB theo lop'!$AJ$5,IF('TKB theo lop'!AM14=$A$37,'TKB theo lop'!AL14&amp;'TKB theo lop'!$AL$5,IF('TKB theo lop'!AO14=$A$37,'TKB theo lop'!AN14&amp;'TKB theo lop'!$AN$5,"")))))))))))))))))))</f>
        <v/>
      </c>
      <c r="C43" s="44" t="str">
        <f>IF('TKB theo lop'!E24=$A$37,'TKB theo lop'!D24&amp;'TKB theo lop'!$D$5,IF('TKB theo lop'!G24=$A$37,'TKB theo lop'!F24&amp;'TKB theo lop'!$F$5,IF('TKB theo lop'!I24=$A$37,'TKB theo lop'!H24&amp;'TKB theo lop'!$H$5,IF('TKB theo lop'!K24=$A$37,'TKB theo lop'!J24&amp;'TKB theo lop'!$J$5,IF('TKB theo lop'!M24=$A$37,'TKB theo lop'!L24&amp;'TKB theo lop'!$L$5,IF('TKB theo lop'!O24=$A$37,'TKB theo lop'!N24&amp;'TKB theo lop'!$N$5,IF('TKB theo lop'!Q24=$A$37,'TKB theo lop'!P24&amp;'TKB theo lop'!$P$5,IF('TKB theo lop'!S24=$A$37,'TKB theo lop'!R24&amp;'TKB theo lop'!$R$5,IF('TKB theo lop'!U24=$A$37,'TKB theo lop'!T24&amp;'TKB theo lop'!$T$5,IF('TKB theo lop'!W24=$A$37,'TKB theo lop'!V24&amp;'TKB theo lop'!$V$5,IF('TKB theo lop'!Y24=$A$37,'TKB theo lop'!X24&amp;'TKB theo lop'!$X$5,IF('TKB theo lop'!AA24=$A$37,'TKB theo lop'!Z24&amp;'TKB theo lop'!$Z$5,IF('TKB theo lop'!AC24=$A$37,'TKB theo lop'!AB24&amp;'TKB theo lop'!$AB$5,IF('TKB theo lop'!AE24=$A$37,'TKB theo lop'!AD24&amp;'TKB theo lop'!$AD$5,IF('TKB theo lop'!AG24=$A$37,'TKB theo lop'!AF24&amp;'TKB theo lop'!$AF$5,IF('TKB theo lop'!AI24=$A$37,'TKB theo lop'!AH24&amp;'TKB theo lop'!$AH$5,IF('TKB theo lop'!AK24=$A$37,'TKB theo lop'!AJ24&amp;'TKB theo lop'!$AJ$5,IF('TKB theo lop'!AM24=$A$37,'TKB theo lop'!AL24&amp;'TKB theo lop'!$AL$5,IF('TKB theo lop'!AO24=$A$37,'TKB theo lop'!AN24&amp;'TKB theo lop'!$AN$5,"")))))))))))))))))))</f>
        <v/>
      </c>
      <c r="D43" s="44" t="str">
        <f>IF('TKB theo lop'!E34=$A$37,'TKB theo lop'!D34&amp;'TKB theo lop'!$D$5,IF('TKB theo lop'!G34=$A$37,'TKB theo lop'!F34&amp;'TKB theo lop'!$F$5,IF('TKB theo lop'!I34=$A$37,'TKB theo lop'!H34&amp;'TKB theo lop'!$H$5,IF('TKB theo lop'!K34=$A$37,'TKB theo lop'!J34&amp;'TKB theo lop'!$J$5,IF('TKB theo lop'!M34=$A$37,'TKB theo lop'!L34&amp;'TKB theo lop'!$L$5,IF('TKB theo lop'!O34=$A$37,'TKB theo lop'!N34&amp;'TKB theo lop'!$N$5,IF('TKB theo lop'!Q34=$A$37,'TKB theo lop'!P34&amp;'TKB theo lop'!$P$5,IF('TKB theo lop'!S34=$A$37,'TKB theo lop'!R34&amp;'TKB theo lop'!$R$5,IF('TKB theo lop'!U34=$A$37,'TKB theo lop'!T34&amp;'TKB theo lop'!$T$5,IF('TKB theo lop'!W34=$A$37,'TKB theo lop'!V34&amp;'TKB theo lop'!$V$5,IF('TKB theo lop'!Y34=$A$37,'TKB theo lop'!X34&amp;'TKB theo lop'!$X$5,IF('TKB theo lop'!AA34=$A$37,'TKB theo lop'!Z34&amp;'TKB theo lop'!$Z$5,IF('TKB theo lop'!AC34=$A$37,'TKB theo lop'!AB34&amp;'TKB theo lop'!$AB$5,IF('TKB theo lop'!AE34=$A$37,'TKB theo lop'!AD34&amp;'TKB theo lop'!$AD$5,IF('TKB theo lop'!AG34=$A$37,'TKB theo lop'!AF34&amp;'TKB theo lop'!$AF$5,IF('TKB theo lop'!AI34=$A$37,'TKB theo lop'!AH34&amp;'TKB theo lop'!$AH$5,IF('TKB theo lop'!AK34=$A$37,'TKB theo lop'!AJ34&amp;'TKB theo lop'!$AJ$5,IF('TKB theo lop'!AM34=$A$37,'TKB theo lop'!AL34&amp;'TKB theo lop'!$AL$5,IF('TKB theo lop'!AO34=$A$37,'TKB theo lop'!AN34&amp;'TKB theo lop'!$AN$5,"")))))))))))))))))))</f>
        <v/>
      </c>
      <c r="E43" s="44" t="str">
        <f>IF('TKB theo lop'!E44=$A$37,'TKB theo lop'!D44&amp;'TKB theo lop'!$D$5,IF('TKB theo lop'!G44=$A$37,'TKB theo lop'!F44&amp;'TKB theo lop'!$F$5,IF('TKB theo lop'!I44=$A$37,'TKB theo lop'!H44&amp;'TKB theo lop'!$H$5,IF('TKB theo lop'!K44=$A$37,'TKB theo lop'!J44&amp;'TKB theo lop'!$J$5,IF('TKB theo lop'!M44=$A$37,'TKB theo lop'!L44&amp;'TKB theo lop'!$L$5,IF('TKB theo lop'!O44=$A$37,'TKB theo lop'!N44&amp;'TKB theo lop'!$N$5,IF('TKB theo lop'!Q44=$A$37,'TKB theo lop'!P44&amp;'TKB theo lop'!$P$5,IF('TKB theo lop'!S44=$A$37,'TKB theo lop'!R44&amp;'TKB theo lop'!$R$5,IF('TKB theo lop'!U44=$A$37,'TKB theo lop'!T44&amp;'TKB theo lop'!$T$5,IF('TKB theo lop'!W44=$A$37,'TKB theo lop'!V44&amp;'TKB theo lop'!$V$5,IF('TKB theo lop'!Y44=$A$37,'TKB theo lop'!X44&amp;'TKB theo lop'!$X$5,IF('TKB theo lop'!AA44=$A$37,'TKB theo lop'!Z44&amp;'TKB theo lop'!$Z$5,IF('TKB theo lop'!AC44=$A$37,'TKB theo lop'!AB44&amp;'TKB theo lop'!$AB$5,IF('TKB theo lop'!AE44=$A$37,'TKB theo lop'!AD44&amp;'TKB theo lop'!$AD$5,IF('TKB theo lop'!AG44=$A$37,'TKB theo lop'!AF44&amp;'TKB theo lop'!$AF$5,IF('TKB theo lop'!AI44=$A$37,'TKB theo lop'!AH44&amp;'TKB theo lop'!$AH$5,IF('TKB theo lop'!AK44=$A$37,'TKB theo lop'!AJ44&amp;'TKB theo lop'!$AJ$5,IF('TKB theo lop'!AM44=$A$37,'TKB theo lop'!AL44&amp;'TKB theo lop'!$AL$5,IF('TKB theo lop'!AO44=$A$37,'TKB theo lop'!AN44&amp;'TKB theo lop'!$AN$5,"")))))))))))))))))))</f>
        <v/>
      </c>
      <c r="F43" s="44" t="e">
        <f>IF('TKB theo lop'!J54=$A$37,'TKB theo lop'!D54&amp;'TKB theo lop'!$D$5,IF('TKB theo lop'!L54=$A$37,'TKB theo lop'!K54&amp;'TKB theo lop'!$F$5,IF('TKB theo lop'!N54=$A$37,'TKB theo lop'!M54&amp;'TKB theo lop'!$H$5,IF('TKB theo lop'!#REF!=$A$37,'TKB theo lop'!#REF!&amp;'TKB theo lop'!$J$5,IF('TKB theo lop'!#REF!=$A$37,'TKB theo lop'!#REF!&amp;'TKB theo lop'!$L$5,IF('TKB theo lop'!O54=$A$37,'TKB theo lop'!#REF!&amp;'TKB theo lop'!$N$5,IF('TKB theo lop'!Q54=$A$37,'TKB theo lop'!P54&amp;'TKB theo lop'!$P$5,IF('TKB theo lop'!S54=$A$37,'TKB theo lop'!R54&amp;'TKB theo lop'!$R$5,IF('TKB theo lop'!U54=$A$37,'TKB theo lop'!T54&amp;'TKB theo lop'!$T$5,IF('TKB theo lop'!W54=$A$37,'TKB theo lop'!V54&amp;'TKB theo lop'!$V$5,IF('TKB theo lop'!Y54=$A$37,'TKB theo lop'!X54&amp;'TKB theo lop'!$X$5,IF('TKB theo lop'!AA54=$A$37,'TKB theo lop'!Z54&amp;'TKB theo lop'!$Z$5,IF('TKB theo lop'!AC54=$A$37,'TKB theo lop'!AB54&amp;'TKB theo lop'!$AB$5,IF('TKB theo lop'!AE54=$A$37,'TKB theo lop'!AD54&amp;'TKB theo lop'!$AD$5,IF('TKB theo lop'!AG54=$A$37,'TKB theo lop'!AF54&amp;'TKB theo lop'!$AF$5,IF('TKB theo lop'!AI54=$A$37,'TKB theo lop'!AH54&amp;'TKB theo lop'!$AH$5,IF('TKB theo lop'!AK54=$A$37,'TKB theo lop'!AJ54&amp;'TKB theo lop'!$AJ$5,IF('TKB theo lop'!AM54=$A$37,'TKB theo lop'!AL54&amp;'TKB theo lop'!$AL$5,IF('TKB theo lop'!AO54=$A$37,'TKB theo lop'!AN54&amp;'TKB theo lop'!$AN$5,"")))))))))))))))))))</f>
        <v>#REF!</v>
      </c>
      <c r="G43" s="44" t="str">
        <f>IF('TKB theo lop'!E64=$A$37,'TKB theo lop'!D64&amp;'TKB theo lop'!$D$5,IF('TKB theo lop'!G64=$A$37,'TKB theo lop'!F64&amp;'TKB theo lop'!$F$5,IF('TKB theo lop'!I64=$A$37,'TKB theo lop'!H64&amp;'TKB theo lop'!$H$5,IF('TKB theo lop'!K64=$A$37,'TKB theo lop'!J64&amp;'TKB theo lop'!$J$5,IF('TKB theo lop'!M64=$A$37,'TKB theo lop'!L64&amp;'TKB theo lop'!$L$5,IF('TKB theo lop'!O64=$A$37,'TKB theo lop'!N64&amp;'TKB theo lop'!$N$5,IF('TKB theo lop'!Q64=$A$37,'TKB theo lop'!P64&amp;'TKB theo lop'!$P$5,IF('TKB theo lop'!S64=$A$37,'TKB theo lop'!R64&amp;'TKB theo lop'!$R$5,IF('TKB theo lop'!U64=$A$37,'TKB theo lop'!T64&amp;'TKB theo lop'!$T$5,IF('TKB theo lop'!W64=$A$37,'TKB theo lop'!V64&amp;'TKB theo lop'!$V$5,IF('TKB theo lop'!Y64=$A$37,'TKB theo lop'!X64&amp;'TKB theo lop'!$X$5,IF('TKB theo lop'!AA64=$A$37,'TKB theo lop'!Z64&amp;'TKB theo lop'!$Z$5,IF('TKB theo lop'!AC64=$A$37,'TKB theo lop'!AB64&amp;'TKB theo lop'!$AB$5,IF('TKB theo lop'!AE64=$A$37,'TKB theo lop'!AD64&amp;'TKB theo lop'!$AD$5,IF('TKB theo lop'!AG64=$A$37,'TKB theo lop'!AF64&amp;'TKB theo lop'!$AF$5,IF('TKB theo lop'!AI64=$A$37,'TKB theo lop'!AH64&amp;'TKB theo lop'!$AH$5,IF('TKB theo lop'!AK64=$A$37,'TKB theo lop'!AJ64&amp;'TKB theo lop'!$AJ$5,IF('TKB theo lop'!AM64=$A$37,'TKB theo lop'!AL64&amp;'TKB theo lop'!$AL$5,IF('TKB theo lop'!AO64=$A$37,'TKB theo lop'!AN64&amp;'TKB theo lop'!$AN$5,"")))))))))))))))))))</f>
        <v/>
      </c>
      <c r="H43"/>
      <c r="I43" s="326" t="s">
        <v>11</v>
      </c>
      <c r="J43" s="44" t="str">
        <f>IF('TKB theo lop'!E14=$I$37,'TKB theo lop'!D14&amp;'TKB theo lop'!$D$5,IF('TKB theo lop'!G14=$I$37,'TKB theo lop'!F14&amp;'TKB theo lop'!$F$5,IF('TKB theo lop'!I14=$I$37,'TKB theo lop'!H14&amp;'TKB theo lop'!$H$5,IF('TKB theo lop'!K14=$I$37,'TKB theo lop'!J14&amp;'TKB theo lop'!$J$5,IF('TKB theo lop'!M14=$I$37,'TKB theo lop'!L14&amp;'TKB theo lop'!$L$5,IF('TKB theo lop'!O14=$I$37,'TKB theo lop'!N14&amp;'TKB theo lop'!$N$5,IF('TKB theo lop'!Q14=$I$37,'TKB theo lop'!P14&amp;'TKB theo lop'!$P$5,IF('TKB theo lop'!S14=$I$37,'TKB theo lop'!R14&amp;'TKB theo lop'!$R$5,IF('TKB theo lop'!U14=$I$37,'TKB theo lop'!T14&amp;'TKB theo lop'!$T$5,IF('TKB theo lop'!W14=$I$37,'TKB theo lop'!V14&amp;'TKB theo lop'!$V$5,IF('TKB theo lop'!Y14=$I$37,'TKB theo lop'!X14&amp;'TKB theo lop'!$X$5,IF('TKB theo lop'!AA14=$I$37,'TKB theo lop'!Z14&amp;'TKB theo lop'!$Z$5,IF('TKB theo lop'!AC14=$I$37,'TKB theo lop'!AB14&amp;'TKB theo lop'!$AB$5,IF('TKB theo lop'!AE14=$I$37,'TKB theo lop'!AD14&amp;'TKB theo lop'!$AD$5,IF('TKB theo lop'!AG14=$I$37,'TKB theo lop'!AF14&amp;'TKB theo lop'!$AF$5,IF('TKB theo lop'!AI14=$I$37,'TKB theo lop'!AH14&amp;'TKB theo lop'!$AH$5,IF('TKB theo lop'!AK14=$I$37,'TKB theo lop'!AJ14&amp;'TKB theo lop'!$AJ$5,IF('TKB theo lop'!AM14=$I$37,'TKB theo lop'!AL14&amp;'TKB theo lop'!$AL$5,IF('TKB theo lop'!AO14=$I$37,'TKB theo lop'!AN14&amp;'TKB theo lop'!$AN$5,"")))))))))))))))))))</f>
        <v>Lý91</v>
      </c>
      <c r="K43" s="44" t="str">
        <f>IF('TKB theo lop'!E24=$I$37,'TKB theo lop'!D24&amp;'TKB theo lop'!$D$5,IF('TKB theo lop'!G24=$I$37,'TKB theo lop'!F24&amp;'TKB theo lop'!$F$5,IF('TKB theo lop'!I24=$I$37,'TKB theo lop'!H24&amp;'TKB theo lop'!$H$5,IF('TKB theo lop'!K24=$I$37,'TKB theo lop'!J24&amp;'TKB theo lop'!$J$5,IF('TKB theo lop'!M24=$I$37,'TKB theo lop'!L24&amp;'TKB theo lop'!$L$5,IF('TKB theo lop'!O24=$I$37,'TKB theo lop'!N24&amp;'TKB theo lop'!$N$5,IF('TKB theo lop'!Q24=$I$37,'TKB theo lop'!P24&amp;'TKB theo lop'!$P$5,IF('TKB theo lop'!S24=$I$37,'TKB theo lop'!R24&amp;'TKB theo lop'!$R$5,IF('TKB theo lop'!U24=$I$37,'TKB theo lop'!T24&amp;'TKB theo lop'!$T$5,IF('TKB theo lop'!W24=$I$37,'TKB theo lop'!V24&amp;'TKB theo lop'!$V$5,IF('TKB theo lop'!Y24=$I$37,'TKB theo lop'!X24&amp;'TKB theo lop'!$X$5,IF('TKB theo lop'!AA24=$I$37,'TKB theo lop'!Z24&amp;'TKB theo lop'!$Z$5,IF('TKB theo lop'!AC24=$I$37,'TKB theo lop'!AB24&amp;'TKB theo lop'!$AB$5,IF('TKB theo lop'!AE24=$I$37,'TKB theo lop'!AD24&amp;'TKB theo lop'!$AD$5,IF('TKB theo lop'!AG24=$I$37,'TKB theo lop'!AF24&amp;'TKB theo lop'!$AF$5,IF('TKB theo lop'!AI24=$I$37,'TKB theo lop'!AH24&amp;'TKB theo lop'!$AH$5,IF('TKB theo lop'!AK24=$I$37,'TKB theo lop'!AJ24&amp;'TKB theo lop'!$AJ$5,IF('TKB theo lop'!AM24=$I$37,'TKB theo lop'!AL24&amp;'TKB theo lop'!$AL$5,IF('TKB theo lop'!AO24=$I$37,'TKB theo lop'!AN24&amp;'TKB theo lop'!$AN$5,"")))))))))))))))))))</f>
        <v/>
      </c>
      <c r="L43" s="44" t="str">
        <f>IF('TKB theo lop'!E34=$I$37,'TKB theo lop'!D34&amp;'TKB theo lop'!$D$5,IF('TKB theo lop'!G34=$I$37,'TKB theo lop'!F34&amp;'TKB theo lop'!$F$5,IF('TKB theo lop'!I34=$I$37,'TKB theo lop'!H34&amp;'TKB theo lop'!$H$5,IF('TKB theo lop'!K34=$I$37,'TKB theo lop'!J34&amp;'TKB theo lop'!$J$5,IF('TKB theo lop'!M34=$I$37,'TKB theo lop'!L34&amp;'TKB theo lop'!$L$5,IF('TKB theo lop'!O34=$I$37,'TKB theo lop'!N34&amp;'TKB theo lop'!$N$5,IF('TKB theo lop'!Q34=$I$37,'TKB theo lop'!P34&amp;'TKB theo lop'!$P$5,IF('TKB theo lop'!S34=$I$37,'TKB theo lop'!R34&amp;'TKB theo lop'!$R$5,IF('TKB theo lop'!U34=$I$37,'TKB theo lop'!T34&amp;'TKB theo lop'!$T$5,IF('TKB theo lop'!W34=$I$37,'TKB theo lop'!V34&amp;'TKB theo lop'!$V$5,IF('TKB theo lop'!Y34=$I$37,'TKB theo lop'!X34&amp;'TKB theo lop'!$X$5,IF('TKB theo lop'!AA34=$I$37,'TKB theo lop'!Z34&amp;'TKB theo lop'!$Z$5,IF('TKB theo lop'!AC34=$I$37,'TKB theo lop'!AB34&amp;'TKB theo lop'!$AB$5,IF('TKB theo lop'!AE34=$I$37,'TKB theo lop'!AD34&amp;'TKB theo lop'!$AD$5,IF('TKB theo lop'!AG34=$I$37,'TKB theo lop'!AF34&amp;'TKB theo lop'!$AF$5,IF('TKB theo lop'!AI34=$I$37,'TKB theo lop'!AH34&amp;'TKB theo lop'!$AH$5,IF('TKB theo lop'!AK34=$I$37,'TKB theo lop'!AJ34&amp;'TKB theo lop'!$AJ$5,IF('TKB theo lop'!AM34=$I$37,'TKB theo lop'!AL34&amp;'TKB theo lop'!$AL$5,IF('TKB theo lop'!AO34=$I$37,'TKB theo lop'!AN34&amp;'TKB theo lop'!$AN$5,"")))))))))))))))))))</f>
        <v/>
      </c>
      <c r="M43" s="44" t="str">
        <f>IF('TKB theo lop'!E44=$I$37,'TKB theo lop'!D44&amp;'TKB theo lop'!$D$5,IF('TKB theo lop'!G44=$I$37,'TKB theo lop'!F44&amp;'TKB theo lop'!$F$5,IF('TKB theo lop'!I44=$I$37,'TKB theo lop'!H44&amp;'TKB theo lop'!$H$5,IF('TKB theo lop'!K44=$I$37,'TKB theo lop'!J44&amp;'TKB theo lop'!$J$5,IF('TKB theo lop'!M44=$I$37,'TKB theo lop'!L44&amp;'TKB theo lop'!$L$5,IF('TKB theo lop'!O44=$I$37,'TKB theo lop'!N44&amp;'TKB theo lop'!$N$5,IF('TKB theo lop'!Q44=$I$37,'TKB theo lop'!P44&amp;'TKB theo lop'!$P$5,IF('TKB theo lop'!S44=$I$37,'TKB theo lop'!R44&amp;'TKB theo lop'!$R$5,IF('TKB theo lop'!U44=$I$37,'TKB theo lop'!T44&amp;'TKB theo lop'!$T$5,IF('TKB theo lop'!W44=$I$37,'TKB theo lop'!V44&amp;'TKB theo lop'!$V$5,IF('TKB theo lop'!Y44=$I$37,'TKB theo lop'!X44&amp;'TKB theo lop'!$X$5,IF('TKB theo lop'!AA44=$I$37,'TKB theo lop'!Z44&amp;'TKB theo lop'!$Z$5,IF('TKB theo lop'!AC44=$I$37,'TKB theo lop'!AB44&amp;'TKB theo lop'!$AB$5,IF('TKB theo lop'!AE44=$I$37,'TKB theo lop'!AD44&amp;'TKB theo lop'!$AD$5,IF('TKB theo lop'!AG44=$I$37,'TKB theo lop'!AF44&amp;'TKB theo lop'!$AF$5,IF('TKB theo lop'!AI44=$I$37,'TKB theo lop'!AH44&amp;'TKB theo lop'!$AH$5,IF('TKB theo lop'!AK44=$I$37,'TKB theo lop'!AJ44&amp;'TKB theo lop'!$AJ$5,IF('TKB theo lop'!AM44=$I$37,'TKB theo lop'!AL44&amp;'TKB theo lop'!$AL$5,IF('TKB theo lop'!AO44=$I$37,'TKB theo lop'!AN44&amp;'TKB theo lop'!$AN$5,"")))))))))))))))))))</f>
        <v/>
      </c>
      <c r="N43" s="44" t="e">
        <f>IF('TKB theo lop'!J54=$I$37,'TKB theo lop'!D54&amp;'TKB theo lop'!$D$5,IF('TKB theo lop'!L54=$I$37,'TKB theo lop'!K54&amp;'TKB theo lop'!$F$5,IF('TKB theo lop'!N54=$I$37,'TKB theo lop'!M54&amp;'TKB theo lop'!$H$5,IF('TKB theo lop'!#REF!=$I$37,'TKB theo lop'!#REF!&amp;'TKB theo lop'!$J$5,IF('TKB theo lop'!#REF!=$I$37,'TKB theo lop'!#REF!&amp;'TKB theo lop'!$L$5,IF('TKB theo lop'!O54=$I$37,'TKB theo lop'!#REF!&amp;'TKB theo lop'!$N$5,IF('TKB theo lop'!Q54=$I$37,'TKB theo lop'!P54&amp;'TKB theo lop'!$P$5,IF('TKB theo lop'!S54=$I$37,'TKB theo lop'!R54&amp;'TKB theo lop'!$R$5,IF('TKB theo lop'!U54=$I$37,'TKB theo lop'!T54&amp;'TKB theo lop'!$T$5,IF('TKB theo lop'!W54=$I$37,'TKB theo lop'!V54&amp;'TKB theo lop'!$V$5,IF('TKB theo lop'!Y54=$I$37,'TKB theo lop'!X54&amp;'TKB theo lop'!$X$5,IF('TKB theo lop'!AA54=$I$37,'TKB theo lop'!Z54&amp;'TKB theo lop'!$Z$5,IF('TKB theo lop'!AC54=$I$37,'TKB theo lop'!AB54&amp;'TKB theo lop'!$AB$5,IF('TKB theo lop'!AE54=$I$37,'TKB theo lop'!AD54&amp;'TKB theo lop'!$AD$5,IF('TKB theo lop'!AG54=$I$37,'TKB theo lop'!AF54&amp;'TKB theo lop'!$AF$5,IF('TKB theo lop'!AI54=$I$37,'TKB theo lop'!AH54&amp;'TKB theo lop'!$AH$5,IF('TKB theo lop'!AK54=$I$37,'TKB theo lop'!AJ54&amp;'TKB theo lop'!$AJ$5,IF('TKB theo lop'!AM54=$I$37,'TKB theo lop'!AL54&amp;'TKB theo lop'!$AL$5,IF('TKB theo lop'!AO54=$I$37,'TKB theo lop'!AN54&amp;'TKB theo lop'!$AN$5,"")))))))))))))))))))</f>
        <v>#REF!</v>
      </c>
      <c r="O43" s="44" t="str">
        <f>IF('TKB theo lop'!E64=$I$37,'TKB theo lop'!D64&amp;'TKB theo lop'!$D$5,IF('TKB theo lop'!G64=$I$37,'TKB theo lop'!F64&amp;'TKB theo lop'!$F$5,IF('TKB theo lop'!I64=$I$37,'TKB theo lop'!H64&amp;'TKB theo lop'!$H$5,IF('TKB theo lop'!K64=$I$37,'TKB theo lop'!J64&amp;'TKB theo lop'!$J$5,IF('TKB theo lop'!M64=$I$37,'TKB theo lop'!L64&amp;'TKB theo lop'!$L$5,IF('TKB theo lop'!O64=$I$37,'TKB theo lop'!N64&amp;'TKB theo lop'!$N$5,IF('TKB theo lop'!Q64=$I$37,'TKB theo lop'!P64&amp;'TKB theo lop'!$P$5,IF('TKB theo lop'!S64=$I$37,'TKB theo lop'!R64&amp;'TKB theo lop'!$R$5,IF('TKB theo lop'!U64=$I$37,'TKB theo lop'!T64&amp;'TKB theo lop'!$T$5,IF('TKB theo lop'!W64=$I$37,'TKB theo lop'!V64&amp;'TKB theo lop'!$V$5,IF('TKB theo lop'!Y64=$I$37,'TKB theo lop'!X64&amp;'TKB theo lop'!$X$5,IF('TKB theo lop'!AA64=$I$37,'TKB theo lop'!Z64&amp;'TKB theo lop'!$Z$5,IF('TKB theo lop'!AC64=$I$37,'TKB theo lop'!AB64&amp;'TKB theo lop'!$AB$5,IF('TKB theo lop'!AE64=$I$37,'TKB theo lop'!AD64&amp;'TKB theo lop'!$AD$5,IF('TKB theo lop'!AG64=$I$37,'TKB theo lop'!AF64&amp;'TKB theo lop'!$AF$5,IF('TKB theo lop'!AI64=$I$37,'TKB theo lop'!AH64&amp;'TKB theo lop'!$AH$5,IF('TKB theo lop'!AK64=$I$37,'TKB theo lop'!AJ64&amp;'TKB theo lop'!$AJ$5,IF('TKB theo lop'!AM64=$I$37,'TKB theo lop'!AL64&amp;'TKB theo lop'!$AL$5,IF('TKB theo lop'!AO64=$I$37,'TKB theo lop'!AN64&amp;'TKB theo lop'!$AN$5,"")))))))))))))))))))</f>
        <v/>
      </c>
    </row>
    <row r="44" spans="1:21" ht="13.5" customHeight="1" x14ac:dyDescent="0.3">
      <c r="A44" s="327"/>
      <c r="B44" s="43" t="str">
        <f>IF('TKB theo lop'!E15=$A$37,'TKB theo lop'!D15&amp;'TKB theo lop'!$D$5,IF('TKB theo lop'!G15=$A$37,'TKB theo lop'!F15&amp;'TKB theo lop'!$F$5,IF('TKB theo lop'!I15=$A$37,'TKB theo lop'!H15&amp;'TKB theo lop'!$H$5,IF('TKB theo lop'!K15=$A$37,'TKB theo lop'!J15&amp;'TKB theo lop'!$J$5,IF('TKB theo lop'!M15=$A$37,'TKB theo lop'!L15&amp;'TKB theo lop'!$L$5,IF('TKB theo lop'!O15=$A$37,'TKB theo lop'!N15&amp;'TKB theo lop'!$N$5,IF('TKB theo lop'!Q15=$A$37,'TKB theo lop'!P15&amp;'TKB theo lop'!$P$5,IF('TKB theo lop'!S15=$A$37,'TKB theo lop'!R15&amp;'TKB theo lop'!$R$5,IF('TKB theo lop'!U15=$A$37,'TKB theo lop'!T15&amp;'TKB theo lop'!$T$5,IF('TKB theo lop'!W15=$A$37,'TKB theo lop'!V15&amp;'TKB theo lop'!$V$5,IF('TKB theo lop'!Y15=$A$37,'TKB theo lop'!X15&amp;'TKB theo lop'!$X$5,IF('TKB theo lop'!AA15=$A$37,'TKB theo lop'!Z15&amp;'TKB theo lop'!$Z$5,IF('TKB theo lop'!AC15=$A$37,'TKB theo lop'!AB15&amp;'TKB theo lop'!$AB$5,IF('TKB theo lop'!AE15=$A$37,'TKB theo lop'!AD15&amp;'TKB theo lop'!$AD$5,IF('TKB theo lop'!AG15=$A$37,'TKB theo lop'!AF15&amp;'TKB theo lop'!$AF$5,IF('TKB theo lop'!AI15=$A$37,'TKB theo lop'!AH15&amp;'TKB theo lop'!$AH$5,IF('TKB theo lop'!AK15=$A$37,'TKB theo lop'!AJ15&amp;'TKB theo lop'!$AJ$5,IF('TKB theo lop'!AM15=$A$37,'TKB theo lop'!AL15&amp;'TKB theo lop'!$AL$5,IF('TKB theo lop'!AO15=$A$37,'TKB theo lop'!AN15&amp;'TKB theo lop'!$AN$5,"")))))))))))))))))))</f>
        <v>TD62</v>
      </c>
      <c r="C44" s="43" t="str">
        <f>IF('TKB theo lop'!E25=$A$37,'TKB theo lop'!D25&amp;'TKB theo lop'!$D$5,IF('TKB theo lop'!G25=$A$37,'TKB theo lop'!F25&amp;'TKB theo lop'!$F$5,IF('TKB theo lop'!I25=$A$37,'TKB theo lop'!H25&amp;'TKB theo lop'!$H$5,IF('TKB theo lop'!K25=$A$37,'TKB theo lop'!J25&amp;'TKB theo lop'!$J$5,IF('TKB theo lop'!M25=$A$37,'TKB theo lop'!L25&amp;'TKB theo lop'!$L$5,IF('TKB theo lop'!O25=$A$37,'TKB theo lop'!N25&amp;'TKB theo lop'!$N$5,IF('TKB theo lop'!Q25=$A$37,'TKB theo lop'!P25&amp;'TKB theo lop'!$P$5,IF('TKB theo lop'!S25=$A$37,'TKB theo lop'!R25&amp;'TKB theo lop'!$R$5,IF('TKB theo lop'!U25=$A$37,'TKB theo lop'!T25&amp;'TKB theo lop'!$T$5,IF('TKB theo lop'!W25=$A$37,'TKB theo lop'!V25&amp;'TKB theo lop'!$V$5,IF('TKB theo lop'!Y25=$A$37,'TKB theo lop'!X25&amp;'TKB theo lop'!$X$5,IF('TKB theo lop'!AA25=$A$37,'TKB theo lop'!Z25&amp;'TKB theo lop'!$Z$5,IF('TKB theo lop'!AC25=$A$37,'TKB theo lop'!AB25&amp;'TKB theo lop'!$AB$5,IF('TKB theo lop'!AE25=$A$37,'TKB theo lop'!AD25&amp;'TKB theo lop'!$AD$5,IF('TKB theo lop'!AG25=$A$37,'TKB theo lop'!AF25&amp;'TKB theo lop'!$AF$5,IF('TKB theo lop'!AI25=$A$37,'TKB theo lop'!AH25&amp;'TKB theo lop'!$AH$5,IF('TKB theo lop'!AK25=$A$37,'TKB theo lop'!AJ25&amp;'TKB theo lop'!$AJ$5,IF('TKB theo lop'!AM25=$A$37,'TKB theo lop'!AL25&amp;'TKB theo lop'!$AL$5,IF('TKB theo lop'!AO25=$A$37,'TKB theo lop'!AN25&amp;'TKB theo lop'!$AN$5,"")))))))))))))))))))</f>
        <v/>
      </c>
      <c r="D44" s="43" t="str">
        <f>IF('TKB theo lop'!E35=$A$37,'TKB theo lop'!D35&amp;'TKB theo lop'!$D$5,IF('TKB theo lop'!G35=$A$37,'TKB theo lop'!F35&amp;'TKB theo lop'!$F$5,IF('TKB theo lop'!I35=$A$37,'TKB theo lop'!H35&amp;'TKB theo lop'!$H$5,IF('TKB theo lop'!K35=$A$37,'TKB theo lop'!J35&amp;'TKB theo lop'!$J$5,IF('TKB theo lop'!M35=$A$37,'TKB theo lop'!L35&amp;'TKB theo lop'!$L$5,IF('TKB theo lop'!O35=$A$37,'TKB theo lop'!N35&amp;'TKB theo lop'!$N$5,IF('TKB theo lop'!Q35=$A$37,'TKB theo lop'!P35&amp;'TKB theo lop'!$P$5,IF('TKB theo lop'!S35=$A$37,'TKB theo lop'!R35&amp;'TKB theo lop'!$R$5,IF('TKB theo lop'!U35=$A$37,'TKB theo lop'!T35&amp;'TKB theo lop'!$T$5,IF('TKB theo lop'!W35=$A$37,'TKB theo lop'!V35&amp;'TKB theo lop'!$V$5,IF('TKB theo lop'!Y35=$A$37,'TKB theo lop'!X35&amp;'TKB theo lop'!$X$5,IF('TKB theo lop'!AA35=$A$37,'TKB theo lop'!Z35&amp;'TKB theo lop'!$Z$5,IF('TKB theo lop'!AC35=$A$37,'TKB theo lop'!AB35&amp;'TKB theo lop'!$AB$5,IF('TKB theo lop'!AE35=$A$37,'TKB theo lop'!AD35&amp;'TKB theo lop'!$AD$5,IF('TKB theo lop'!AG35=$A$37,'TKB theo lop'!AF35&amp;'TKB theo lop'!$AF$5,IF('TKB theo lop'!AI35=$A$37,'TKB theo lop'!AH35&amp;'TKB theo lop'!$AH$5,IF('TKB theo lop'!AK35=$A$37,'TKB theo lop'!AJ35&amp;'TKB theo lop'!$AJ$5,IF('TKB theo lop'!AM35=$A$37,'TKB theo lop'!AL35&amp;'TKB theo lop'!$AL$5,IF('TKB theo lop'!AO35=$A$37,'TKB theo lop'!AN35&amp;'TKB theo lop'!$AN$5,"")))))))))))))))))))</f>
        <v/>
      </c>
      <c r="E44" s="43" t="str">
        <f>IF('TKB theo lop'!E45=$A$37,'TKB theo lop'!D45&amp;'TKB theo lop'!$D$5,IF('TKB theo lop'!G45=$A$37,'TKB theo lop'!F45&amp;'TKB theo lop'!$F$5,IF('TKB theo lop'!I45=$A$37,'TKB theo lop'!H45&amp;'TKB theo lop'!$H$5,IF('TKB theo lop'!K45=$A$37,'TKB theo lop'!J45&amp;'TKB theo lop'!$J$5,IF('TKB theo lop'!M45=$A$37,'TKB theo lop'!L45&amp;'TKB theo lop'!$L$5,IF('TKB theo lop'!O45=$A$37,'TKB theo lop'!N45&amp;'TKB theo lop'!$N$5,IF('TKB theo lop'!Q45=$A$37,'TKB theo lop'!P45&amp;'TKB theo lop'!$P$5,IF('TKB theo lop'!S45=$A$37,'TKB theo lop'!R45&amp;'TKB theo lop'!$R$5,IF('TKB theo lop'!U45=$A$37,'TKB theo lop'!T45&amp;'TKB theo lop'!$T$5,IF('TKB theo lop'!W45=$A$37,'TKB theo lop'!V45&amp;'TKB theo lop'!$V$5,IF('TKB theo lop'!Y45=$A$37,'TKB theo lop'!X45&amp;'TKB theo lop'!$X$5,IF('TKB theo lop'!AA45=$A$37,'TKB theo lop'!Z45&amp;'TKB theo lop'!$Z$5,IF('TKB theo lop'!AC45=$A$37,'TKB theo lop'!AB45&amp;'TKB theo lop'!$AB$5,IF('TKB theo lop'!AE45=$A$37,'TKB theo lop'!AD45&amp;'TKB theo lop'!$AD$5,IF('TKB theo lop'!AG45=$A$37,'TKB theo lop'!AF45&amp;'TKB theo lop'!$AF$5,IF('TKB theo lop'!AI45=$A$37,'TKB theo lop'!AH45&amp;'TKB theo lop'!$AH$5,IF('TKB theo lop'!AK45=$A$37,'TKB theo lop'!AJ45&amp;'TKB theo lop'!$AJ$5,IF('TKB theo lop'!AM45=$A$37,'TKB theo lop'!AL45&amp;'TKB theo lop'!$AL$5,IF('TKB theo lop'!AO45=$A$37,'TKB theo lop'!AN45&amp;'TKB theo lop'!$AN$5,"")))))))))))))))))))</f>
        <v/>
      </c>
      <c r="F44" s="43" t="str">
        <f>IF('TKB theo lop'!E55=$A$37,'TKB theo lop'!D55&amp;'TKB theo lop'!$D$5,IF('TKB theo lop'!G55=$A$37,'TKB theo lop'!F55&amp;'TKB theo lop'!$F$5,IF('TKB theo lop'!I55=$A$37,'TKB theo lop'!H55&amp;'TKB theo lop'!$H$5,IF('TKB theo lop'!K55=$A$37,'TKB theo lop'!J55&amp;'TKB theo lop'!$J$5,IF('TKB theo lop'!M55=$A$37,'TKB theo lop'!L55&amp;'TKB theo lop'!$L$5,IF('TKB theo lop'!O55=$A$37,'TKB theo lop'!N55&amp;'TKB theo lop'!$N$5,IF('TKB theo lop'!Q55=$A$37,'TKB theo lop'!P55&amp;'TKB theo lop'!$P$5,IF('TKB theo lop'!S55=$A$37,'TKB theo lop'!R55&amp;'TKB theo lop'!$R$5,IF('TKB theo lop'!U55=$A$37,'TKB theo lop'!T55&amp;'TKB theo lop'!$T$5,IF('TKB theo lop'!W55=$A$37,'TKB theo lop'!V55&amp;'TKB theo lop'!$V$5,IF('TKB theo lop'!Y55=$A$37,'TKB theo lop'!X55&amp;'TKB theo lop'!$X$5,IF('TKB theo lop'!AA55=$A$37,'TKB theo lop'!Z55&amp;'TKB theo lop'!$Z$5,IF('TKB theo lop'!AC55=$A$37,'TKB theo lop'!AB55&amp;'TKB theo lop'!$AB$5,IF('TKB theo lop'!AE55=$A$37,'TKB theo lop'!AD55&amp;'TKB theo lop'!$AD$5,IF('TKB theo lop'!AG55=$A$37,'TKB theo lop'!AF55&amp;'TKB theo lop'!$AF$5,IF('TKB theo lop'!AI55=$A$37,'TKB theo lop'!AH55&amp;'TKB theo lop'!$AH$5,IF('TKB theo lop'!AK55=$A$37,'TKB theo lop'!AJ55&amp;'TKB theo lop'!$AJ$5,IF('TKB theo lop'!AM55=$A$37,'TKB theo lop'!AL55&amp;'TKB theo lop'!$AL$5,IF('TKB theo lop'!AO55=$A$37,'TKB theo lop'!AN55&amp;'TKB theo lop'!$AN$5,"")))))))))))))))))))</f>
        <v/>
      </c>
      <c r="G44" s="43" t="str">
        <f>IF('TKB theo lop'!E65=$A$37,'TKB theo lop'!D65&amp;'TKB theo lop'!$D$5,IF('TKB theo lop'!G65=$A$37,'TKB theo lop'!F65&amp;'TKB theo lop'!$F$5,IF('TKB theo lop'!I65=$A$37,'TKB theo lop'!H65&amp;'TKB theo lop'!$H$5,IF('TKB theo lop'!K65=$A$37,'TKB theo lop'!J65&amp;'TKB theo lop'!$J$5,IF('TKB theo lop'!M65=$A$37,'TKB theo lop'!L65&amp;'TKB theo lop'!$L$5,IF('TKB theo lop'!O65=$A$37,'TKB theo lop'!N65&amp;'TKB theo lop'!$N$5,IF('TKB theo lop'!Q65=$A$37,'TKB theo lop'!P65&amp;'TKB theo lop'!$P$5,IF('TKB theo lop'!S65=$A$37,'TKB theo lop'!R65&amp;'TKB theo lop'!$R$5,IF('TKB theo lop'!U65=$A$37,'TKB theo lop'!T65&amp;'TKB theo lop'!$T$5,IF('TKB theo lop'!W65=$A$37,'TKB theo lop'!V65&amp;'TKB theo lop'!$V$5,IF('TKB theo lop'!Y65=$A$37,'TKB theo lop'!X65&amp;'TKB theo lop'!$X$5,IF('TKB theo lop'!AA65=$A$37,'TKB theo lop'!Z65&amp;'TKB theo lop'!$Z$5,IF('TKB theo lop'!AC65=$A$37,'TKB theo lop'!AB65&amp;'TKB theo lop'!$AB$5,IF('TKB theo lop'!AE65=$A$37,'TKB theo lop'!AD65&amp;'TKB theo lop'!$AD$5,IF('TKB theo lop'!AG65=$A$37,'TKB theo lop'!AF65&amp;'TKB theo lop'!$AF$5,IF('TKB theo lop'!AI65=$A$37,'TKB theo lop'!AH65&amp;'TKB theo lop'!$AH$5,IF('TKB theo lop'!AK65=$A$37,'TKB theo lop'!AJ65&amp;'TKB theo lop'!$AJ$5,IF('TKB theo lop'!AM65=$A$37,'TKB theo lop'!AL65&amp;'TKB theo lop'!$AL$5,IF('TKB theo lop'!AO65=$A$37,'TKB theo lop'!AN65&amp;'TKB theo lop'!$AN$5,"")))))))))))))))))))</f>
        <v/>
      </c>
      <c r="H44"/>
      <c r="I44" s="327"/>
      <c r="J44" s="43" t="str">
        <f>IF('TKB theo lop'!E15=$I$37,'TKB theo lop'!D15&amp;'TKB theo lop'!$D$5,IF('TKB theo lop'!G15=$I$37,'TKB theo lop'!F15&amp;'TKB theo lop'!$F$5,IF('TKB theo lop'!I15=$I$37,'TKB theo lop'!H15&amp;'TKB theo lop'!$H$5,IF('TKB theo lop'!K15=$I$37,'TKB theo lop'!J15&amp;'TKB theo lop'!$J$5,IF('TKB theo lop'!M15=$I$37,'TKB theo lop'!L15&amp;'TKB theo lop'!$L$5,IF('TKB theo lop'!O15=$I$37,'TKB theo lop'!N15&amp;'TKB theo lop'!$N$5,IF('TKB theo lop'!Q15=$I$37,'TKB theo lop'!P15&amp;'TKB theo lop'!$P$5,IF('TKB theo lop'!S15=$I$37,'TKB theo lop'!R15&amp;'TKB theo lop'!$R$5,IF('TKB theo lop'!U15=$I$37,'TKB theo lop'!T15&amp;'TKB theo lop'!$T$5,IF('TKB theo lop'!W15=$I$37,'TKB theo lop'!V15&amp;'TKB theo lop'!$V$5,IF('TKB theo lop'!Y15=$I$37,'TKB theo lop'!X15&amp;'TKB theo lop'!$X$5,IF('TKB theo lop'!AA15=$I$37,'TKB theo lop'!Z15&amp;'TKB theo lop'!$Z$5,IF('TKB theo lop'!AC15=$I$37,'TKB theo lop'!AB15&amp;'TKB theo lop'!$AB$5,IF('TKB theo lop'!AE15=$I$37,'TKB theo lop'!AD15&amp;'TKB theo lop'!$AD$5,IF('TKB theo lop'!AG15=$I$37,'TKB theo lop'!AF15&amp;'TKB theo lop'!$AF$5,IF('TKB theo lop'!AI15=$I$37,'TKB theo lop'!AH15&amp;'TKB theo lop'!$AH$5,IF('TKB theo lop'!AK15=$I$37,'TKB theo lop'!AJ15&amp;'TKB theo lop'!$AJ$5,IF('TKB theo lop'!AM15=$I$37,'TKB theo lop'!AL15&amp;'TKB theo lop'!$AL$5,IF('TKB theo lop'!AO15=$I$37,'TKB theo lop'!AN15&amp;'TKB theo lop'!$AN$5,"")))))))))))))))))))</f>
        <v>Lý71</v>
      </c>
      <c r="K44" s="43" t="str">
        <f>IF('TKB theo lop'!E25=$I$37,'TKB theo lop'!D25&amp;'TKB theo lop'!$D$5,IF('TKB theo lop'!G25=$I$37,'TKB theo lop'!F25&amp;'TKB theo lop'!$F$5,IF('TKB theo lop'!I25=$I$37,'TKB theo lop'!H25&amp;'TKB theo lop'!$H$5,IF('TKB theo lop'!K25=$I$37,'TKB theo lop'!J25&amp;'TKB theo lop'!$J$5,IF('TKB theo lop'!M25=$I$37,'TKB theo lop'!L25&amp;'TKB theo lop'!$L$5,IF('TKB theo lop'!O25=$I$37,'TKB theo lop'!N25&amp;'TKB theo lop'!$N$5,IF('TKB theo lop'!Q25=$I$37,'TKB theo lop'!P25&amp;'TKB theo lop'!$P$5,IF('TKB theo lop'!S25=$I$37,'TKB theo lop'!R25&amp;'TKB theo lop'!$R$5,IF('TKB theo lop'!U25=$I$37,'TKB theo lop'!T25&amp;'TKB theo lop'!$T$5,IF('TKB theo lop'!W25=$I$37,'TKB theo lop'!V25&amp;'TKB theo lop'!$V$5,IF('TKB theo lop'!Y25=$I$37,'TKB theo lop'!X25&amp;'TKB theo lop'!$X$5,IF('TKB theo lop'!AA25=$I$37,'TKB theo lop'!Z25&amp;'TKB theo lop'!$Z$5,IF('TKB theo lop'!AC25=$I$37,'TKB theo lop'!AB25&amp;'TKB theo lop'!$AB$5,IF('TKB theo lop'!AE25=$I$37,'TKB theo lop'!AD25&amp;'TKB theo lop'!$AD$5,IF('TKB theo lop'!AG25=$I$37,'TKB theo lop'!AF25&amp;'TKB theo lop'!$AF$5,IF('TKB theo lop'!AI25=$I$37,'TKB theo lop'!AH25&amp;'TKB theo lop'!$AH$5,IF('TKB theo lop'!AK25=$I$37,'TKB theo lop'!AJ25&amp;'TKB theo lop'!$AJ$5,IF('TKB theo lop'!AM25=$I$37,'TKB theo lop'!AL25&amp;'TKB theo lop'!$AL$5,IF('TKB theo lop'!AO25=$I$37,'TKB theo lop'!AN25&amp;'TKB theo lop'!$AN$5,"")))))))))))))))))))</f>
        <v/>
      </c>
      <c r="L44" s="43" t="str">
        <f>IF('TKB theo lop'!E35=$I$37,'TKB theo lop'!D35&amp;'TKB theo lop'!$D$5,IF('TKB theo lop'!G35=$I$37,'TKB theo lop'!F35&amp;'TKB theo lop'!$F$5,IF('TKB theo lop'!I35=$I$37,'TKB theo lop'!H35&amp;'TKB theo lop'!$H$5,IF('TKB theo lop'!K35=$I$37,'TKB theo lop'!J35&amp;'TKB theo lop'!$J$5,IF('TKB theo lop'!M35=$I$37,'TKB theo lop'!L35&amp;'TKB theo lop'!$L$5,IF('TKB theo lop'!O35=$I$37,'TKB theo lop'!N35&amp;'TKB theo lop'!$N$5,IF('TKB theo lop'!Q35=$I$37,'TKB theo lop'!P35&amp;'TKB theo lop'!$P$5,IF('TKB theo lop'!S35=$I$37,'TKB theo lop'!R35&amp;'TKB theo lop'!$R$5,IF('TKB theo lop'!U35=$I$37,'TKB theo lop'!T35&amp;'TKB theo lop'!$T$5,IF('TKB theo lop'!W35=$I$37,'TKB theo lop'!V35&amp;'TKB theo lop'!$V$5,IF('TKB theo lop'!Y35=$I$37,'TKB theo lop'!X35&amp;'TKB theo lop'!$X$5,IF('TKB theo lop'!AA35=$I$37,'TKB theo lop'!Z35&amp;'TKB theo lop'!$Z$5,IF('TKB theo lop'!AC35=$I$37,'TKB theo lop'!AB35&amp;'TKB theo lop'!$AB$5,IF('TKB theo lop'!AE35=$I$37,'TKB theo lop'!AD35&amp;'TKB theo lop'!$AD$5,IF('TKB theo lop'!AG35=$I$37,'TKB theo lop'!AF35&amp;'TKB theo lop'!$AF$5,IF('TKB theo lop'!AI35=$I$37,'TKB theo lop'!AH35&amp;'TKB theo lop'!$AH$5,IF('TKB theo lop'!AK35=$I$37,'TKB theo lop'!AJ35&amp;'TKB theo lop'!$AJ$5,IF('TKB theo lop'!AM35=$I$37,'TKB theo lop'!AL35&amp;'TKB theo lop'!$AL$5,IF('TKB theo lop'!AO35=$I$37,'TKB theo lop'!AN35&amp;'TKB theo lop'!$AN$5,"")))))))))))))))))))</f>
        <v/>
      </c>
      <c r="M44" s="43" t="str">
        <f>IF('TKB theo lop'!E45=$I$37,'TKB theo lop'!D45&amp;'TKB theo lop'!$D$5,IF('TKB theo lop'!G45=$I$37,'TKB theo lop'!F45&amp;'TKB theo lop'!$F$5,IF('TKB theo lop'!I45=$I$37,'TKB theo lop'!H45&amp;'TKB theo lop'!$H$5,IF('TKB theo lop'!K45=$I$37,'TKB theo lop'!J45&amp;'TKB theo lop'!$J$5,IF('TKB theo lop'!M45=$I$37,'TKB theo lop'!L45&amp;'TKB theo lop'!$L$5,IF('TKB theo lop'!O45=$I$37,'TKB theo lop'!N45&amp;'TKB theo lop'!$N$5,IF('TKB theo lop'!Q45=$I$37,'TKB theo lop'!P45&amp;'TKB theo lop'!$P$5,IF('TKB theo lop'!S45=$I$37,'TKB theo lop'!R45&amp;'TKB theo lop'!$R$5,IF('TKB theo lop'!U45=$I$37,'TKB theo lop'!T45&amp;'TKB theo lop'!$T$5,IF('TKB theo lop'!W45=$I$37,'TKB theo lop'!V45&amp;'TKB theo lop'!$V$5,IF('TKB theo lop'!Y45=$I$37,'TKB theo lop'!X45&amp;'TKB theo lop'!$X$5,IF('TKB theo lop'!AA45=$I$37,'TKB theo lop'!Z45&amp;'TKB theo lop'!$Z$5,IF('TKB theo lop'!AC45=$I$37,'TKB theo lop'!AB45&amp;'TKB theo lop'!$AB$5,IF('TKB theo lop'!AE45=$I$37,'TKB theo lop'!AD45&amp;'TKB theo lop'!$AD$5,IF('TKB theo lop'!AG45=$I$37,'TKB theo lop'!AF45&amp;'TKB theo lop'!$AF$5,IF('TKB theo lop'!AI45=$I$37,'TKB theo lop'!AH45&amp;'TKB theo lop'!$AH$5,IF('TKB theo lop'!AK45=$I$37,'TKB theo lop'!AJ45&amp;'TKB theo lop'!$AJ$5,IF('TKB theo lop'!AM45=$I$37,'TKB theo lop'!AL45&amp;'TKB theo lop'!$AL$5,IF('TKB theo lop'!AO45=$I$37,'TKB theo lop'!AN45&amp;'TKB theo lop'!$AN$5,"")))))))))))))))))))</f>
        <v/>
      </c>
      <c r="N44" s="43" t="str">
        <f>IF('TKB theo lop'!E55=$I$37,'TKB theo lop'!D55&amp;'TKB theo lop'!$D$5,IF('TKB theo lop'!G55=$I$37,'TKB theo lop'!F55&amp;'TKB theo lop'!$F$5,IF('TKB theo lop'!I55=$I$37,'TKB theo lop'!H55&amp;'TKB theo lop'!$H$5,IF('TKB theo lop'!K55=$I$37,'TKB theo lop'!J55&amp;'TKB theo lop'!$J$5,IF('TKB theo lop'!M55=$I$37,'TKB theo lop'!L55&amp;'TKB theo lop'!$L$5,IF('TKB theo lop'!O55=$I$37,'TKB theo lop'!N55&amp;'TKB theo lop'!$N$5,IF('TKB theo lop'!Q55=$I$37,'TKB theo lop'!P55&amp;'TKB theo lop'!$P$5,IF('TKB theo lop'!S55=$I$37,'TKB theo lop'!R55&amp;'TKB theo lop'!$R$5,IF('TKB theo lop'!U55=$I$37,'TKB theo lop'!T55&amp;'TKB theo lop'!$T$5,IF('TKB theo lop'!W55=$I$37,'TKB theo lop'!V55&amp;'TKB theo lop'!$V$5,IF('TKB theo lop'!Y55=$I$37,'TKB theo lop'!X55&amp;'TKB theo lop'!$X$5,IF('TKB theo lop'!AA55=$I$37,'TKB theo lop'!Z55&amp;'TKB theo lop'!$Z$5,IF('TKB theo lop'!AC55=$I$37,'TKB theo lop'!AB55&amp;'TKB theo lop'!$AB$5,IF('TKB theo lop'!AE55=$I$37,'TKB theo lop'!AD55&amp;'TKB theo lop'!$AD$5,IF('TKB theo lop'!AG55=$I$37,'TKB theo lop'!AF55&amp;'TKB theo lop'!$AF$5,IF('TKB theo lop'!AI55=$I$37,'TKB theo lop'!AH55&amp;'TKB theo lop'!$AH$5,IF('TKB theo lop'!AK55=$I$37,'TKB theo lop'!AJ55&amp;'TKB theo lop'!$AJ$5,IF('TKB theo lop'!AM55=$I$37,'TKB theo lop'!AL55&amp;'TKB theo lop'!$AL$5,IF('TKB theo lop'!AO55=$I$37,'TKB theo lop'!AN55&amp;'TKB theo lop'!$AN$5,"")))))))))))))))))))</f>
        <v/>
      </c>
      <c r="O44" s="43" t="str">
        <f>IF('TKB theo lop'!E65=$I$37,'TKB theo lop'!D65&amp;'TKB theo lop'!$D$5,IF('TKB theo lop'!G65=$I$37,'TKB theo lop'!F65&amp;'TKB theo lop'!$F$5,IF('TKB theo lop'!I65=$I$37,'TKB theo lop'!H65&amp;'TKB theo lop'!$H$5,IF('TKB theo lop'!K65=$I$37,'TKB theo lop'!J65&amp;'TKB theo lop'!$J$5,IF('TKB theo lop'!M65=$I$37,'TKB theo lop'!L65&amp;'TKB theo lop'!$L$5,IF('TKB theo lop'!O65=$I$37,'TKB theo lop'!N65&amp;'TKB theo lop'!$N$5,IF('TKB theo lop'!Q65=$I$37,'TKB theo lop'!P65&amp;'TKB theo lop'!$P$5,IF('TKB theo lop'!S65=$I$37,'TKB theo lop'!R65&amp;'TKB theo lop'!$R$5,IF('TKB theo lop'!U65=$I$37,'TKB theo lop'!T65&amp;'TKB theo lop'!$T$5,IF('TKB theo lop'!W65=$I$37,'TKB theo lop'!V65&amp;'TKB theo lop'!$V$5,IF('TKB theo lop'!Y65=$I$37,'TKB theo lop'!X65&amp;'TKB theo lop'!$X$5,IF('TKB theo lop'!AA65=$I$37,'TKB theo lop'!Z65&amp;'TKB theo lop'!$Z$5,IF('TKB theo lop'!AC65=$I$37,'TKB theo lop'!AB65&amp;'TKB theo lop'!$AB$5,IF('TKB theo lop'!AE65=$I$37,'TKB theo lop'!AD65&amp;'TKB theo lop'!$AD$5,IF('TKB theo lop'!AG65=$I$37,'TKB theo lop'!AF65&amp;'TKB theo lop'!$AF$5,IF('TKB theo lop'!AI65=$I$37,'TKB theo lop'!AH65&amp;'TKB theo lop'!$AH$5,IF('TKB theo lop'!AK65=$I$37,'TKB theo lop'!AJ65&amp;'TKB theo lop'!$AJ$5,IF('TKB theo lop'!AM65=$I$37,'TKB theo lop'!AL65&amp;'TKB theo lop'!$AL$5,IF('TKB theo lop'!AO65=$I$37,'TKB theo lop'!AN65&amp;'TKB theo lop'!$AN$5,"")))))))))))))))))))</f>
        <v/>
      </c>
    </row>
    <row r="45" spans="1:21" ht="13.5" customHeight="1" x14ac:dyDescent="0.3">
      <c r="A45" s="327"/>
      <c r="B45" s="43" t="str">
        <f>IF('TKB theo lop'!E16=$A$37,'TKB theo lop'!D16&amp;'TKB theo lop'!$D$5,IF('TKB theo lop'!G16=$A$37,'TKB theo lop'!F16&amp;'TKB theo lop'!$F$5,IF('TKB theo lop'!I16=$A$37,'TKB theo lop'!H16&amp;'TKB theo lop'!$H$5,IF('TKB theo lop'!K16=$A$37,'TKB theo lop'!J16&amp;'TKB theo lop'!$J$5,IF('TKB theo lop'!M16=$A$37,'TKB theo lop'!L16&amp;'TKB theo lop'!$L$5,IF('TKB theo lop'!O16=$A$37,'TKB theo lop'!N16&amp;'TKB theo lop'!$N$5,IF('TKB theo lop'!Q16=$A$37,'TKB theo lop'!P16&amp;'TKB theo lop'!$P$5,IF('TKB theo lop'!S16=$A$37,'TKB theo lop'!R16&amp;'TKB theo lop'!$R$5,IF('TKB theo lop'!U16=$A$37,'TKB theo lop'!T16&amp;'TKB theo lop'!$T$5,IF('TKB theo lop'!W16=$A$37,'TKB theo lop'!V16&amp;'TKB theo lop'!$V$5,IF('TKB theo lop'!Y16=$A$37,'TKB theo lop'!X16&amp;'TKB theo lop'!$X$5,IF('TKB theo lop'!AA16=$A$37,'TKB theo lop'!Z16&amp;'TKB theo lop'!$Z$5,IF('TKB theo lop'!AC16=$A$37,'TKB theo lop'!AB16&amp;'TKB theo lop'!$AB$5,IF('TKB theo lop'!AE16=$A$37,'TKB theo lop'!AD16&amp;'TKB theo lop'!$AD$5,IF('TKB theo lop'!AG16=$A$37,'TKB theo lop'!AF16&amp;'TKB theo lop'!$AF$5,IF('TKB theo lop'!AI16=$A$37,'TKB theo lop'!AH16&amp;'TKB theo lop'!$AH$5,IF('TKB theo lop'!AK16=$A$37,'TKB theo lop'!AJ16&amp;'TKB theo lop'!$AJ$5,IF('TKB theo lop'!AM16=$A$37,'TKB theo lop'!AL16&amp;'TKB theo lop'!$AL$5,IF('TKB theo lop'!AO16=$A$37,'TKB theo lop'!AN16&amp;'TKB theo lop'!$AN$5,"")))))))))))))))))))</f>
        <v>TD62</v>
      </c>
      <c r="C45" s="43" t="str">
        <f>IF('TKB theo lop'!E26=$A$37,'TKB theo lop'!D26&amp;'TKB theo lop'!$D$5,IF('TKB theo lop'!G26=$A$37,'TKB theo lop'!F26&amp;'TKB theo lop'!$F$5,IF('TKB theo lop'!I26=$A$37,'TKB theo lop'!H26&amp;'TKB theo lop'!$H$5,IF('TKB theo lop'!K26=$A$37,'TKB theo lop'!J26&amp;'TKB theo lop'!$J$5,IF('TKB theo lop'!M26=$A$37,'TKB theo lop'!L26&amp;'TKB theo lop'!$L$5,IF('TKB theo lop'!O26=$A$37,'TKB theo lop'!N26&amp;'TKB theo lop'!$N$5,IF('TKB theo lop'!Q26=$A$37,'TKB theo lop'!P26&amp;'TKB theo lop'!$P$5,IF('TKB theo lop'!S26=$A$37,'TKB theo lop'!R26&amp;'TKB theo lop'!$R$5,IF('TKB theo lop'!U26=$A$37,'TKB theo lop'!T26&amp;'TKB theo lop'!$T$5,IF('TKB theo lop'!W26=$A$37,'TKB theo lop'!V26&amp;'TKB theo lop'!$V$5,IF('TKB theo lop'!Y26=$A$37,'TKB theo lop'!X26&amp;'TKB theo lop'!$X$5,IF('TKB theo lop'!AA26=$A$37,'TKB theo lop'!Z26&amp;'TKB theo lop'!$Z$5,IF('TKB theo lop'!AC26=$A$37,'TKB theo lop'!AB26&amp;'TKB theo lop'!$AB$5,IF('TKB theo lop'!AE26=$A$37,'TKB theo lop'!AD26&amp;'TKB theo lop'!$AD$5,IF('TKB theo lop'!AG26=$A$37,'TKB theo lop'!AF26&amp;'TKB theo lop'!$AF$5,IF('TKB theo lop'!AI26=$A$37,'TKB theo lop'!AH26&amp;'TKB theo lop'!$AH$5,IF('TKB theo lop'!AK26=$A$37,'TKB theo lop'!AJ26&amp;'TKB theo lop'!$AJ$5,IF('TKB theo lop'!AM26=$A$37,'TKB theo lop'!AL26&amp;'TKB theo lop'!$AL$5,IF('TKB theo lop'!AO26=$A$37,'TKB theo lop'!AN26&amp;'TKB theo lop'!$AN$5,"")))))))))))))))))))</f>
        <v/>
      </c>
      <c r="D45" s="43" t="str">
        <f>IF('TKB theo lop'!E36=$A$37,'TKB theo lop'!D36&amp;'TKB theo lop'!$D$5,IF('TKB theo lop'!G36=$A$37,'TKB theo lop'!F36&amp;'TKB theo lop'!$F$5,IF('TKB theo lop'!I36=$A$37,'TKB theo lop'!H36&amp;'TKB theo lop'!$H$5,IF('TKB theo lop'!K36=$A$37,'TKB theo lop'!J36&amp;'TKB theo lop'!$J$5,IF('TKB theo lop'!M36=$A$37,'TKB theo lop'!L36&amp;'TKB theo lop'!$L$5,IF('TKB theo lop'!O36=$A$37,'TKB theo lop'!N36&amp;'TKB theo lop'!$N$5,IF('TKB theo lop'!Q36=$A$37,'TKB theo lop'!P36&amp;'TKB theo lop'!$P$5,IF('TKB theo lop'!S36=$A$37,'TKB theo lop'!R36&amp;'TKB theo lop'!$R$5,IF('TKB theo lop'!U36=$A$37,'TKB theo lop'!T36&amp;'TKB theo lop'!$T$5,IF('TKB theo lop'!W36=$A$37,'TKB theo lop'!V36&amp;'TKB theo lop'!$V$5,IF('TKB theo lop'!Y36=$A$37,'TKB theo lop'!X36&amp;'TKB theo lop'!$X$5,IF('TKB theo lop'!AA36=$A$37,'TKB theo lop'!Z36&amp;'TKB theo lop'!$Z$5,IF('TKB theo lop'!AC36=$A$37,'TKB theo lop'!AB36&amp;'TKB theo lop'!$AB$5,IF('TKB theo lop'!AE36=$A$37,'TKB theo lop'!AD36&amp;'TKB theo lop'!$AD$5,IF('TKB theo lop'!AG36=$A$37,'TKB theo lop'!AF36&amp;'TKB theo lop'!$AF$5,IF('TKB theo lop'!AI36=$A$37,'TKB theo lop'!AH36&amp;'TKB theo lop'!$AH$5,IF('TKB theo lop'!AK36=$A$37,'TKB theo lop'!AJ36&amp;'TKB theo lop'!$AJ$5,IF('TKB theo lop'!AM36=$A$37,'TKB theo lop'!AL36&amp;'TKB theo lop'!$AL$5,IF('TKB theo lop'!AO36=$A$37,'TKB theo lop'!AN36&amp;'TKB theo lop'!$AN$5,"")))))))))))))))))))</f>
        <v/>
      </c>
      <c r="E45" s="43" t="str">
        <f>IF('TKB theo lop'!E46=$A$37,'TKB theo lop'!D46&amp;'TKB theo lop'!$D$5,IF('TKB theo lop'!G46=$A$37,'TKB theo lop'!F46&amp;'TKB theo lop'!$F$5,IF('TKB theo lop'!I46=$A$37,'TKB theo lop'!H46&amp;'TKB theo lop'!$H$5,IF('TKB theo lop'!K46=$A$37,'TKB theo lop'!J46&amp;'TKB theo lop'!$J$5,IF('TKB theo lop'!M46=$A$37,'TKB theo lop'!L46&amp;'TKB theo lop'!$L$5,IF('TKB theo lop'!O46=$A$37,'TKB theo lop'!N46&amp;'TKB theo lop'!$N$5,IF('TKB theo lop'!Q46=$A$37,'TKB theo lop'!P46&amp;'TKB theo lop'!$P$5,IF('TKB theo lop'!S46=$A$37,'TKB theo lop'!R46&amp;'TKB theo lop'!$R$5,IF('TKB theo lop'!U46=$A$37,'TKB theo lop'!T46&amp;'TKB theo lop'!$T$5,IF('TKB theo lop'!W46=$A$37,'TKB theo lop'!V46&amp;'TKB theo lop'!$V$5,IF('TKB theo lop'!Y46=$A$37,'TKB theo lop'!X46&amp;'TKB theo lop'!$X$5,IF('TKB theo lop'!AA46=$A$37,'TKB theo lop'!Z46&amp;'TKB theo lop'!$Z$5,IF('TKB theo lop'!AC46=$A$37,'TKB theo lop'!AB46&amp;'TKB theo lop'!$AB$5,IF('TKB theo lop'!AE46=$A$37,'TKB theo lop'!AD46&amp;'TKB theo lop'!$AD$5,IF('TKB theo lop'!AG46=$A$37,'TKB theo lop'!AF46&amp;'TKB theo lop'!$AF$5,IF('TKB theo lop'!AI46=$A$37,'TKB theo lop'!AH46&amp;'TKB theo lop'!$AH$5,IF('TKB theo lop'!AK46=$A$37,'TKB theo lop'!AJ46&amp;'TKB theo lop'!$AJ$5,IF('TKB theo lop'!AM46=$A$37,'TKB theo lop'!AL46&amp;'TKB theo lop'!$AL$5,IF('TKB theo lop'!AO46=$A$37,'TKB theo lop'!AN46&amp;'TKB theo lop'!$AN$5,"")))))))))))))))))))</f>
        <v/>
      </c>
      <c r="F45" s="43" t="str">
        <f>IF('TKB theo lop'!E56=$A$37,'TKB theo lop'!D56&amp;'TKB theo lop'!$D$5,IF('TKB theo lop'!G56=$A$37,'TKB theo lop'!F56&amp;'TKB theo lop'!$F$5,IF('TKB theo lop'!I56=$A$37,'TKB theo lop'!H56&amp;'TKB theo lop'!$H$5,IF('TKB theo lop'!K56=$A$37,'TKB theo lop'!J56&amp;'TKB theo lop'!$J$5,IF('TKB theo lop'!M56=$A$37,'TKB theo lop'!L56&amp;'TKB theo lop'!$L$5,IF('TKB theo lop'!O56=$A$37,'TKB theo lop'!N56&amp;'TKB theo lop'!$N$5,IF('TKB theo lop'!Q56=$A$37,'TKB theo lop'!P56&amp;'TKB theo lop'!$P$5,IF('TKB theo lop'!S56=$A$37,'TKB theo lop'!R56&amp;'TKB theo lop'!$R$5,IF('TKB theo lop'!U56=$A$37,'TKB theo lop'!T56&amp;'TKB theo lop'!$T$5,IF('TKB theo lop'!W56=$A$37,'TKB theo lop'!V56&amp;'TKB theo lop'!$V$5,IF('TKB theo lop'!Y56=$A$37,'TKB theo lop'!X56&amp;'TKB theo lop'!$X$5,IF('TKB theo lop'!AA56=$A$37,'TKB theo lop'!Z56&amp;'TKB theo lop'!$Z$5,IF('TKB theo lop'!AC56=$A$37,'TKB theo lop'!AB56&amp;'TKB theo lop'!$AB$5,IF('TKB theo lop'!AE56=$A$37,'TKB theo lop'!AD56&amp;'TKB theo lop'!$AD$5,IF('TKB theo lop'!AG56=$A$37,'TKB theo lop'!AF56&amp;'TKB theo lop'!$AF$5,IF('TKB theo lop'!AI56=$A$37,'TKB theo lop'!AH56&amp;'TKB theo lop'!$AH$5,IF('TKB theo lop'!AK56=$A$37,'TKB theo lop'!AJ56&amp;'TKB theo lop'!$AJ$5,IF('TKB theo lop'!AM56=$A$37,'TKB theo lop'!AL56&amp;'TKB theo lop'!$AL$5,IF('TKB theo lop'!AO56=$A$37,'TKB theo lop'!AN56&amp;'TKB theo lop'!$AN$5,"")))))))))))))))))))</f>
        <v/>
      </c>
      <c r="G45" s="43" t="str">
        <f>IF('TKB theo lop'!E66=$A$37,'TKB theo lop'!D66&amp;'TKB theo lop'!$D$5,IF('TKB theo lop'!G66=$A$37,'TKB theo lop'!F66&amp;'TKB theo lop'!$F$5,IF('TKB theo lop'!I66=$A$37,'TKB theo lop'!H66&amp;'TKB theo lop'!$H$5,IF('TKB theo lop'!K66=$A$37,'TKB theo lop'!J66&amp;'TKB theo lop'!$J$5,IF('TKB theo lop'!M66=$A$37,'TKB theo lop'!L66&amp;'TKB theo lop'!$L$5,IF('TKB theo lop'!O66=$A$37,'TKB theo lop'!N66&amp;'TKB theo lop'!$N$5,IF('TKB theo lop'!Q66=$A$37,'TKB theo lop'!P66&amp;'TKB theo lop'!$P$5,IF('TKB theo lop'!S66=$A$37,'TKB theo lop'!R66&amp;'TKB theo lop'!$R$5,IF('TKB theo lop'!U66=$A$37,'TKB theo lop'!T66&amp;'TKB theo lop'!$T$5,IF('TKB theo lop'!W66=$A$37,'TKB theo lop'!V66&amp;'TKB theo lop'!$V$5,IF('TKB theo lop'!Y66=$A$37,'TKB theo lop'!X66&amp;'TKB theo lop'!$X$5,IF('TKB theo lop'!AA66=$A$37,'TKB theo lop'!Z66&amp;'TKB theo lop'!$Z$5,IF('TKB theo lop'!AC66=$A$37,'TKB theo lop'!AB66&amp;'TKB theo lop'!$AB$5,IF('TKB theo lop'!AE66=$A$37,'TKB theo lop'!AD66&amp;'TKB theo lop'!$AD$5,IF('TKB theo lop'!AG66=$A$37,'TKB theo lop'!AF66&amp;'TKB theo lop'!$AF$5,IF('TKB theo lop'!AI66=$A$37,'TKB theo lop'!AH66&amp;'TKB theo lop'!$AH$5,IF('TKB theo lop'!AK66=$A$37,'TKB theo lop'!AJ66&amp;'TKB theo lop'!$AJ$5,IF('TKB theo lop'!AM66=$A$37,'TKB theo lop'!AL66&amp;'TKB theo lop'!$AL$5,IF('TKB theo lop'!AO66=$A$37,'TKB theo lop'!AN66&amp;'TKB theo lop'!$AN$5,"")))))))))))))))))))</f>
        <v/>
      </c>
      <c r="H45"/>
      <c r="I45" s="327"/>
      <c r="J45" s="43" t="str">
        <f>IF('TKB theo lop'!E16=$I$37,'TKB theo lop'!D16&amp;'TKB theo lop'!$D$5,IF('TKB theo lop'!G16=$I$37,'TKB theo lop'!F16&amp;'TKB theo lop'!$F$5,IF('TKB theo lop'!I16=$I$37,'TKB theo lop'!H16&amp;'TKB theo lop'!$H$5,IF('TKB theo lop'!K16=$I$37,'TKB theo lop'!J16&amp;'TKB theo lop'!$J$5,IF('TKB theo lop'!M16=$I$37,'TKB theo lop'!L16&amp;'TKB theo lop'!$L$5,IF('TKB theo lop'!O16=$I$37,'TKB theo lop'!N16&amp;'TKB theo lop'!$N$5,IF('TKB theo lop'!Q16=$I$37,'TKB theo lop'!P16&amp;'TKB theo lop'!$P$5,IF('TKB theo lop'!S16=$I$37,'TKB theo lop'!R16&amp;'TKB theo lop'!$R$5,IF('TKB theo lop'!U16=$I$37,'TKB theo lop'!T16&amp;'TKB theo lop'!$T$5,IF('TKB theo lop'!W16=$I$37,'TKB theo lop'!V16&amp;'TKB theo lop'!$V$5,IF('TKB theo lop'!Y16=$I$37,'TKB theo lop'!X16&amp;'TKB theo lop'!$X$5,IF('TKB theo lop'!AA16=$I$37,'TKB theo lop'!Z16&amp;'TKB theo lop'!$Z$5,IF('TKB theo lop'!AC16=$I$37,'TKB theo lop'!AB16&amp;'TKB theo lop'!$AB$5,IF('TKB theo lop'!AE16=$I$37,'TKB theo lop'!AD16&amp;'TKB theo lop'!$AD$5,IF('TKB theo lop'!AG16=$I$37,'TKB theo lop'!AF16&amp;'TKB theo lop'!$AF$5,IF('TKB theo lop'!AI16=$I$37,'TKB theo lop'!AH16&amp;'TKB theo lop'!$AH$5,IF('TKB theo lop'!AK16=$I$37,'TKB theo lop'!AJ16&amp;'TKB theo lop'!$AJ$5,IF('TKB theo lop'!AM16=$I$37,'TKB theo lop'!AL16&amp;'TKB theo lop'!$AL$5,IF('TKB theo lop'!AO16=$I$37,'TKB theo lop'!AN16&amp;'TKB theo lop'!$AN$5,"")))))))))))))))))))</f>
        <v>Lý72</v>
      </c>
      <c r="K45" s="43" t="str">
        <f>IF('TKB theo lop'!E26=$I$37,'TKB theo lop'!D26&amp;'TKB theo lop'!$D$5,IF('TKB theo lop'!G26=$I$37,'TKB theo lop'!F26&amp;'TKB theo lop'!$F$5,IF('TKB theo lop'!I26=$I$37,'TKB theo lop'!H26&amp;'TKB theo lop'!$H$5,IF('TKB theo lop'!K26=$I$37,'TKB theo lop'!J26&amp;'TKB theo lop'!$J$5,IF('TKB theo lop'!M26=$I$37,'TKB theo lop'!L26&amp;'TKB theo lop'!$L$5,IF('TKB theo lop'!O26=$I$37,'TKB theo lop'!N26&amp;'TKB theo lop'!$N$5,IF('TKB theo lop'!Q26=$I$37,'TKB theo lop'!P26&amp;'TKB theo lop'!$P$5,IF('TKB theo lop'!S26=$I$37,'TKB theo lop'!R26&amp;'TKB theo lop'!$R$5,IF('TKB theo lop'!U26=$I$37,'TKB theo lop'!T26&amp;'TKB theo lop'!$T$5,IF('TKB theo lop'!W26=$I$37,'TKB theo lop'!V26&amp;'TKB theo lop'!$V$5,IF('TKB theo lop'!Y26=$I$37,'TKB theo lop'!X26&amp;'TKB theo lop'!$X$5,IF('TKB theo lop'!AA26=$I$37,'TKB theo lop'!Z26&amp;'TKB theo lop'!$Z$5,IF('TKB theo lop'!AC26=$I$37,'TKB theo lop'!AB26&amp;'TKB theo lop'!$AB$5,IF('TKB theo lop'!AE26=$I$37,'TKB theo lop'!AD26&amp;'TKB theo lop'!$AD$5,IF('TKB theo lop'!AG26=$I$37,'TKB theo lop'!AF26&amp;'TKB theo lop'!$AF$5,IF('TKB theo lop'!AI26=$I$37,'TKB theo lop'!AH26&amp;'TKB theo lop'!$AH$5,IF('TKB theo lop'!AK26=$I$37,'TKB theo lop'!AJ26&amp;'TKB theo lop'!$AJ$5,IF('TKB theo lop'!AM26=$I$37,'TKB theo lop'!AL26&amp;'TKB theo lop'!$AL$5,IF('TKB theo lop'!AO26=$I$37,'TKB theo lop'!AN26&amp;'TKB theo lop'!$AN$5,"")))))))))))))))))))</f>
        <v/>
      </c>
      <c r="L45" s="43" t="str">
        <f>IF('TKB theo lop'!E36=$I$37,'TKB theo lop'!D36&amp;'TKB theo lop'!$D$5,IF('TKB theo lop'!G36=$I$37,'TKB theo lop'!F36&amp;'TKB theo lop'!$F$5,IF('TKB theo lop'!I36=$I$37,'TKB theo lop'!H36&amp;'TKB theo lop'!$H$5,IF('TKB theo lop'!K36=$I$37,'TKB theo lop'!J36&amp;'TKB theo lop'!$J$5,IF('TKB theo lop'!M36=$I$37,'TKB theo lop'!L36&amp;'TKB theo lop'!$L$5,IF('TKB theo lop'!O36=$I$37,'TKB theo lop'!N36&amp;'TKB theo lop'!$N$5,IF('TKB theo lop'!Q36=$I$37,'TKB theo lop'!P36&amp;'TKB theo lop'!$P$5,IF('TKB theo lop'!S36=$I$37,'TKB theo lop'!R36&amp;'TKB theo lop'!$R$5,IF('TKB theo lop'!U36=$I$37,'TKB theo lop'!T36&amp;'TKB theo lop'!$T$5,IF('TKB theo lop'!W36=$I$37,'TKB theo lop'!V36&amp;'TKB theo lop'!$V$5,IF('TKB theo lop'!Y36=$I$37,'TKB theo lop'!X36&amp;'TKB theo lop'!$X$5,IF('TKB theo lop'!AA36=$I$37,'TKB theo lop'!Z36&amp;'TKB theo lop'!$Z$5,IF('TKB theo lop'!AC36=$I$37,'TKB theo lop'!AB36&amp;'TKB theo lop'!$AB$5,IF('TKB theo lop'!AE36=$I$37,'TKB theo lop'!AD36&amp;'TKB theo lop'!$AD$5,IF('TKB theo lop'!AG36=$I$37,'TKB theo lop'!AF36&amp;'TKB theo lop'!$AF$5,IF('TKB theo lop'!AI36=$I$37,'TKB theo lop'!AH36&amp;'TKB theo lop'!$AH$5,IF('TKB theo lop'!AK36=$I$37,'TKB theo lop'!AJ36&amp;'TKB theo lop'!$AJ$5,IF('TKB theo lop'!AM36=$I$37,'TKB theo lop'!AL36&amp;'TKB theo lop'!$AL$5,IF('TKB theo lop'!AO36=$I$37,'TKB theo lop'!AN36&amp;'TKB theo lop'!$AN$5,"")))))))))))))))))))</f>
        <v/>
      </c>
      <c r="M45" s="43" t="str">
        <f>IF('TKB theo lop'!E46=$I$37,'TKB theo lop'!D46&amp;'TKB theo lop'!$D$5,IF('TKB theo lop'!G46=$I$37,'TKB theo lop'!F46&amp;'TKB theo lop'!$F$5,IF('TKB theo lop'!I46=$I$37,'TKB theo lop'!H46&amp;'TKB theo lop'!$H$5,IF('TKB theo lop'!K46=$I$37,'TKB theo lop'!J46&amp;'TKB theo lop'!$J$5,IF('TKB theo lop'!M46=$I$37,'TKB theo lop'!L46&amp;'TKB theo lop'!$L$5,IF('TKB theo lop'!O46=$I$37,'TKB theo lop'!N46&amp;'TKB theo lop'!$N$5,IF('TKB theo lop'!Q46=$I$37,'TKB theo lop'!P46&amp;'TKB theo lop'!$P$5,IF('TKB theo lop'!S46=$I$37,'TKB theo lop'!R46&amp;'TKB theo lop'!$R$5,IF('TKB theo lop'!U46=$I$37,'TKB theo lop'!T46&amp;'TKB theo lop'!$T$5,IF('TKB theo lop'!W46=$I$37,'TKB theo lop'!V46&amp;'TKB theo lop'!$V$5,IF('TKB theo lop'!Y46=$I$37,'TKB theo lop'!X46&amp;'TKB theo lop'!$X$5,IF('TKB theo lop'!AA46=$I$37,'TKB theo lop'!Z46&amp;'TKB theo lop'!$Z$5,IF('TKB theo lop'!AC46=$I$37,'TKB theo lop'!AB46&amp;'TKB theo lop'!$AB$5,IF('TKB theo lop'!AE46=$I$37,'TKB theo lop'!AD46&amp;'TKB theo lop'!$AD$5,IF('TKB theo lop'!AG46=$I$37,'TKB theo lop'!AF46&amp;'TKB theo lop'!$AF$5,IF('TKB theo lop'!AI46=$I$37,'TKB theo lop'!AH46&amp;'TKB theo lop'!$AH$5,IF('TKB theo lop'!AK46=$I$37,'TKB theo lop'!AJ46&amp;'TKB theo lop'!$AJ$5,IF('TKB theo lop'!AM46=$I$37,'TKB theo lop'!AL46&amp;'TKB theo lop'!$AL$5,IF('TKB theo lop'!AO46=$I$37,'TKB theo lop'!AN46&amp;'TKB theo lop'!$AN$5,"")))))))))))))))))))</f>
        <v/>
      </c>
      <c r="N45" s="43" t="str">
        <f>IF('TKB theo lop'!E56=$I$37,'TKB theo lop'!D56&amp;'TKB theo lop'!$D$5,IF('TKB theo lop'!G56=$I$37,'TKB theo lop'!F56&amp;'TKB theo lop'!$F$5,IF('TKB theo lop'!I56=$I$37,'TKB theo lop'!H56&amp;'TKB theo lop'!$H$5,IF('TKB theo lop'!K56=$I$37,'TKB theo lop'!J56&amp;'TKB theo lop'!$J$5,IF('TKB theo lop'!M56=$I$37,'TKB theo lop'!L56&amp;'TKB theo lop'!$L$5,IF('TKB theo lop'!O56=$I$37,'TKB theo lop'!N56&amp;'TKB theo lop'!$N$5,IF('TKB theo lop'!Q56=$I$37,'TKB theo lop'!P56&amp;'TKB theo lop'!$P$5,IF('TKB theo lop'!S56=$I$37,'TKB theo lop'!R56&amp;'TKB theo lop'!$R$5,IF('TKB theo lop'!U56=$I$37,'TKB theo lop'!T56&amp;'TKB theo lop'!$T$5,IF('TKB theo lop'!W56=$I$37,'TKB theo lop'!V56&amp;'TKB theo lop'!$V$5,IF('TKB theo lop'!Y56=$I$37,'TKB theo lop'!X56&amp;'TKB theo lop'!$X$5,IF('TKB theo lop'!AA56=$I$37,'TKB theo lop'!Z56&amp;'TKB theo lop'!$Z$5,IF('TKB theo lop'!AC56=$I$37,'TKB theo lop'!AB56&amp;'TKB theo lop'!$AB$5,IF('TKB theo lop'!AE56=$I$37,'TKB theo lop'!AD56&amp;'TKB theo lop'!$AD$5,IF('TKB theo lop'!AG56=$I$37,'TKB theo lop'!AF56&amp;'TKB theo lop'!$AF$5,IF('TKB theo lop'!AI56=$I$37,'TKB theo lop'!AH56&amp;'TKB theo lop'!$AH$5,IF('TKB theo lop'!AK56=$I$37,'TKB theo lop'!AJ56&amp;'TKB theo lop'!$AJ$5,IF('TKB theo lop'!AM56=$I$37,'TKB theo lop'!AL56&amp;'TKB theo lop'!$AL$5,IF('TKB theo lop'!AO56=$I$37,'TKB theo lop'!AN56&amp;'TKB theo lop'!$AN$5,"")))))))))))))))))))</f>
        <v/>
      </c>
      <c r="O45" s="43" t="str">
        <f>IF('TKB theo lop'!E66=$I$37,'TKB theo lop'!D66&amp;'TKB theo lop'!$D$5,IF('TKB theo lop'!G66=$I$37,'TKB theo lop'!F66&amp;'TKB theo lop'!$F$5,IF('TKB theo lop'!I66=$I$37,'TKB theo lop'!H66&amp;'TKB theo lop'!$H$5,IF('TKB theo lop'!K66=$I$37,'TKB theo lop'!J66&amp;'TKB theo lop'!$J$5,IF('TKB theo lop'!M66=$I$37,'TKB theo lop'!L66&amp;'TKB theo lop'!$L$5,IF('TKB theo lop'!O66=$I$37,'TKB theo lop'!N66&amp;'TKB theo lop'!$N$5,IF('TKB theo lop'!Q66=$I$37,'TKB theo lop'!P66&amp;'TKB theo lop'!$P$5,IF('TKB theo lop'!S66=$I$37,'TKB theo lop'!R66&amp;'TKB theo lop'!$R$5,IF('TKB theo lop'!U66=$I$37,'TKB theo lop'!T66&amp;'TKB theo lop'!$T$5,IF('TKB theo lop'!W66=$I$37,'TKB theo lop'!V66&amp;'TKB theo lop'!$V$5,IF('TKB theo lop'!Y66=$I$37,'TKB theo lop'!X66&amp;'TKB theo lop'!$X$5,IF('TKB theo lop'!AA66=$I$37,'TKB theo lop'!Z66&amp;'TKB theo lop'!$Z$5,IF('TKB theo lop'!AC66=$I$37,'TKB theo lop'!AB66&amp;'TKB theo lop'!$AB$5,IF('TKB theo lop'!AE66=$I$37,'TKB theo lop'!AD66&amp;'TKB theo lop'!$AD$5,IF('TKB theo lop'!AG66=$I$37,'TKB theo lop'!AF66&amp;'TKB theo lop'!$AF$5,IF('TKB theo lop'!AI66=$I$37,'TKB theo lop'!AH66&amp;'TKB theo lop'!$AH$5,IF('TKB theo lop'!AK66=$I$37,'TKB theo lop'!AJ66&amp;'TKB theo lop'!$AJ$5,IF('TKB theo lop'!AM66=$I$37,'TKB theo lop'!AL66&amp;'TKB theo lop'!$AL$5,IF('TKB theo lop'!AO66=$I$37,'TKB theo lop'!AN66&amp;'TKB theo lop'!$AN$5,"")))))))))))))))))))</f>
        <v/>
      </c>
    </row>
    <row r="46" spans="1:21" ht="13.5" customHeight="1" x14ac:dyDescent="0.3">
      <c r="A46" s="327"/>
      <c r="B46" s="43" t="str">
        <f>IF('TKB theo lop'!E17=$A$37,'TKB theo lop'!D17&amp;'TKB theo lop'!$D$5,IF('TKB theo lop'!G17=$A$37,'TKB theo lop'!F17&amp;'TKB theo lop'!$F$5,IF('TKB theo lop'!I17=$A$37,'TKB theo lop'!H17&amp;'TKB theo lop'!$H$5,IF('TKB theo lop'!K17=$A$37,'TKB theo lop'!J17&amp;'TKB theo lop'!$J$5,IF('TKB theo lop'!M17=$A$37,'TKB theo lop'!L17&amp;'TKB theo lop'!$L$5,IF('TKB theo lop'!O17=$A$37,'TKB theo lop'!N17&amp;'TKB theo lop'!$N$5,IF('TKB theo lop'!Q17=$A$37,'TKB theo lop'!P17&amp;'TKB theo lop'!$P$5,IF('TKB theo lop'!S17=$A$37,'TKB theo lop'!R17&amp;'TKB theo lop'!$R$5,IF('TKB theo lop'!U17=$A$37,'TKB theo lop'!T17&amp;'TKB theo lop'!$T$5,IF('TKB theo lop'!W17=$A$37,'TKB theo lop'!V17&amp;'TKB theo lop'!$V$5,IF('TKB theo lop'!Y17=$A$37,'TKB theo lop'!X17&amp;'TKB theo lop'!$X$5,IF('TKB theo lop'!AA17=$A$37,'TKB theo lop'!Z17&amp;'TKB theo lop'!$Z$5,IF('TKB theo lop'!AC17=$A$37,'TKB theo lop'!AB17&amp;'TKB theo lop'!$AB$5,IF('TKB theo lop'!AE17=$A$37,'TKB theo lop'!AD17&amp;'TKB theo lop'!$AD$5,IF('TKB theo lop'!AG17=$A$37,'TKB theo lop'!AF17&amp;'TKB theo lop'!$AF$5,IF('TKB theo lop'!AI17=$A$37,'TKB theo lop'!AH17&amp;'TKB theo lop'!$AH$5,IF('TKB theo lop'!AK17=$A$37,'TKB theo lop'!AJ17&amp;'TKB theo lop'!$AJ$5,IF('TKB theo lop'!AM17=$A$37,'TKB theo lop'!AL17&amp;'TKB theo lop'!$AL$5,IF('TKB theo lop'!AO17=$A$37,'TKB theo lop'!AN17&amp;'TKB theo lop'!$AN$5,"")))))))))))))))))))</f>
        <v/>
      </c>
      <c r="C46" s="43" t="str">
        <f>IF('TKB theo lop'!E27=$A$37,'TKB theo lop'!D27&amp;'TKB theo lop'!$D$5,IF('TKB theo lop'!G27=$A$37,'TKB theo lop'!F27&amp;'TKB theo lop'!$F$5,IF('TKB theo lop'!I27=$A$37,'TKB theo lop'!H27&amp;'TKB theo lop'!$H$5,IF('TKB theo lop'!K27=$A$37,'TKB theo lop'!J27&amp;'TKB theo lop'!$J$5,IF('TKB theo lop'!M27=$A$37,'TKB theo lop'!L27&amp;'TKB theo lop'!$L$5,IF('TKB theo lop'!O27=$A$37,'TKB theo lop'!N27&amp;'TKB theo lop'!$N$5,IF('TKB theo lop'!Q27=$A$37,'TKB theo lop'!P27&amp;'TKB theo lop'!$P$5,IF('TKB theo lop'!S27=$A$37,'TKB theo lop'!R27&amp;'TKB theo lop'!$R$5,IF('TKB theo lop'!U27=$A$37,'TKB theo lop'!T27&amp;'TKB theo lop'!$T$5,IF('TKB theo lop'!W27=$A$37,'TKB theo lop'!V27&amp;'TKB theo lop'!$V$5,IF('TKB theo lop'!Y27=$A$37,'TKB theo lop'!X27&amp;'TKB theo lop'!$X$5,IF('TKB theo lop'!AA27=$A$37,'TKB theo lop'!Z27&amp;'TKB theo lop'!$Z$5,IF('TKB theo lop'!AC27=$A$37,'TKB theo lop'!AB27&amp;'TKB theo lop'!$AB$5,IF('TKB theo lop'!AE27=$A$37,'TKB theo lop'!AD27&amp;'TKB theo lop'!$AD$5,IF('TKB theo lop'!AG27=$A$37,'TKB theo lop'!AF27&amp;'TKB theo lop'!$AF$5,IF('TKB theo lop'!AI27=$A$37,'TKB theo lop'!AH27&amp;'TKB theo lop'!$AH$5,IF('TKB theo lop'!AK27=$A$37,'TKB theo lop'!AJ27&amp;'TKB theo lop'!$AJ$5,IF('TKB theo lop'!AM27=$A$37,'TKB theo lop'!AL27&amp;'TKB theo lop'!$AL$5,IF('TKB theo lop'!AO27=$A$37,'TKB theo lop'!AN27&amp;'TKB theo lop'!$AN$5,"")))))))))))))))))))</f>
        <v/>
      </c>
      <c r="D46" s="43" t="str">
        <f>IF('TKB theo lop'!E37=$A$37,'TKB theo lop'!D37&amp;'TKB theo lop'!$D$5,IF('TKB theo lop'!G37=$A$37,'TKB theo lop'!F37&amp;'TKB theo lop'!$F$5,IF('TKB theo lop'!I37=$A$37,'TKB theo lop'!H37&amp;'TKB theo lop'!$H$5,IF('TKB theo lop'!K37=$A$37,'TKB theo lop'!J37&amp;'TKB theo lop'!$J$5,IF('TKB theo lop'!M37=$A$37,'TKB theo lop'!L37&amp;'TKB theo lop'!$L$5,IF('TKB theo lop'!O37=$A$37,'TKB theo lop'!N37&amp;'TKB theo lop'!$N$5,IF('TKB theo lop'!Q37=$A$37,'TKB theo lop'!P37&amp;'TKB theo lop'!$P$5,IF('TKB theo lop'!S37=$A$37,'TKB theo lop'!R37&amp;'TKB theo lop'!$R$5,IF('TKB theo lop'!U37=$A$37,'TKB theo lop'!T37&amp;'TKB theo lop'!$T$5,IF('TKB theo lop'!W37=$A$37,'TKB theo lop'!V37&amp;'TKB theo lop'!$V$5,IF('TKB theo lop'!Y37=$A$37,'TKB theo lop'!X37&amp;'TKB theo lop'!$X$5,IF('TKB theo lop'!AA37=$A$37,'TKB theo lop'!Z37&amp;'TKB theo lop'!$Z$5,IF('TKB theo lop'!AC37=$A$37,'TKB theo lop'!AB37&amp;'TKB theo lop'!$AB$5,IF('TKB theo lop'!AE37=$A$37,'TKB theo lop'!AD37&amp;'TKB theo lop'!$AD$5,IF('TKB theo lop'!AG37=$A$37,'TKB theo lop'!AF37&amp;'TKB theo lop'!$AF$5,IF('TKB theo lop'!AI37=$A$37,'TKB theo lop'!AH37&amp;'TKB theo lop'!$AH$5,IF('TKB theo lop'!AK37=$A$37,'TKB theo lop'!AJ37&amp;'TKB theo lop'!$AJ$5,IF('TKB theo lop'!AM37=$A$37,'TKB theo lop'!AL37&amp;'TKB theo lop'!$AL$5,IF('TKB theo lop'!AO37=$A$37,'TKB theo lop'!AN37&amp;'TKB theo lop'!$AN$5,"")))))))))))))))))))</f>
        <v/>
      </c>
      <c r="E46" s="43" t="e">
        <f>IF('TKB theo lop'!E47=$A$37,'TKB theo lop'!D47&amp;'TKB theo lop'!$D$5,IF('TKB theo lop'!G47=$A$37,'TKB theo lop'!F47&amp;'TKB theo lop'!$F$5,IF('TKB theo lop'!I47=$A$37,'TKB theo lop'!H47&amp;'TKB theo lop'!$H$5,IF('TKB theo lop'!K47=$A$37,'TKB theo lop'!M47&amp;'TKB theo lop'!$J$5,IF('TKB theo lop'!#REF!=$A$37,'TKB theo lop'!L47&amp;'TKB theo lop'!$L$5,IF('TKB theo lop'!O47=$A$37,'TKB theo lop'!N47&amp;'TKB theo lop'!$N$5,IF('TKB theo lop'!Q47=$A$37,'TKB theo lop'!P47&amp;'TKB theo lop'!$P$5,IF('TKB theo lop'!S47=$A$37,'TKB theo lop'!R47&amp;'TKB theo lop'!$R$5,IF('TKB theo lop'!U47=$A$37,'TKB theo lop'!T47&amp;'TKB theo lop'!$T$5,IF('TKB theo lop'!W47=$A$37,'TKB theo lop'!V47&amp;'TKB theo lop'!$V$5,IF('TKB theo lop'!Y47=$A$37,'TKB theo lop'!X47&amp;'TKB theo lop'!$X$5,IF('TKB theo lop'!AA47=$A$37,'TKB theo lop'!Z47&amp;'TKB theo lop'!$Z$5,IF('TKB theo lop'!AC47=$A$37,'TKB theo lop'!AB47&amp;'TKB theo lop'!$AB$5,IF('TKB theo lop'!AE47=$A$37,'TKB theo lop'!AD47&amp;'TKB theo lop'!$AD$5,IF('TKB theo lop'!AG47=$A$37,'TKB theo lop'!AF47&amp;'TKB theo lop'!$AF$5,IF('TKB theo lop'!AI47=$A$37,'TKB theo lop'!AH47&amp;'TKB theo lop'!$AH$5,IF('TKB theo lop'!AK47=$A$37,'TKB theo lop'!AJ47&amp;'TKB theo lop'!$AJ$5,IF('TKB theo lop'!AM47=$A$37,'TKB theo lop'!AL47&amp;'TKB theo lop'!$AL$5,IF('TKB theo lop'!AO47=$A$37,'TKB theo lop'!AN47&amp;'TKB theo lop'!$AN$5,"")))))))))))))))))))</f>
        <v>#REF!</v>
      </c>
      <c r="F46" s="43" t="str">
        <f>IF('TKB theo lop'!E57=$A$37,'TKB theo lop'!D57&amp;'TKB theo lop'!$D$5,IF('TKB theo lop'!G57=$A$37,'TKB theo lop'!F57&amp;'TKB theo lop'!$F$5,IF('TKB theo lop'!I57=$A$37,'TKB theo lop'!H57&amp;'TKB theo lop'!$H$5,IF('TKB theo lop'!K57=$A$37,'TKB theo lop'!J57&amp;'TKB theo lop'!$J$5,IF('TKB theo lop'!M57=$A$37,'TKB theo lop'!L57&amp;'TKB theo lop'!$L$5,IF('TKB theo lop'!O57=$A$37,'TKB theo lop'!N57&amp;'TKB theo lop'!$N$5,IF('TKB theo lop'!Q57=$A$37,'TKB theo lop'!P57&amp;'TKB theo lop'!$P$5,IF('TKB theo lop'!S57=$A$37,'TKB theo lop'!R57&amp;'TKB theo lop'!$R$5,IF('TKB theo lop'!U57=$A$37,'TKB theo lop'!T57&amp;'TKB theo lop'!$T$5,IF('TKB theo lop'!W57=$A$37,'TKB theo lop'!V57&amp;'TKB theo lop'!$V$5,IF('TKB theo lop'!Y57=$A$37,'TKB theo lop'!X57&amp;'TKB theo lop'!$X$5,IF('TKB theo lop'!AA57=$A$37,'TKB theo lop'!Z57&amp;'TKB theo lop'!$Z$5,IF('TKB theo lop'!AC57=$A$37,'TKB theo lop'!AB57&amp;'TKB theo lop'!$AB$5,IF('TKB theo lop'!AE57=$A$37,'TKB theo lop'!AD57&amp;'TKB theo lop'!$AD$5,IF('TKB theo lop'!AG57=$A$37,'TKB theo lop'!AF57&amp;'TKB theo lop'!$AF$5,IF('TKB theo lop'!AI57=$A$37,'TKB theo lop'!AH57&amp;'TKB theo lop'!$AH$5,IF('TKB theo lop'!AK57=$A$37,'TKB theo lop'!AJ57&amp;'TKB theo lop'!$AJ$5,IF('TKB theo lop'!AM57=$A$37,'TKB theo lop'!AL57&amp;'TKB theo lop'!$AL$5,IF('TKB theo lop'!AO57=$A$37,'TKB theo lop'!AN57&amp;'TKB theo lop'!$AN$5,"")))))))))))))))))))</f>
        <v/>
      </c>
      <c r="G46" s="43" t="str">
        <f>IF('TKB theo lop'!E67=$A$37,'TKB theo lop'!D67&amp;'TKB theo lop'!$D$5,IF('TKB theo lop'!G67=$A$37,'TKB theo lop'!F67&amp;'TKB theo lop'!$F$5,IF('TKB theo lop'!I67=$A$37,'TKB theo lop'!H67&amp;'TKB theo lop'!$H$5,IF('TKB theo lop'!K67=$A$37,'TKB theo lop'!J67&amp;'TKB theo lop'!$J$5,IF('TKB theo lop'!M67=$A$37,'TKB theo lop'!L67&amp;'TKB theo lop'!$L$5,IF('TKB theo lop'!O67=$A$37,'TKB theo lop'!N67&amp;'TKB theo lop'!$N$5,IF('TKB theo lop'!Q67=$A$37,'TKB theo lop'!P67&amp;'TKB theo lop'!$P$5,IF('TKB theo lop'!S67=$A$37,'TKB theo lop'!R67&amp;'TKB theo lop'!$R$5,IF('TKB theo lop'!U67=$A$37,'TKB theo lop'!T67&amp;'TKB theo lop'!$T$5,IF('TKB theo lop'!W67=$A$37,'TKB theo lop'!V67&amp;'TKB theo lop'!$V$5,IF('TKB theo lop'!Y67=$A$37,'TKB theo lop'!X67&amp;'TKB theo lop'!$X$5,IF('TKB theo lop'!AA67=$A$37,'TKB theo lop'!Z67&amp;'TKB theo lop'!$Z$5,IF('TKB theo lop'!AC67=$A$37,'TKB theo lop'!AB67&amp;'TKB theo lop'!$AB$5,IF('TKB theo lop'!AE67=$A$37,'TKB theo lop'!AD67&amp;'TKB theo lop'!$AD$5,IF('TKB theo lop'!AG67=$A$37,'TKB theo lop'!AF67&amp;'TKB theo lop'!$AF$5,IF('TKB theo lop'!AI67=$A$37,'TKB theo lop'!AH67&amp;'TKB theo lop'!$AH$5,IF('TKB theo lop'!AK67=$A$37,'TKB theo lop'!AJ67&amp;'TKB theo lop'!$AJ$5,IF('TKB theo lop'!AM67=$A$37,'TKB theo lop'!AL67&amp;'TKB theo lop'!$AL$5,IF('TKB theo lop'!AO67=$A$37,'TKB theo lop'!AN67&amp;'TKB theo lop'!$AN$5,"")))))))))))))))))))</f>
        <v/>
      </c>
      <c r="H46"/>
      <c r="I46" s="327"/>
      <c r="J46" s="43" t="str">
        <f>IF('TKB theo lop'!E17=$I$37,'TKB theo lop'!D17&amp;'TKB theo lop'!$D$5,IF('TKB theo lop'!G17=$I$37,'TKB theo lop'!F17&amp;'TKB theo lop'!$F$5,IF('TKB theo lop'!I17=$I$37,'TKB theo lop'!H17&amp;'TKB theo lop'!$H$5,IF('TKB theo lop'!K17=$I$37,'TKB theo lop'!J17&amp;'TKB theo lop'!$J$5,IF('TKB theo lop'!M17=$I$37,'TKB theo lop'!L17&amp;'TKB theo lop'!$L$5,IF('TKB theo lop'!O17=$I$37,'TKB theo lop'!N17&amp;'TKB theo lop'!$N$5,IF('TKB theo lop'!Q17=$I$37,'TKB theo lop'!P17&amp;'TKB theo lop'!$P$5,IF('TKB theo lop'!S17=$I$37,'TKB theo lop'!R17&amp;'TKB theo lop'!$R$5,IF('TKB theo lop'!U17=$I$37,'TKB theo lop'!T17&amp;'TKB theo lop'!$T$5,IF('TKB theo lop'!W17=$I$37,'TKB theo lop'!V17&amp;'TKB theo lop'!$V$5,IF('TKB theo lop'!Y17=$I$37,'TKB theo lop'!X17&amp;'TKB theo lop'!$X$5,IF('TKB theo lop'!AA17=$I$37,'TKB theo lop'!Z17&amp;'TKB theo lop'!$Z$5,IF('TKB theo lop'!AC17=$I$37,'TKB theo lop'!AB17&amp;'TKB theo lop'!$AB$5,IF('TKB theo lop'!AE17=$I$37,'TKB theo lop'!AD17&amp;'TKB theo lop'!$AD$5,IF('TKB theo lop'!AG17=$I$37,'TKB theo lop'!AF17&amp;'TKB theo lop'!$AF$5,IF('TKB theo lop'!AI17=$I$37,'TKB theo lop'!AH17&amp;'TKB theo lop'!$AH$5,IF('TKB theo lop'!AK17=$I$37,'TKB theo lop'!AJ17&amp;'TKB theo lop'!$AJ$5,IF('TKB theo lop'!AM17=$I$37,'TKB theo lop'!AL17&amp;'TKB theo lop'!$AL$5,IF('TKB theo lop'!AO17=$I$37,'TKB theo lop'!AN17&amp;'TKB theo lop'!$AN$5,"")))))))))))))))))))</f>
        <v/>
      </c>
      <c r="K46" s="43" t="str">
        <f>IF('TKB theo lop'!E27=$I$37,'TKB theo lop'!D27&amp;'TKB theo lop'!$D$5,IF('TKB theo lop'!G27=$I$37,'TKB theo lop'!F27&amp;'TKB theo lop'!$F$5,IF('TKB theo lop'!I27=$I$37,'TKB theo lop'!H27&amp;'TKB theo lop'!$H$5,IF('TKB theo lop'!K27=$I$37,'TKB theo lop'!J27&amp;'TKB theo lop'!$J$5,IF('TKB theo lop'!M27=$I$37,'TKB theo lop'!L27&amp;'TKB theo lop'!$L$5,IF('TKB theo lop'!O27=$I$37,'TKB theo lop'!N27&amp;'TKB theo lop'!$N$5,IF('TKB theo lop'!Q27=$I$37,'TKB theo lop'!P27&amp;'TKB theo lop'!$P$5,IF('TKB theo lop'!S27=$I$37,'TKB theo lop'!R27&amp;'TKB theo lop'!$R$5,IF('TKB theo lop'!U27=$I$37,'TKB theo lop'!T27&amp;'TKB theo lop'!$T$5,IF('TKB theo lop'!W27=$I$37,'TKB theo lop'!V27&amp;'TKB theo lop'!$V$5,IF('TKB theo lop'!Y27=$I$37,'TKB theo lop'!X27&amp;'TKB theo lop'!$X$5,IF('TKB theo lop'!AA27=$I$37,'TKB theo lop'!Z27&amp;'TKB theo lop'!$Z$5,IF('TKB theo lop'!AC27=$I$37,'TKB theo lop'!AB27&amp;'TKB theo lop'!$AB$5,IF('TKB theo lop'!AE27=$I$37,'TKB theo lop'!AD27&amp;'TKB theo lop'!$AD$5,IF('TKB theo lop'!AG27=$I$37,'TKB theo lop'!AF27&amp;'TKB theo lop'!$AF$5,IF('TKB theo lop'!AI27=$I$37,'TKB theo lop'!AH27&amp;'TKB theo lop'!$AH$5,IF('TKB theo lop'!AK27=$I$37,'TKB theo lop'!AJ27&amp;'TKB theo lop'!$AJ$5,IF('TKB theo lop'!AM27=$I$37,'TKB theo lop'!AL27&amp;'TKB theo lop'!$AL$5,IF('TKB theo lop'!AO27=$I$37,'TKB theo lop'!AN27&amp;'TKB theo lop'!$AN$5,"")))))))))))))))))))</f>
        <v/>
      </c>
      <c r="L46" s="43" t="str">
        <f>IF('TKB theo lop'!E37=$I$37,'TKB theo lop'!D37&amp;'TKB theo lop'!$D$5,IF('TKB theo lop'!G37=$I$37,'TKB theo lop'!F37&amp;'TKB theo lop'!$F$5,IF('TKB theo lop'!I37=$I$37,'TKB theo lop'!H37&amp;'TKB theo lop'!$H$5,IF('TKB theo lop'!K37=$I$37,'TKB theo lop'!J37&amp;'TKB theo lop'!$J$5,IF('TKB theo lop'!M37=$I$37,'TKB theo lop'!L37&amp;'TKB theo lop'!$L$5,IF('TKB theo lop'!O37=$I$37,'TKB theo lop'!N37&amp;'TKB theo lop'!$N$5,IF('TKB theo lop'!Q37=$I$37,'TKB theo lop'!P37&amp;'TKB theo lop'!$P$5,IF('TKB theo lop'!S37=$I$37,'TKB theo lop'!R37&amp;'TKB theo lop'!$R$5,IF('TKB theo lop'!U37=$I$37,'TKB theo lop'!T37&amp;'TKB theo lop'!$T$5,IF('TKB theo lop'!W37=$I$37,'TKB theo lop'!V37&amp;'TKB theo lop'!$V$5,IF('TKB theo lop'!Y37=$I$37,'TKB theo lop'!X37&amp;'TKB theo lop'!$X$5,IF('TKB theo lop'!AA37=$I$37,'TKB theo lop'!Z37&amp;'TKB theo lop'!$Z$5,IF('TKB theo lop'!AC37=$I$37,'TKB theo lop'!AB37&amp;'TKB theo lop'!$AB$5,IF('TKB theo lop'!AE37=$I$37,'TKB theo lop'!AD37&amp;'TKB theo lop'!$AD$5,IF('TKB theo lop'!AG37=$I$37,'TKB theo lop'!AF37&amp;'TKB theo lop'!$AF$5,IF('TKB theo lop'!AI37=$I$37,'TKB theo lop'!AH37&amp;'TKB theo lop'!$AH$5,IF('TKB theo lop'!AK37=$I$37,'TKB theo lop'!AJ37&amp;'TKB theo lop'!$AJ$5,IF('TKB theo lop'!AM37=$I$37,'TKB theo lop'!AL37&amp;'TKB theo lop'!$AL$5,IF('TKB theo lop'!AO37=$I$37,'TKB theo lop'!AN37&amp;'TKB theo lop'!$AN$5,"")))))))))))))))))))</f>
        <v/>
      </c>
      <c r="M46" s="43" t="e">
        <f>IF('TKB theo lop'!E47=$I$37,'TKB theo lop'!D47&amp;'TKB theo lop'!$D$5,IF('TKB theo lop'!G47=$I$37,'TKB theo lop'!F47&amp;'TKB theo lop'!$F$5,IF('TKB theo lop'!I47=$I$37,'TKB theo lop'!H47&amp;'TKB theo lop'!$H$5,IF('TKB theo lop'!K47=$I$37,'TKB theo lop'!M47&amp;'TKB theo lop'!$J$5,IF('TKB theo lop'!#REF!=$I$37,'TKB theo lop'!L47&amp;'TKB theo lop'!$L$5,IF('TKB theo lop'!O47=$I$37,'TKB theo lop'!N47&amp;'TKB theo lop'!$N$5,IF('TKB theo lop'!Q47=$I$37,'TKB theo lop'!P47&amp;'TKB theo lop'!$P$5,IF('TKB theo lop'!S47=$I$37,'TKB theo lop'!R47&amp;'TKB theo lop'!$R$5,IF('TKB theo lop'!U47=$I$37,'TKB theo lop'!T47&amp;'TKB theo lop'!$T$5,IF('TKB theo lop'!W47=$I$37,'TKB theo lop'!V47&amp;'TKB theo lop'!$V$5,IF('TKB theo lop'!Y47=$I$37,'TKB theo lop'!X47&amp;'TKB theo lop'!$X$5,IF('TKB theo lop'!AA47=$I$37,'TKB theo lop'!Z47&amp;'TKB theo lop'!$Z$5,IF('TKB theo lop'!AC47=$I$37,'TKB theo lop'!AB47&amp;'TKB theo lop'!$AB$5,IF('TKB theo lop'!AE47=$I$37,'TKB theo lop'!AD47&amp;'TKB theo lop'!$AD$5,IF('TKB theo lop'!AG47=$I$37,'TKB theo lop'!AF47&amp;'TKB theo lop'!$AF$5,IF('TKB theo lop'!AI47=$I$37,'TKB theo lop'!AH47&amp;'TKB theo lop'!$AH$5,IF('TKB theo lop'!AK47=$I$37,'TKB theo lop'!AJ47&amp;'TKB theo lop'!$AJ$5,IF('TKB theo lop'!AM47=$I$37,'TKB theo lop'!AL47&amp;'TKB theo lop'!$AL$5,IF('TKB theo lop'!AO47=$I$37,'TKB theo lop'!AN47&amp;'TKB theo lop'!$AN$5,"")))))))))))))))))))</f>
        <v>#REF!</v>
      </c>
      <c r="N46" s="43" t="str">
        <f>IF('TKB theo lop'!E57=$I$37,'TKB theo lop'!D57&amp;'TKB theo lop'!$D$5,IF('TKB theo lop'!G57=$I$37,'TKB theo lop'!F57&amp;'TKB theo lop'!$F$5,IF('TKB theo lop'!I57=$I$37,'TKB theo lop'!H57&amp;'TKB theo lop'!$H$5,IF('TKB theo lop'!K57=$I$37,'TKB theo lop'!J57&amp;'TKB theo lop'!$J$5,IF('TKB theo lop'!M57=$I$37,'TKB theo lop'!L57&amp;'TKB theo lop'!$L$5,IF('TKB theo lop'!O57=$I$37,'TKB theo lop'!N57&amp;'TKB theo lop'!$N$5,IF('TKB theo lop'!Q57=$I$37,'TKB theo lop'!P57&amp;'TKB theo lop'!$P$5,IF('TKB theo lop'!S57=$I$37,'TKB theo lop'!R57&amp;'TKB theo lop'!$R$5,IF('TKB theo lop'!U57=$I$37,'TKB theo lop'!T57&amp;'TKB theo lop'!$T$5,IF('TKB theo lop'!W57=$I$37,'TKB theo lop'!V57&amp;'TKB theo lop'!$V$5,IF('TKB theo lop'!Y57=$I$37,'TKB theo lop'!X57&amp;'TKB theo lop'!$X$5,IF('TKB theo lop'!AA57=$I$37,'TKB theo lop'!Z57&amp;'TKB theo lop'!$Z$5,IF('TKB theo lop'!AC57=$I$37,'TKB theo lop'!AB57&amp;'TKB theo lop'!$AB$5,IF('TKB theo lop'!AE57=$I$37,'TKB theo lop'!AD57&amp;'TKB theo lop'!$AD$5,IF('TKB theo lop'!AG57=$I$37,'TKB theo lop'!AF57&amp;'TKB theo lop'!$AF$5,IF('TKB theo lop'!AI57=$I$37,'TKB theo lop'!AH57&amp;'TKB theo lop'!$AH$5,IF('TKB theo lop'!AK57=$I$37,'TKB theo lop'!AJ57&amp;'TKB theo lop'!$AJ$5,IF('TKB theo lop'!AM57=$I$37,'TKB theo lop'!AL57&amp;'TKB theo lop'!$AL$5,IF('TKB theo lop'!AO57=$I$37,'TKB theo lop'!AN57&amp;'TKB theo lop'!$AN$5,"")))))))))))))))))))</f>
        <v/>
      </c>
      <c r="O46" s="43" t="str">
        <f>IF('TKB theo lop'!E67=$I$37,'TKB theo lop'!D67&amp;'TKB theo lop'!$D$5,IF('TKB theo lop'!G67=$I$37,'TKB theo lop'!F67&amp;'TKB theo lop'!$F$5,IF('TKB theo lop'!I67=$I$37,'TKB theo lop'!H67&amp;'TKB theo lop'!$H$5,IF('TKB theo lop'!K67=$I$37,'TKB theo lop'!J67&amp;'TKB theo lop'!$J$5,IF('TKB theo lop'!M67=$I$37,'TKB theo lop'!L67&amp;'TKB theo lop'!$L$5,IF('TKB theo lop'!O67=$I$37,'TKB theo lop'!N67&amp;'TKB theo lop'!$N$5,IF('TKB theo lop'!Q67=$I$37,'TKB theo lop'!P67&amp;'TKB theo lop'!$P$5,IF('TKB theo lop'!S67=$I$37,'TKB theo lop'!R67&amp;'TKB theo lop'!$R$5,IF('TKB theo lop'!U67=$I$37,'TKB theo lop'!T67&amp;'TKB theo lop'!$T$5,IF('TKB theo lop'!W67=$I$37,'TKB theo lop'!V67&amp;'TKB theo lop'!$V$5,IF('TKB theo lop'!Y67=$I$37,'TKB theo lop'!X67&amp;'TKB theo lop'!$X$5,IF('TKB theo lop'!AA67=$I$37,'TKB theo lop'!Z67&amp;'TKB theo lop'!$Z$5,IF('TKB theo lop'!AC67=$I$37,'TKB theo lop'!AB67&amp;'TKB theo lop'!$AB$5,IF('TKB theo lop'!AE67=$I$37,'TKB theo lop'!AD67&amp;'TKB theo lop'!$AD$5,IF('TKB theo lop'!AG67=$I$37,'TKB theo lop'!AF67&amp;'TKB theo lop'!$AF$5,IF('TKB theo lop'!AI67=$I$37,'TKB theo lop'!AH67&amp;'TKB theo lop'!$AH$5,IF('TKB theo lop'!AK67=$I$37,'TKB theo lop'!AJ67&amp;'TKB theo lop'!$AJ$5,IF('TKB theo lop'!AM67=$I$37,'TKB theo lop'!AL67&amp;'TKB theo lop'!$AL$5,IF('TKB theo lop'!AO67=$I$37,'TKB theo lop'!AN67&amp;'TKB theo lop'!$AN$5,"")))))))))))))))))))</f>
        <v/>
      </c>
    </row>
    <row r="47" spans="1:21" ht="13.5" customHeight="1" x14ac:dyDescent="0.3">
      <c r="A47" s="47" t="str">
        <f>30-COUNTIF(B43:G47,"")&amp; "tiết"</f>
        <v>4tiết</v>
      </c>
      <c r="B47" s="45" t="str">
        <f>IF('TKB theo lop'!E18=$A$37,'TKB theo lop'!D18&amp;'TKB theo lop'!$D$5,IF('TKB theo lop'!G18=$A$37,'TKB theo lop'!F18&amp;'TKB theo lop'!$F$5,IF('TKB theo lop'!I18=$A$37,'TKB theo lop'!H18&amp;'TKB theo lop'!$H$5,IF('TKB theo lop'!K18=$A$37,'TKB theo lop'!J18&amp;'TKB theo lop'!$J$5,IF('TKB theo lop'!M18=$A$37,'TKB theo lop'!L18&amp;'TKB theo lop'!$L$5,IF('TKB theo lop'!O18=$A$37,'TKB theo lop'!N18&amp;'TKB theo lop'!$N$5,IF('TKB theo lop'!Q18=$A$37,'TKB theo lop'!P18&amp;'TKB theo lop'!$P$5,IF('TKB theo lop'!S18=$A$37,'TKB theo lop'!R18&amp;'TKB theo lop'!$R$5,IF('TKB theo lop'!U18=$A$37,'TKB theo lop'!T18&amp;'TKB theo lop'!$T$5,IF('TKB theo lop'!W18=$A$37,'TKB theo lop'!V18&amp;'TKB theo lop'!$V$5,IF('TKB theo lop'!Y18=$A$37,'TKB theo lop'!X18&amp;'TKB theo lop'!$X$5,IF('TKB theo lop'!AA18=$A$37,'TKB theo lop'!Z18&amp;'TKB theo lop'!$Z$5,IF('TKB theo lop'!AC18=$A$37,'TKB theo lop'!AB18&amp;'TKB theo lop'!$AB$5,IF('TKB theo lop'!AE18=$A$37,'TKB theo lop'!AD18&amp;'TKB theo lop'!$AD$5,IF('TKB theo lop'!AG18=$A$37,'TKB theo lop'!AF18&amp;'TKB theo lop'!$AF$5,IF('TKB theo lop'!AI18=$A$37,'TKB theo lop'!AH18&amp;'TKB theo lop'!$AH$5,IF('TKB theo lop'!AK18=$A$37,'TKB theo lop'!AJ18&amp;'TKB theo lop'!$AJ$5,IF('TKB theo lop'!AM18=$A$37,'TKB theo lop'!AL18&amp;'TKB theo lop'!$AL$5,IF('TKB theo lop'!AO18=$A$37,'TKB theo lop'!AN18&amp;'TKB theo lop'!$AN$5,"")))))))))))))))))))</f>
        <v/>
      </c>
      <c r="C47" s="45" t="str">
        <f>IF('TKB theo lop'!E28=$A$37,'TKB theo lop'!D28&amp;'TKB theo lop'!$D$5,IF('TKB theo lop'!G28=$A$37,'TKB theo lop'!F28&amp;'TKB theo lop'!$F$5,IF('TKB theo lop'!I28=$A$37,'TKB theo lop'!H28&amp;'TKB theo lop'!$H$5,IF('TKB theo lop'!K28=$A$37,'TKB theo lop'!J28&amp;'TKB theo lop'!$J$5,IF('TKB theo lop'!M28=$A$37,'TKB theo lop'!L28&amp;'TKB theo lop'!$L$5,IF('TKB theo lop'!O28=$A$37,'TKB theo lop'!N28&amp;'TKB theo lop'!$N$5,IF('TKB theo lop'!Q28=$A$37,'TKB theo lop'!P28&amp;'TKB theo lop'!$P$5,IF('TKB theo lop'!S28=$A$37,'TKB theo lop'!R28&amp;'TKB theo lop'!$R$5,IF('TKB theo lop'!U28=$A$37,'TKB theo lop'!T28&amp;'TKB theo lop'!$T$5,IF('TKB theo lop'!W28=$A$37,'TKB theo lop'!V28&amp;'TKB theo lop'!$V$5,IF('TKB theo lop'!Y28=$A$37,'TKB theo lop'!X28&amp;'TKB theo lop'!$X$5,IF('TKB theo lop'!AA28=$A$37,'TKB theo lop'!Z28&amp;'TKB theo lop'!$Z$5,IF('TKB theo lop'!AC28=$A$37,'TKB theo lop'!AB28&amp;'TKB theo lop'!$AB$5,IF('TKB theo lop'!AE28=$A$37,'TKB theo lop'!AD28&amp;'TKB theo lop'!$AD$5,IF('TKB theo lop'!AG28=$A$37,'TKB theo lop'!AF28&amp;'TKB theo lop'!$AF$5,IF('TKB theo lop'!AI28=$A$37,'TKB theo lop'!AH28&amp;'TKB theo lop'!$AH$5,IF('TKB theo lop'!AK28=$A$37,'TKB theo lop'!AJ28&amp;'TKB theo lop'!$AJ$5,IF('TKB theo lop'!AM28=$A$37,'TKB theo lop'!AL28&amp;'TKB theo lop'!$AL$5,IF('TKB theo lop'!AO28=$A$37,'TKB theo lop'!AN28&amp;'TKB theo lop'!$AN$5,"")))))))))))))))))))</f>
        <v/>
      </c>
      <c r="D47" s="45" t="str">
        <f>IF('TKB theo lop'!E38=$A$37,'TKB theo lop'!D38&amp;'TKB theo lop'!$D$5,IF('TKB theo lop'!G38=$A$37,'TKB theo lop'!F38&amp;'TKB theo lop'!$F$5,IF('TKB theo lop'!I38=$A$37,'TKB theo lop'!H38&amp;'TKB theo lop'!$H$5,IF('TKB theo lop'!K38=$A$37,'TKB theo lop'!J38&amp;'TKB theo lop'!$J$5,IF('TKB theo lop'!M38=$A$37,'TKB theo lop'!L38&amp;'TKB theo lop'!$L$5,IF('TKB theo lop'!O38=$A$37,'TKB theo lop'!N38&amp;'TKB theo lop'!$N$5,IF('TKB theo lop'!Q38=$A$37,'TKB theo lop'!P38&amp;'TKB theo lop'!$P$5,IF('TKB theo lop'!S38=$A$37,'TKB theo lop'!R38&amp;'TKB theo lop'!$R$5,IF('TKB theo lop'!U38=$A$37,'TKB theo lop'!T38&amp;'TKB theo lop'!$T$5,IF('TKB theo lop'!W38=$A$37,'TKB theo lop'!V38&amp;'TKB theo lop'!$V$5,IF('TKB theo lop'!Y38=$A$37,'TKB theo lop'!X38&amp;'TKB theo lop'!$X$5,IF('TKB theo lop'!AA38=$A$37,'TKB theo lop'!Z38&amp;'TKB theo lop'!$Z$5,IF('TKB theo lop'!AC38=$A$37,'TKB theo lop'!AB38&amp;'TKB theo lop'!$AB$5,IF('TKB theo lop'!AE38=$A$37,'TKB theo lop'!AD38&amp;'TKB theo lop'!$AD$5,IF('TKB theo lop'!AG38=$A$37,'TKB theo lop'!AF38&amp;'TKB theo lop'!$AF$5,IF('TKB theo lop'!AI38=$A$37,'TKB theo lop'!AH38&amp;'TKB theo lop'!$AH$5,IF('TKB theo lop'!AK38=$A$37,'TKB theo lop'!AJ38&amp;'TKB theo lop'!$AJ$5,IF('TKB theo lop'!AM38=$A$37,'TKB theo lop'!AL38&amp;'TKB theo lop'!$AL$5,IF('TKB theo lop'!AO38=$A$37,'TKB theo lop'!AN38&amp;'TKB theo lop'!$AN$5,"")))))))))))))))))))</f>
        <v/>
      </c>
      <c r="E47" s="45" t="str">
        <f>IF('TKB theo lop'!E48=$A$37,'TKB theo lop'!D48&amp;'TKB theo lop'!$D$5,IF('TKB theo lop'!G48=$A$37,'TKB theo lop'!F48&amp;'TKB theo lop'!$F$5,IF('TKB theo lop'!I48=$A$37,'TKB theo lop'!H48&amp;'TKB theo lop'!$H$5,IF('TKB theo lop'!K48=$A$37,'TKB theo lop'!J48&amp;'TKB theo lop'!$J$5,IF('TKB theo lop'!M48=$A$37,'TKB theo lop'!L48&amp;'TKB theo lop'!$L$5,IF('TKB theo lop'!O48=$A$37,'TKB theo lop'!N48&amp;'TKB theo lop'!$N$5,IF('TKB theo lop'!Q48=$A$37,'TKB theo lop'!P48&amp;'TKB theo lop'!$P$5,IF('TKB theo lop'!S48=$A$37,'TKB theo lop'!R48&amp;'TKB theo lop'!$R$5,IF('TKB theo lop'!U48=$A$37,'TKB theo lop'!T48&amp;'TKB theo lop'!$T$5,IF('TKB theo lop'!W48=$A$37,'TKB theo lop'!V48&amp;'TKB theo lop'!$V$5,IF('TKB theo lop'!Y48=$A$37,'TKB theo lop'!X48&amp;'TKB theo lop'!$X$5,IF('TKB theo lop'!AA48=$A$37,'TKB theo lop'!Z48&amp;'TKB theo lop'!$Z$5,IF('TKB theo lop'!AC48=$A$37,'TKB theo lop'!AB48&amp;'TKB theo lop'!$AB$5,IF('TKB theo lop'!AE48=$A$37,'TKB theo lop'!AD48&amp;'TKB theo lop'!$AD$5,IF('TKB theo lop'!AG48=$A$37,'TKB theo lop'!AF48&amp;'TKB theo lop'!$AF$5,IF('TKB theo lop'!AI48=$A$37,'TKB theo lop'!AH48&amp;'TKB theo lop'!$AH$5,IF('TKB theo lop'!AK48=$A$37,'TKB theo lop'!AJ48&amp;'TKB theo lop'!$AJ$5,IF('TKB theo lop'!AM48=$A$37,'TKB theo lop'!AL48&amp;'TKB theo lop'!$AL$5,IF('TKB theo lop'!AO48=$A$37,'TKB theo lop'!AN48&amp;'TKB theo lop'!$AN$5,"")))))))))))))))))))</f>
        <v/>
      </c>
      <c r="F47" s="45" t="str">
        <f>IF('TKB theo lop'!E58=$A$37,'TKB theo lop'!D58&amp;'TKB theo lop'!$D$5,IF('TKB theo lop'!G58=$A$37,'TKB theo lop'!F58&amp;'TKB theo lop'!$F$5,IF('TKB theo lop'!I58=$A$37,'TKB theo lop'!H58&amp;'TKB theo lop'!$H$5,IF('TKB theo lop'!K58=$A$37,'TKB theo lop'!J58&amp;'TKB theo lop'!$J$5,IF('TKB theo lop'!M58=$A$37,'TKB theo lop'!L58&amp;'TKB theo lop'!$L$5,IF('TKB theo lop'!O58=$A$37,'TKB theo lop'!N58&amp;'TKB theo lop'!$N$5,IF('TKB theo lop'!Q58=$A$37,'TKB theo lop'!P58&amp;'TKB theo lop'!$P$5,IF('TKB theo lop'!S58=$A$37,'TKB theo lop'!R58&amp;'TKB theo lop'!$R$5,IF('TKB theo lop'!U58=$A$37,'TKB theo lop'!T58&amp;'TKB theo lop'!$T$5,IF('TKB theo lop'!W58=$A$37,'TKB theo lop'!V58&amp;'TKB theo lop'!$V$5,IF('TKB theo lop'!Y58=$A$37,'TKB theo lop'!X58&amp;'TKB theo lop'!$X$5,IF('TKB theo lop'!AA58=$A$37,'TKB theo lop'!Z58&amp;'TKB theo lop'!$Z$5,IF('TKB theo lop'!AC58=$A$37,'TKB theo lop'!AB58&amp;'TKB theo lop'!$AB$5,IF('TKB theo lop'!AE58=$A$37,'TKB theo lop'!AD58&amp;'TKB theo lop'!$AD$5,IF('TKB theo lop'!AG58=$A$37,'TKB theo lop'!AF58&amp;'TKB theo lop'!$AF$5,IF('TKB theo lop'!AI58=$A$37,'TKB theo lop'!AH58&amp;'TKB theo lop'!$AH$5,IF('TKB theo lop'!AK58=$A$37,'TKB theo lop'!AJ58&amp;'TKB theo lop'!$AJ$5,IF('TKB theo lop'!AM58=$A$37,'TKB theo lop'!AL58&amp;'TKB theo lop'!$AL$5,IF('TKB theo lop'!AO58=$A$37,'TKB theo lop'!AN58&amp;'TKB theo lop'!$AN$5,"")))))))))))))))))))</f>
        <v/>
      </c>
      <c r="G47" s="45" t="str">
        <f>IF('TKB theo lop'!E68=$A$37,'TKB theo lop'!D68&amp;'TKB theo lop'!$D$5,IF('TKB theo lop'!G68=$A$37,'TKB theo lop'!F68&amp;'TKB theo lop'!$F$5,IF('TKB theo lop'!I68=$A$37,'TKB theo lop'!H68&amp;'TKB theo lop'!$H$5,IF('TKB theo lop'!K68=$A$37,'TKB theo lop'!J68&amp;'TKB theo lop'!$J$5,IF('TKB theo lop'!M68=$A$37,'TKB theo lop'!L68&amp;'TKB theo lop'!$L$5,IF('TKB theo lop'!O68=$A$37,'TKB theo lop'!N68&amp;'TKB theo lop'!$N$5,IF('TKB theo lop'!Q68=$A$37,'TKB theo lop'!P68&amp;'TKB theo lop'!$P$5,IF('TKB theo lop'!S68=$A$37,'TKB theo lop'!R68&amp;'TKB theo lop'!$R$5,IF('TKB theo lop'!U68=$A$37,'TKB theo lop'!T68&amp;'TKB theo lop'!$T$5,IF('TKB theo lop'!W68=$A$37,'TKB theo lop'!V68&amp;'TKB theo lop'!$V$5,IF('TKB theo lop'!Y68=$A$37,'TKB theo lop'!X68&amp;'TKB theo lop'!$X$5,IF('TKB theo lop'!AA68=$A$37,'TKB theo lop'!Z68&amp;'TKB theo lop'!$Z$5,IF('TKB theo lop'!AC68=$A$37,'TKB theo lop'!AB68&amp;'TKB theo lop'!$AB$5,IF('TKB theo lop'!AE68=$A$37,'TKB theo lop'!AD68&amp;'TKB theo lop'!$AD$5,IF('TKB theo lop'!AG68=$A$37,'TKB theo lop'!AF68&amp;'TKB theo lop'!$AF$5,IF('TKB theo lop'!AI68=$A$37,'TKB theo lop'!AH68&amp;'TKB theo lop'!$AH$5,IF('TKB theo lop'!AK68=$A$37,'TKB theo lop'!AJ68&amp;'TKB theo lop'!$AJ$5,IF('TKB theo lop'!AM68=$A$37,'TKB theo lop'!AL68&amp;'TKB theo lop'!$AL$5,IF('TKB theo lop'!AO68=$A$37,'TKB theo lop'!AN68&amp;'TKB theo lop'!$AN$5,"")))))))))))))))))))</f>
        <v/>
      </c>
      <c r="H47"/>
      <c r="I47" s="47" t="str">
        <f>30-COUNTIF(J43:O47,"")&amp; "tiết"</f>
        <v>5tiết</v>
      </c>
      <c r="J47" s="45" t="str">
        <f>IF('TKB theo lop'!E18=$I$37,'TKB theo lop'!D18&amp;'TKB theo lop'!$D$5,IF('TKB theo lop'!G18=$I$37,'TKB theo lop'!F18&amp;'TKB theo lop'!$F$5,IF('TKB theo lop'!I18=$I$37,'TKB theo lop'!H18&amp;'TKB theo lop'!$H$5,IF('TKB theo lop'!K18=$I$37,'TKB theo lop'!J18&amp;'TKB theo lop'!$J$5,IF('TKB theo lop'!M18=$I$37,'TKB theo lop'!L18&amp;'TKB theo lop'!$L$5,IF('TKB theo lop'!O18=$I$37,'TKB theo lop'!N18&amp;'TKB theo lop'!$N$5,IF('TKB theo lop'!Q18=$I$37,'TKB theo lop'!P18&amp;'TKB theo lop'!$P$5,IF('TKB theo lop'!S18=$I$37,'TKB theo lop'!R18&amp;'TKB theo lop'!$R$5,IF('TKB theo lop'!U18=$I$37,'TKB theo lop'!T18&amp;'TKB theo lop'!$T$5,IF('TKB theo lop'!W18=$I$37,'TKB theo lop'!V18&amp;'TKB theo lop'!$V$5,IF('TKB theo lop'!Y18=$I$37,'TKB theo lop'!X18&amp;'TKB theo lop'!$X$5,IF('TKB theo lop'!AA18=$I$37,'TKB theo lop'!Z18&amp;'TKB theo lop'!$Z$5,IF('TKB theo lop'!AC18=$I$37,'TKB theo lop'!AB18&amp;'TKB theo lop'!$AB$5,IF('TKB theo lop'!AE18=$I$37,'TKB theo lop'!AD18&amp;'TKB theo lop'!$AD$5,IF('TKB theo lop'!AG18=$I$37,'TKB theo lop'!AF18&amp;'TKB theo lop'!$AF$5,IF('TKB theo lop'!AI18=$I$37,'TKB theo lop'!AH18&amp;'TKB theo lop'!$AH$5,IF('TKB theo lop'!AK18=$I$37,'TKB theo lop'!AJ18&amp;'TKB theo lop'!$AJ$5,IF('TKB theo lop'!AM18=$I$37,'TKB theo lop'!AL18&amp;'TKB theo lop'!$AL$5,IF('TKB theo lop'!AO18=$I$37,'TKB theo lop'!AN18&amp;'TKB theo lop'!$AN$5,"")))))))))))))))))))</f>
        <v/>
      </c>
      <c r="K47" s="45" t="str">
        <f>IF('TKB theo lop'!E28=$I$37,'TKB theo lop'!D28&amp;'TKB theo lop'!$D$5,IF('TKB theo lop'!G28=$I$37,'TKB theo lop'!F28&amp;'TKB theo lop'!$F$5,IF('TKB theo lop'!I28=$I$37,'TKB theo lop'!H28&amp;'TKB theo lop'!$H$5,IF('TKB theo lop'!K28=$I$37,'TKB theo lop'!J28&amp;'TKB theo lop'!$J$5,IF('TKB theo lop'!M28=$I$37,'TKB theo lop'!L28&amp;'TKB theo lop'!$L$5,IF('TKB theo lop'!O28=$I$37,'TKB theo lop'!N28&amp;'TKB theo lop'!$N$5,IF('TKB theo lop'!Q28=$I$37,'TKB theo lop'!P28&amp;'TKB theo lop'!$P$5,IF('TKB theo lop'!S28=$I$37,'TKB theo lop'!R28&amp;'TKB theo lop'!$R$5,IF('TKB theo lop'!U28=$I$37,'TKB theo lop'!T28&amp;'TKB theo lop'!$T$5,IF('TKB theo lop'!W28=$I$37,'TKB theo lop'!V28&amp;'TKB theo lop'!$V$5,IF('TKB theo lop'!Y28=$I$37,'TKB theo lop'!X28&amp;'TKB theo lop'!$X$5,IF('TKB theo lop'!AA28=$I$37,'TKB theo lop'!Z28&amp;'TKB theo lop'!$Z$5,IF('TKB theo lop'!AC28=$I$37,'TKB theo lop'!AB28&amp;'TKB theo lop'!$AB$5,IF('TKB theo lop'!AE28=$I$37,'TKB theo lop'!AD28&amp;'TKB theo lop'!$AD$5,IF('TKB theo lop'!AG28=$I$37,'TKB theo lop'!AF28&amp;'TKB theo lop'!$AF$5,IF('TKB theo lop'!AI28=$I$37,'TKB theo lop'!AH28&amp;'TKB theo lop'!$AH$5,IF('TKB theo lop'!AK28=$I$37,'TKB theo lop'!AJ28&amp;'TKB theo lop'!$AJ$5,IF('TKB theo lop'!AM28=$I$37,'TKB theo lop'!AL28&amp;'TKB theo lop'!$AL$5,IF('TKB theo lop'!AO28=$I$37,'TKB theo lop'!AN28&amp;'TKB theo lop'!$AN$5,"")))))))))))))))))))</f>
        <v/>
      </c>
      <c r="L47" s="45" t="str">
        <f>IF('TKB theo lop'!E38=$I$37,'TKB theo lop'!D38&amp;'TKB theo lop'!$D$5,IF('TKB theo lop'!G38=$I$37,'TKB theo lop'!F38&amp;'TKB theo lop'!$F$5,IF('TKB theo lop'!I38=$I$37,'TKB theo lop'!H38&amp;'TKB theo lop'!$H$5,IF('TKB theo lop'!K38=$I$37,'TKB theo lop'!J38&amp;'TKB theo lop'!$J$5,IF('TKB theo lop'!M38=$I$37,'TKB theo lop'!L38&amp;'TKB theo lop'!$L$5,IF('TKB theo lop'!O38=$I$37,'TKB theo lop'!N38&amp;'TKB theo lop'!$N$5,IF('TKB theo lop'!Q38=$I$37,'TKB theo lop'!P38&amp;'TKB theo lop'!$P$5,IF('TKB theo lop'!S38=$I$37,'TKB theo lop'!R38&amp;'TKB theo lop'!$R$5,IF('TKB theo lop'!U38=$I$37,'TKB theo lop'!T38&amp;'TKB theo lop'!$T$5,IF('TKB theo lop'!W38=$I$37,'TKB theo lop'!V38&amp;'TKB theo lop'!$V$5,IF('TKB theo lop'!Y38=$I$37,'TKB theo lop'!X38&amp;'TKB theo lop'!$X$5,IF('TKB theo lop'!AA38=$I$37,'TKB theo lop'!Z38&amp;'TKB theo lop'!$Z$5,IF('TKB theo lop'!AC38=$I$37,'TKB theo lop'!AB38&amp;'TKB theo lop'!$AB$5,IF('TKB theo lop'!AE38=$I$37,'TKB theo lop'!AD38&amp;'TKB theo lop'!$AD$5,IF('TKB theo lop'!AG38=$I$37,'TKB theo lop'!AF38&amp;'TKB theo lop'!$AF$5,IF('TKB theo lop'!AI38=$I$37,'TKB theo lop'!AH38&amp;'TKB theo lop'!$AH$5,IF('TKB theo lop'!AK38=$I$37,'TKB theo lop'!AJ38&amp;'TKB theo lop'!$AJ$5,IF('TKB theo lop'!AM38=$I$37,'TKB theo lop'!AL38&amp;'TKB theo lop'!$AL$5,IF('TKB theo lop'!AO38=$I$37,'TKB theo lop'!AN38&amp;'TKB theo lop'!$AN$5,"")))))))))))))))))))</f>
        <v/>
      </c>
      <c r="M47" s="43" t="str">
        <f>IF('TKB theo lop'!E48=$I$37,'TKB theo lop'!D48&amp;'TKB theo lop'!$D$5,IF('TKB theo lop'!G48=$I$37,'TKB theo lop'!F48&amp;'TKB theo lop'!$F$5,IF('TKB theo lop'!I48=$I$37,'TKB theo lop'!H48&amp;'TKB theo lop'!$H$5,IF('TKB theo lop'!K48=$I$37,'TKB theo lop'!J48&amp;'TKB theo lop'!$J$5,IF('TKB theo lop'!M48=$I$37,'TKB theo lop'!L48&amp;'TKB theo lop'!$L$5,IF('TKB theo lop'!O48=$I$37,'TKB theo lop'!N48&amp;'TKB theo lop'!$N$5,IF('TKB theo lop'!Q48=$I$37,'TKB theo lop'!P48&amp;'TKB theo lop'!$P$5,IF('TKB theo lop'!S48=$I$37,'TKB theo lop'!R48&amp;'TKB theo lop'!$R$5,IF('TKB theo lop'!U48=$I$37,'TKB theo lop'!T48&amp;'TKB theo lop'!$T$5,IF('TKB theo lop'!W48=$I$37,'TKB theo lop'!V48&amp;'TKB theo lop'!$V$5,IF('TKB theo lop'!Y48=$I$37,'TKB theo lop'!X48&amp;'TKB theo lop'!$X$5,IF('TKB theo lop'!AA48=$I$37,'TKB theo lop'!Z48&amp;'TKB theo lop'!$Z$5,IF('TKB theo lop'!AC48=$I$37,'TKB theo lop'!AB48&amp;'TKB theo lop'!$AB$5,IF('TKB theo lop'!AE48=$I$37,'TKB theo lop'!AD48&amp;'TKB theo lop'!$AD$5,IF('TKB theo lop'!AG48=$I$37,'TKB theo lop'!AF48&amp;'TKB theo lop'!$AF$5,IF('TKB theo lop'!AI48=$I$37,'TKB theo lop'!AH48&amp;'TKB theo lop'!$AH$5,IF('TKB theo lop'!AK48=$I$37,'TKB theo lop'!AJ48&amp;'TKB theo lop'!$AJ$5,IF('TKB theo lop'!AM48=$I$37,'TKB theo lop'!AL48&amp;'TKB theo lop'!$AL$5,IF('TKB theo lop'!AO48=$I$37,'TKB theo lop'!AN48&amp;'TKB theo lop'!$AN$5,"")))))))))))))))))))</f>
        <v/>
      </c>
      <c r="N47" s="45" t="str">
        <f>IF('TKB theo lop'!E58=$I$37,'TKB theo lop'!D58&amp;'TKB theo lop'!$D$5,IF('TKB theo lop'!G58=$I$37,'TKB theo lop'!F58&amp;'TKB theo lop'!$F$5,IF('TKB theo lop'!I58=$I$37,'TKB theo lop'!H58&amp;'TKB theo lop'!$H$5,IF('TKB theo lop'!K58=$I$37,'TKB theo lop'!J58&amp;'TKB theo lop'!$J$5,IF('TKB theo lop'!M58=$I$37,'TKB theo lop'!L58&amp;'TKB theo lop'!$L$5,IF('TKB theo lop'!O58=$I$37,'TKB theo lop'!N58&amp;'TKB theo lop'!$N$5,IF('TKB theo lop'!Q58=$I$37,'TKB theo lop'!P58&amp;'TKB theo lop'!$P$5,IF('TKB theo lop'!S58=$I$37,'TKB theo lop'!R58&amp;'TKB theo lop'!$R$5,IF('TKB theo lop'!U58=$I$37,'TKB theo lop'!T58&amp;'TKB theo lop'!$T$5,IF('TKB theo lop'!W58=$I$37,'TKB theo lop'!V58&amp;'TKB theo lop'!$V$5,IF('TKB theo lop'!Y58=$I$37,'TKB theo lop'!X58&amp;'TKB theo lop'!$X$5,IF('TKB theo lop'!AA58=$I$37,'TKB theo lop'!Z58&amp;'TKB theo lop'!$Z$5,IF('TKB theo lop'!AC58=$I$37,'TKB theo lop'!AB58&amp;'TKB theo lop'!$AB$5,IF('TKB theo lop'!AE58=$I$37,'TKB theo lop'!AD58&amp;'TKB theo lop'!$AD$5,IF('TKB theo lop'!AG58=$I$37,'TKB theo lop'!AF58&amp;'TKB theo lop'!$AF$5,IF('TKB theo lop'!AI58=$I$37,'TKB theo lop'!AH58&amp;'TKB theo lop'!$AH$5,IF('TKB theo lop'!AK58=$I$37,'TKB theo lop'!AJ58&amp;'TKB theo lop'!$AJ$5,IF('TKB theo lop'!AM58=$I$37,'TKB theo lop'!AL58&amp;'TKB theo lop'!$AL$5,IF('TKB theo lop'!AO58=$I$37,'TKB theo lop'!AN58&amp;'TKB theo lop'!$AN$5,"")))))))))))))))))))</f>
        <v/>
      </c>
      <c r="O47" s="45" t="str">
        <f>IF('TKB theo lop'!E68=$I$37,'TKB theo lop'!D68&amp;'TKB theo lop'!$D$5,IF('TKB theo lop'!G68=$I$37,'TKB theo lop'!F68&amp;'TKB theo lop'!$F$5,IF('TKB theo lop'!I68=$I$37,'TKB theo lop'!H68&amp;'TKB theo lop'!$H$5,IF('TKB theo lop'!K68=$I$37,'TKB theo lop'!J68&amp;'TKB theo lop'!$J$5,IF('TKB theo lop'!M68=$I$37,'TKB theo lop'!L68&amp;'TKB theo lop'!$L$5,IF('TKB theo lop'!O68=$I$37,'TKB theo lop'!N68&amp;'TKB theo lop'!$N$5,IF('TKB theo lop'!Q68=$I$37,'TKB theo lop'!P68&amp;'TKB theo lop'!$P$5,IF('TKB theo lop'!S68=$I$37,'TKB theo lop'!R68&amp;'TKB theo lop'!$R$5,IF('TKB theo lop'!U68=$I$37,'TKB theo lop'!T68&amp;'TKB theo lop'!$T$5,IF('TKB theo lop'!W68=$I$37,'TKB theo lop'!V68&amp;'TKB theo lop'!$V$5,IF('TKB theo lop'!Y68=$I$37,'TKB theo lop'!X68&amp;'TKB theo lop'!$X$5,IF('TKB theo lop'!AA68=$I$37,'TKB theo lop'!Z68&amp;'TKB theo lop'!$Z$5,IF('TKB theo lop'!AC68=$I$37,'TKB theo lop'!AB68&amp;'TKB theo lop'!$AB$5,IF('TKB theo lop'!AE68=$I$37,'TKB theo lop'!AD68&amp;'TKB theo lop'!$AD$5,IF('TKB theo lop'!AG68=$I$37,'TKB theo lop'!AF68&amp;'TKB theo lop'!$AF$5,IF('TKB theo lop'!AI68=$I$37,'TKB theo lop'!AH68&amp;'TKB theo lop'!$AH$5,IF('TKB theo lop'!AK68=$I$37,'TKB theo lop'!AJ68&amp;'TKB theo lop'!$AJ$5,IF('TKB theo lop'!AM68=$I$37,'TKB theo lop'!AL68&amp;'TKB theo lop'!$AL$5,IF('TKB theo lop'!AO68=$I$37,'TKB theo lop'!AN68&amp;'TKB theo lop'!$AN$5,"")))))))))))))))))))</f>
        <v/>
      </c>
    </row>
    <row r="48" spans="1:21" ht="13.5" customHeight="1" x14ac:dyDescent="0.3">
      <c r="A48"/>
      <c r="B48" s="95"/>
      <c r="C48" s="95"/>
      <c r="D48" s="95"/>
      <c r="E48"/>
      <c r="F48" s="95"/>
      <c r="G48"/>
      <c r="H48"/>
      <c r="I48"/>
      <c r="J48" s="95"/>
      <c r="K48" s="95"/>
      <c r="L48" s="95"/>
      <c r="M48" s="100"/>
      <c r="N48" s="95"/>
      <c r="O48"/>
    </row>
    <row r="49" spans="1:15" ht="13.5" customHeight="1" x14ac:dyDescent="0.3">
      <c r="A49" s="42" t="str">
        <f>'Phan cong'!Z10</f>
        <v>Hoài</v>
      </c>
      <c r="B49" s="46">
        <v>2</v>
      </c>
      <c r="C49" s="46">
        <v>3</v>
      </c>
      <c r="D49" s="46">
        <v>4</v>
      </c>
      <c r="E49" s="46">
        <v>5</v>
      </c>
      <c r="F49" s="46">
        <v>6</v>
      </c>
      <c r="G49" s="46">
        <v>7</v>
      </c>
      <c r="H49"/>
      <c r="I49" s="42" t="str">
        <f>'Phan cong'!Z11</f>
        <v>An</v>
      </c>
      <c r="J49" s="46">
        <v>2</v>
      </c>
      <c r="K49" s="46">
        <v>3</v>
      </c>
      <c r="L49" s="46">
        <v>4</v>
      </c>
      <c r="M49" s="46">
        <v>5</v>
      </c>
      <c r="N49" s="46">
        <v>6</v>
      </c>
      <c r="O49" s="46">
        <v>7</v>
      </c>
    </row>
    <row r="50" spans="1:15" ht="13.5" customHeight="1" x14ac:dyDescent="0.3">
      <c r="A50" s="48">
        <f>'TKB theo lop'!$O$2</f>
        <v>45174</v>
      </c>
      <c r="B50" s="69" t="str">
        <f>IF(B51="","","Chào cờ")</f>
        <v/>
      </c>
      <c r="C50" s="44" t="str">
        <f>IF('TKB theo lop'!E19=$A$49,'TKB theo lop'!D19&amp;'TKB theo lop'!$D$5,IF('TKB theo lop'!G19=$A$49,'TKB theo lop'!F19&amp;'TKB theo lop'!$F$5,IF('TKB theo lop'!I19=$A$49,'TKB theo lop'!H19&amp;'TKB theo lop'!$H$5,IF('TKB theo lop'!K19=$A$49,'TKB theo lop'!J19&amp;'TKB theo lop'!$J$5,IF('TKB theo lop'!M19=$A$49,'TKB theo lop'!L19&amp;'TKB theo lop'!$L$5,IF('TKB theo lop'!O19=$A$49,'TKB theo lop'!N19&amp;'TKB theo lop'!$N$5,IF('TKB theo lop'!Q19=$A$49,'TKB theo lop'!P19&amp;'TKB theo lop'!$P$5,IF('TKB theo lop'!S19=$A$49,'TKB theo lop'!R19&amp;'TKB theo lop'!$R$5,IF('TKB theo lop'!U19=$A$49,'TKB theo lop'!T19&amp;'TKB theo lop'!$T$5,IF('TKB theo lop'!W19=$A$49,'TKB theo lop'!V19&amp;'TKB theo lop'!$V$5,IF('TKB theo lop'!Y19=$A$49,'TKB theo lop'!X19&amp;'TKB theo lop'!$X$5,IF('TKB theo lop'!AA19=$A$49,'TKB theo lop'!Z19&amp;'TKB theo lop'!$Z$5,IF('TKB theo lop'!AC19=$A$49,'TKB theo lop'!AB19&amp;'TKB theo lop'!$AB$5,IF('TKB theo lop'!AE19=$A$49,'TKB theo lop'!AD19&amp;'TKB theo lop'!$AD$5,IF('TKB theo lop'!AG19=$A$49,'TKB theo lop'!AF19&amp;'TKB theo lop'!$AF$5,IF('TKB theo lop'!AI19=$A$49,'TKB theo lop'!AH19&amp;'TKB theo lop'!$AH$5,IF('TKB theo lop'!AK19=$A$49,'TKB theo lop'!AJ19&amp;'TKB theo lop'!$AJ$5,IF('TKB theo lop'!AM19=$A$49,'TKB theo lop'!AL19&amp;'TKB theo lop'!$AL$5,IF('TKB theo lop'!AO19=$A$49,'TKB theo lop'!AN19&amp;'TKB theo lop'!$AN$5,"")))))))))))))))))))</f>
        <v/>
      </c>
      <c r="D50" s="44" t="str">
        <f>IF('TKB theo lop'!E29=$A$49,'TKB theo lop'!D29&amp;'TKB theo lop'!$D$5,IF('TKB theo lop'!G29=$A$49,'TKB theo lop'!F29&amp;'TKB theo lop'!$F$5,IF('TKB theo lop'!I29=$A$49,'TKB theo lop'!H29&amp;'TKB theo lop'!$H$5,IF('TKB theo lop'!K29=$A$49,'TKB theo lop'!J29&amp;'TKB theo lop'!$J$5,IF('TKB theo lop'!M29=$A$49,'TKB theo lop'!L29&amp;'TKB theo lop'!$L$5,IF('TKB theo lop'!O29=$A$49,'TKB theo lop'!N29&amp;'TKB theo lop'!$N$5,IF('TKB theo lop'!Q29=$A$49,'TKB theo lop'!P29&amp;'TKB theo lop'!$P$5,IF('TKB theo lop'!S29=$A$49,'TKB theo lop'!R29&amp;'TKB theo lop'!$R$5,IF('TKB theo lop'!U29=$A$49,'TKB theo lop'!T29&amp;'TKB theo lop'!$T$5,IF('TKB theo lop'!W29=$A$49,'TKB theo lop'!V29&amp;'TKB theo lop'!$V$5,IF('TKB theo lop'!Y29=$A$49,'TKB theo lop'!X29&amp;'TKB theo lop'!$X$5,IF('TKB theo lop'!AA29=$A$49,'TKB theo lop'!Z29&amp;'TKB theo lop'!$Z$5,IF('TKB theo lop'!AC29=$A$49,'TKB theo lop'!AB29&amp;'TKB theo lop'!$AB$5,IF('TKB theo lop'!AE29=$A$49,'TKB theo lop'!AD29&amp;'TKB theo lop'!$AD$5,IF('TKB theo lop'!AG29=$A$49,'TKB theo lop'!AF29&amp;'TKB theo lop'!$AF$5,IF('TKB theo lop'!AI29=$A$49,'TKB theo lop'!AH29&amp;'TKB theo lop'!$AH$5,IF('TKB theo lop'!AK29=$A$49,'TKB theo lop'!AJ29&amp;'TKB theo lop'!$AJ$5,IF('TKB theo lop'!AM29=$A$49,'TKB theo lop'!AL29&amp;'TKB theo lop'!$AL$5,IF('TKB theo lop'!AO29=$A$49,'TKB theo lop'!AN29&amp;'TKB theo lop'!$AN$5,"")))))))))))))))))))</f>
        <v>GDĐP71</v>
      </c>
      <c r="E50" s="44" t="str">
        <f>IF('TKB theo lop'!E39=$A$49,'TKB theo lop'!D39&amp;'TKB theo lop'!$D$5,IF('TKB theo lop'!G39=$A$49,'TKB theo lop'!F39&amp;'TKB theo lop'!$F$5,IF('TKB theo lop'!I39=$A$49,'TKB theo lop'!H39&amp;'TKB theo lop'!$H$5,IF('TKB theo lop'!K39=$A$49,'TKB theo lop'!J39&amp;'TKB theo lop'!$J$5,IF('TKB theo lop'!M39=$A$49,'TKB theo lop'!L39&amp;'TKB theo lop'!$L$5,IF('TKB theo lop'!O39=$A$49,'TKB theo lop'!N39&amp;'TKB theo lop'!$N$5,IF('TKB theo lop'!Q39=$A$49,'TKB theo lop'!P39&amp;'TKB theo lop'!$P$5,IF('TKB theo lop'!S39=$A$49,'TKB theo lop'!R39&amp;'TKB theo lop'!$R$5,IF('TKB theo lop'!U39=$A$49,'TKB theo lop'!T39&amp;'TKB theo lop'!$T$5,IF('TKB theo lop'!W39=$A$49,'TKB theo lop'!V39&amp;'TKB theo lop'!$V$5,IF('TKB theo lop'!Y39=$A$49,'TKB theo lop'!X39&amp;'TKB theo lop'!$X$5,IF('TKB theo lop'!AA39=$A$49,'TKB theo lop'!Z39&amp;'TKB theo lop'!$Z$5,IF('TKB theo lop'!AC39=$A$49,'TKB theo lop'!AB39&amp;'TKB theo lop'!$AB$5,IF('TKB theo lop'!AE39=$A$49,'TKB theo lop'!AD39&amp;'TKB theo lop'!$AD$5,IF('TKB theo lop'!AG39=$A$49,'TKB theo lop'!AF39&amp;'TKB theo lop'!$AF$5,IF('TKB theo lop'!AI39=$A$49,'TKB theo lop'!AH39&amp;'TKB theo lop'!$AH$5,IF('TKB theo lop'!AK39=$A$49,'TKB theo lop'!AJ39&amp;'TKB theo lop'!$AJ$5,IF('TKB theo lop'!AM39=$A$49,'TKB theo lop'!AL39&amp;'TKB theo lop'!$AL$5,IF('TKB theo lop'!AO39=$A$49,'TKB theo lop'!AN39&amp;'TKB theo lop'!$AN$5,"")))))))))))))))))))</f>
        <v/>
      </c>
      <c r="F50" s="44" t="str">
        <f>IF('TKB theo lop'!E49=$A$49,'TKB theo lop'!D49&amp;'TKB theo lop'!$D$5,IF('TKB theo lop'!G49=$A$49,'TKB theo lop'!F49&amp;'TKB theo lop'!$F$5,IF('TKB theo lop'!I49=$A$49,'TKB theo lop'!H49&amp;'TKB theo lop'!$H$5,IF('TKB theo lop'!K49=$A$49,'TKB theo lop'!J49&amp;'TKB theo lop'!$J$5,IF('TKB theo lop'!M49=$A$49,'TKB theo lop'!L49&amp;'TKB theo lop'!$L$5,IF('TKB theo lop'!O49=$A$49,'TKB theo lop'!N49&amp;'TKB theo lop'!$N$5,IF('TKB theo lop'!Q49=$A$49,'TKB theo lop'!P49&amp;'TKB theo lop'!$P$5,IF('TKB theo lop'!S49=$A$49,'TKB theo lop'!R49&amp;'TKB theo lop'!$R$5,IF('TKB theo lop'!U49=$A$49,'TKB theo lop'!T49&amp;'TKB theo lop'!$T$5,IF('TKB theo lop'!W49=$A$49,'TKB theo lop'!V49&amp;'TKB theo lop'!$V$5,IF('TKB theo lop'!Y49=$A$49,'TKB theo lop'!X49&amp;'TKB theo lop'!$X$5,IF('TKB theo lop'!AA49=$A$49,'TKB theo lop'!Z49&amp;'TKB theo lop'!$Z$5,IF('TKB theo lop'!AC49=$A$49,'TKB theo lop'!AB49&amp;'TKB theo lop'!$AB$5,IF('TKB theo lop'!AE49=$A$49,'TKB theo lop'!AD49&amp;'TKB theo lop'!$AD$5,IF('TKB theo lop'!AG49=$A$49,'TKB theo lop'!AF49&amp;'TKB theo lop'!$AF$5,IF('TKB theo lop'!AI49=$A$49,'TKB theo lop'!AH49&amp;'TKB theo lop'!$AH$5,IF('TKB theo lop'!AK49=$A$49,'TKB theo lop'!AJ49&amp;'TKB theo lop'!$AJ$5,IF('TKB theo lop'!AM49=$A$49,'TKB theo lop'!AL49&amp;'TKB theo lop'!$AL$5,IF('TKB theo lop'!AO49=$A$49,'TKB theo lop'!AN49&amp;'TKB theo lop'!$AN$5,"")))))))))))))))))))</f>
        <v/>
      </c>
      <c r="G50" s="44" t="str">
        <f>IF('TKB theo lop'!E59=$A$49,'TKB theo lop'!D59&amp;'TKB theo lop'!$D$5,IF('TKB theo lop'!G59=$A$49,'TKB theo lop'!F59&amp;'TKB theo lop'!$F$5,IF('TKB theo lop'!I59=$A$49,'TKB theo lop'!H59&amp;'TKB theo lop'!$H$5,IF('TKB theo lop'!K59=$A$49,'TKB theo lop'!J59&amp;'TKB theo lop'!$J$5,IF('TKB theo lop'!M59=$A$49,'TKB theo lop'!L59&amp;'TKB theo lop'!$L$5,IF('TKB theo lop'!O59=$A$49,'TKB theo lop'!N59&amp;'TKB theo lop'!$N$5,IF('TKB theo lop'!Q59=$A$49,'TKB theo lop'!P59&amp;'TKB theo lop'!$P$5,IF('TKB theo lop'!S59=$A$49,'TKB theo lop'!R59&amp;'TKB theo lop'!$R$5,IF('TKB theo lop'!U59=$A$49,'TKB theo lop'!T59&amp;'TKB theo lop'!$T$5,IF('TKB theo lop'!W59=$A$49,'TKB theo lop'!V59&amp;'TKB theo lop'!$V$5,IF('TKB theo lop'!Y59=$A$49,'TKB theo lop'!X59&amp;'TKB theo lop'!$X$5,IF('TKB theo lop'!AA59=$A$49,'TKB theo lop'!Z59&amp;'TKB theo lop'!$Z$5,IF('TKB theo lop'!AC59=$A$49,'TKB theo lop'!AB59&amp;'TKB theo lop'!$AB$5,IF('TKB theo lop'!AE59=$A$49,'TKB theo lop'!AD59&amp;'TKB theo lop'!$AD$5,IF('TKB theo lop'!AG59=$A$49,'TKB theo lop'!AF59&amp;'TKB theo lop'!$AF$5,IF('TKB theo lop'!AI59=$A$49,'TKB theo lop'!AH59&amp;'TKB theo lop'!$AH$5,IF('TKB theo lop'!AK59=$A$49,'TKB theo lop'!AJ59&amp;'TKB theo lop'!$AJ$5,IF('TKB theo lop'!AM59=$A$49,'TKB theo lop'!AL59&amp;'TKB theo lop'!$AL$5,IF('TKB theo lop'!AO59=$A$49,'TKB theo lop'!AN59&amp;'TKB theo lop'!$AN$5,"")))))))))))))))))))</f>
        <v/>
      </c>
      <c r="H50"/>
      <c r="I50" s="48">
        <f>'TKB theo lop'!$O$2</f>
        <v>45174</v>
      </c>
      <c r="J50" s="69" t="str">
        <f>IF(J51="","","Chào cờ")</f>
        <v>Chào cờ</v>
      </c>
      <c r="K50" s="44" t="str">
        <f>IF('TKB theo lop'!E19=$I$49,'TKB theo lop'!D19&amp;'TKB theo lop'!$D$5,IF('TKB theo lop'!G19=$I$49,'TKB theo lop'!F19&amp;'TKB theo lop'!$F$5,IF('TKB theo lop'!I19=$I$49,'TKB theo lop'!H19&amp;'TKB theo lop'!$H$5,IF('TKB theo lop'!K19=$I$49,'TKB theo lop'!J19&amp;'TKB theo lop'!$J$5,IF('TKB theo lop'!M19=$I$49,'TKB theo lop'!L19&amp;'TKB theo lop'!$L$5,IF('TKB theo lop'!O19=$I$49,'TKB theo lop'!N19&amp;'TKB theo lop'!$N$5,IF('TKB theo lop'!Q19=$I$49,'TKB theo lop'!P19&amp;'TKB theo lop'!$P$5,IF('TKB theo lop'!S19=$I$49,'TKB theo lop'!R19&amp;'TKB theo lop'!$R$5,IF('TKB theo lop'!U19=$I$49,'TKB theo lop'!T19&amp;'TKB theo lop'!$T$5,IF('TKB theo lop'!W19=$I$49,'TKB theo lop'!V19&amp;'TKB theo lop'!$V$5,IF('TKB theo lop'!Y19=$I$49,'TKB theo lop'!X19&amp;'TKB theo lop'!$X$5,IF('TKB theo lop'!AA19=$I$49,'TKB theo lop'!Z19&amp;'TKB theo lop'!$Z$5,IF('TKB theo lop'!AC19=$I$49,'TKB theo lop'!AB19&amp;'TKB theo lop'!$AB$5,IF('TKB theo lop'!AE19=$I$49,'TKB theo lop'!AD19&amp;'TKB theo lop'!$AD$5,IF('TKB theo lop'!AG19=$I$49,'TKB theo lop'!AF19&amp;'TKB theo lop'!$AF$5,IF('TKB theo lop'!AI19=$I$49,'TKB theo lop'!AH19&amp;'TKB theo lop'!$AH$5,IF('TKB theo lop'!AK19=$I$49,'TKB theo lop'!AJ19&amp;'TKB theo lop'!$AJ$5,IF('TKB theo lop'!AM19=$I$49,'TKB theo lop'!AL19&amp;'TKB theo lop'!$AL$5,IF('TKB theo lop'!AO19=$I$49,'TKB theo lop'!AN19&amp;'TKB theo lop'!$AN$5,"")))))))))))))))))))</f>
        <v/>
      </c>
      <c r="L50" s="44" t="str">
        <f>IF('TKB theo lop'!E29=$I$49,'TKB theo lop'!D29&amp;'TKB theo lop'!$D$5,IF('TKB theo lop'!G29=$I$49,'TKB theo lop'!F29&amp;'TKB theo lop'!$F$5,IF('TKB theo lop'!I29=$I$49,'TKB theo lop'!H29&amp;'TKB theo lop'!$H$5,IF('TKB theo lop'!K29=$I$49,'TKB theo lop'!J29&amp;'TKB theo lop'!$J$5,IF('TKB theo lop'!M29=$I$49,'TKB theo lop'!L29&amp;'TKB theo lop'!$L$5,IF('TKB theo lop'!O29=$I$49,'TKB theo lop'!N29&amp;'TKB theo lop'!$N$5,IF('TKB theo lop'!Q29=$I$49,'TKB theo lop'!P29&amp;'TKB theo lop'!$P$5,IF('TKB theo lop'!S29=$I$49,'TKB theo lop'!R29&amp;'TKB theo lop'!$R$5,IF('TKB theo lop'!U29=$I$49,'TKB theo lop'!T29&amp;'TKB theo lop'!$T$5,IF('TKB theo lop'!W29=$I$49,'TKB theo lop'!V29&amp;'TKB theo lop'!$V$5,IF('TKB theo lop'!Y29=$I$49,'TKB theo lop'!X29&amp;'TKB theo lop'!$X$5,IF('TKB theo lop'!AA29=$I$49,'TKB theo lop'!Z29&amp;'TKB theo lop'!$Z$5,IF('TKB theo lop'!AC29=$I$49,'TKB theo lop'!AB29&amp;'TKB theo lop'!$AB$5,IF('TKB theo lop'!AE29=$I$49,'TKB theo lop'!AD29&amp;'TKB theo lop'!$AD$5,IF('TKB theo lop'!AG29=$I$49,'TKB theo lop'!AF29&amp;'TKB theo lop'!$AF$5,IF('TKB theo lop'!AI29=$I$49,'TKB theo lop'!AH29&amp;'TKB theo lop'!$AH$5,IF('TKB theo lop'!AK29=$I$49,'TKB theo lop'!AJ29&amp;'TKB theo lop'!$AJ$5,IF('TKB theo lop'!AM29=$I$49,'TKB theo lop'!AL29&amp;'TKB theo lop'!$AL$5,IF('TKB theo lop'!AO29=$I$49,'TKB theo lop'!AN29&amp;'TKB theo lop'!$AN$5,"")))))))))))))))))))</f>
        <v>Văn82</v>
      </c>
      <c r="M50" s="44" t="str">
        <f>IF('TKB theo lop'!E39=$I$49,'TKB theo lop'!D39&amp;'TKB theo lop'!$D$5,IF('TKB theo lop'!G39=$I$49,'TKB theo lop'!F39&amp;'TKB theo lop'!$F$5,IF('TKB theo lop'!I39=$I$49,'TKB theo lop'!H39&amp;'TKB theo lop'!$H$5,IF('TKB theo lop'!K39=$I$49,'TKB theo lop'!J39&amp;'TKB theo lop'!$J$5,IF('TKB theo lop'!M39=$I$49,'TKB theo lop'!L39&amp;'TKB theo lop'!$L$5,IF('TKB theo lop'!O39=$I$49,'TKB theo lop'!N39&amp;'TKB theo lop'!$N$5,IF('TKB theo lop'!Q39=$I$49,'TKB theo lop'!P39&amp;'TKB theo lop'!$P$5,IF('TKB theo lop'!S39=$I$49,'TKB theo lop'!R39&amp;'TKB theo lop'!$R$5,IF('TKB theo lop'!U39=$I$49,'TKB theo lop'!T39&amp;'TKB theo lop'!$T$5,IF('TKB theo lop'!W39=$I$49,'TKB theo lop'!V39&amp;'TKB theo lop'!$V$5,IF('TKB theo lop'!Y39=$I$49,'TKB theo lop'!X39&amp;'TKB theo lop'!$X$5,IF('TKB theo lop'!AA39=$I$49,'TKB theo lop'!Z39&amp;'TKB theo lop'!$Z$5,IF('TKB theo lop'!AC39=$I$49,'TKB theo lop'!AB39&amp;'TKB theo lop'!$AB$5,IF('TKB theo lop'!AE39=$I$49,'TKB theo lop'!AD39&amp;'TKB theo lop'!$AD$5,IF('TKB theo lop'!AG39=$I$49,'TKB theo lop'!AF39&amp;'TKB theo lop'!$AF$5,IF('TKB theo lop'!AI39=$I$49,'TKB theo lop'!AH39&amp;'TKB theo lop'!$AH$5,IF('TKB theo lop'!AK39=$I$49,'TKB theo lop'!AJ39&amp;'TKB theo lop'!$AJ$5,IF('TKB theo lop'!AM39=$I$49,'TKB theo lop'!AL39&amp;'TKB theo lop'!$AL$5,IF('TKB theo lop'!AO39=$I$49,'TKB theo lop'!AN39&amp;'TKB theo lop'!$AN$5,"")))))))))))))))))))</f>
        <v/>
      </c>
      <c r="N50" s="194" t="str">
        <f>IF('TKB theo lop'!E49=$I$49,'TKB theo lop'!D49&amp;'TKB theo lop'!$D$5,IF('TKB theo lop'!G49=$I$49,'TKB theo lop'!F49&amp;'TKB theo lop'!$F$5,IF('TKB theo lop'!I49=$I$49,'TKB theo lop'!H49&amp;'TKB theo lop'!$H$5,IF('TKB theo lop'!K49=$I$49,'TKB theo lop'!J49&amp;'TKB theo lop'!$J$5,IF('TKB theo lop'!M49=$I$49,'TKB theo lop'!L49&amp;'TKB theo lop'!$L$5,IF('TKB theo lop'!O49=$I$49,'TKB theo lop'!N49&amp;'TKB theo lop'!$N$5,IF('TKB theo lop'!Q49=$I$49,'TKB theo lop'!P49&amp;'TKB theo lop'!$P$5,IF('TKB theo lop'!S49=$I$49,'TKB theo lop'!R49&amp;'TKB theo lop'!$R$5,IF('TKB theo lop'!U49=$I$49,'TKB theo lop'!T49&amp;'TKB theo lop'!$T$5,IF('TKB theo lop'!W49=$I$49,'TKB theo lop'!V49&amp;'TKB theo lop'!$V$5,IF('TKB theo lop'!Y49=$I$49,'TKB theo lop'!X49&amp;'TKB theo lop'!$X$5,IF('TKB theo lop'!AA49=$I$49,'TKB theo lop'!Z49&amp;'TKB theo lop'!$Z$5,IF('TKB theo lop'!AC49=$I$49,'TKB theo lop'!AB49&amp;'TKB theo lop'!$AB$5,IF('TKB theo lop'!AE49=$I$49,'TKB theo lop'!AD49&amp;'TKB theo lop'!$AD$5,IF('TKB theo lop'!AG49=$I$49,'TKB theo lop'!AF49&amp;'TKB theo lop'!$AF$5,IF('TKB theo lop'!AI49=$I$49,'TKB theo lop'!AH49&amp;'TKB theo lop'!$AH$5,IF('TKB theo lop'!AK49=$I$49,'TKB theo lop'!AJ49&amp;'TKB theo lop'!$AJ$5,IF('TKB theo lop'!AM49=$I$49,'TKB theo lop'!AL49&amp;'TKB theo lop'!$AL$5,IF('TKB theo lop'!AO49=$I$49,'TKB theo lop'!AN49&amp;'TKB theo lop'!$AN$5,"")))))))))))))))))))</f>
        <v>Văn92</v>
      </c>
      <c r="O50" s="44" t="str">
        <f>IF('TKB theo lop'!E59=$I$49,'TKB theo lop'!D59&amp;'TKB theo lop'!$D$5,IF('TKB theo lop'!G59=$I$49,'TKB theo lop'!F59&amp;'TKB theo lop'!$F$5,IF('TKB theo lop'!I59=$I$49,'TKB theo lop'!H59&amp;'TKB theo lop'!$H$5,IF('TKB theo lop'!K59=$I$49,'TKB theo lop'!J59&amp;'TKB theo lop'!$J$5,IF('TKB theo lop'!M59=$I$49,'TKB theo lop'!L59&amp;'TKB theo lop'!$L$5,IF('TKB theo lop'!O59=$I$49,'TKB theo lop'!N59&amp;'TKB theo lop'!$N$5,IF('TKB theo lop'!Q59=$I$49,'TKB theo lop'!P59&amp;'TKB theo lop'!$P$5,IF('TKB theo lop'!S59=$I$49,'TKB theo lop'!R59&amp;'TKB theo lop'!$R$5,IF('TKB theo lop'!U59=$I$49,'TKB theo lop'!T59&amp;'TKB theo lop'!$T$5,IF('TKB theo lop'!W59=$I$49,'TKB theo lop'!V59&amp;'TKB theo lop'!$V$5,IF('TKB theo lop'!Y59=$I$49,'TKB theo lop'!X59&amp;'TKB theo lop'!$X$5,IF('TKB theo lop'!AA59=$I$49,'TKB theo lop'!Z59&amp;'TKB theo lop'!$Z$5,IF('TKB theo lop'!AC59=$I$49,'TKB theo lop'!AB59&amp;'TKB theo lop'!$AB$5,IF('TKB theo lop'!AE59=$I$49,'TKB theo lop'!AD59&amp;'TKB theo lop'!$AD$5,IF('TKB theo lop'!AG59=$I$49,'TKB theo lop'!AF59&amp;'TKB theo lop'!$AF$5,IF('TKB theo lop'!AI59=$I$49,'TKB theo lop'!AH59&amp;'TKB theo lop'!$AH$5,IF('TKB theo lop'!AK59=$I$49,'TKB theo lop'!AJ59&amp;'TKB theo lop'!$AJ$5,IF('TKB theo lop'!AM59=$I$49,'TKB theo lop'!AL59&amp;'TKB theo lop'!$AL$5,IF('TKB theo lop'!AO59=$I$49,'TKB theo lop'!AN59&amp;'TKB theo lop'!$AN$5,"")))))))))))))))))))</f>
        <v/>
      </c>
    </row>
    <row r="51" spans="1:15" ht="13.5" customHeight="1" x14ac:dyDescent="0.3">
      <c r="A51" s="325" t="s">
        <v>10</v>
      </c>
      <c r="B51" s="43" t="str">
        <f>IF('TKB theo lop'!E9=$A$49,'TKB theo lop'!D9&amp;'TKB theo lop'!$D$5,IF('TKB theo lop'!G9=$A$49,'TKB theo lop'!F9&amp;'TKB theo lop'!$F$5,IF('TKB theo lop'!I9=$A$49,'TKB theo lop'!H9&amp;'TKB theo lop'!$H$5,IF('TKB theo lop'!K9=$A$49,'TKB theo lop'!J9&amp;'TKB theo lop'!$J$5,IF('TKB theo lop'!M9=$A$49,'TKB theo lop'!L9&amp;'TKB theo lop'!$L$5,IF('TKB theo lop'!O9=$A$49,'TKB theo lop'!N9&amp;'TKB theo lop'!$N$5,IF('TKB theo lop'!Q9=$A$49,'TKB theo lop'!P9&amp;'TKB theo lop'!$P$5,IF('TKB theo lop'!S9=$A$49,'TKB theo lop'!R9&amp;'TKB theo lop'!$R$5,IF('TKB theo lop'!U9=$A$49,'TKB theo lop'!T9&amp;'TKB theo lop'!$T$5,IF('TKB theo lop'!W9=$A$49,'TKB theo lop'!V9&amp;'TKB theo lop'!$V$5,IF('TKB theo lop'!Y9=$A$49,'TKB theo lop'!X9&amp;'TKB theo lop'!$X$5,IF('TKB theo lop'!AA9=$A$49,'TKB theo lop'!Z9&amp;'TKB theo lop'!$Z$5,IF('TKB theo lop'!AC9=$A$49,'TKB theo lop'!AB9&amp;'TKB theo lop'!$AB$5,IF('TKB theo lop'!AE9=$A$49,'TKB theo lop'!AD9&amp;'TKB theo lop'!$AD$5,IF('TKB theo lop'!AG9=$A$49,'TKB theo lop'!AF9&amp;'TKB theo lop'!$AF$5,IF('TKB theo lop'!AI9=$A$49,'TKB theo lop'!AH9&amp;'TKB theo lop'!$AH$5,IF('TKB theo lop'!AK9=$A$49,'TKB theo lop'!AJ9&amp;'TKB theo lop'!$AJ$5,IF('TKB theo lop'!AM9=$A$49,'TKB theo lop'!AL9&amp;'TKB theo lop'!$AL$5,IF('TKB theo lop'!AO9=$A$49,'TKB theo lop'!AN9&amp;'TKB theo lop'!$AN$5,"")))))))))))))))))))</f>
        <v/>
      </c>
      <c r="C51" s="43" t="str">
        <f>IF('TKB theo lop'!E20=$A$49,'TKB theo lop'!D20&amp;'TKB theo lop'!$D$5,IF('TKB theo lop'!G20=$A$49,'TKB theo lop'!F20&amp;'TKB theo lop'!$F$5,IF('TKB theo lop'!I20=$A$49,'TKB theo lop'!H20&amp;'TKB theo lop'!$H$5,IF('TKB theo lop'!K20=$A$49,'TKB theo lop'!J20&amp;'TKB theo lop'!$J$5,IF('TKB theo lop'!M20=$A$49,'TKB theo lop'!L20&amp;'TKB theo lop'!$L$5,IF('TKB theo lop'!O20=$A$49,'TKB theo lop'!N20&amp;'TKB theo lop'!$N$5,IF('TKB theo lop'!Q20=$A$49,'TKB theo lop'!P20&amp;'TKB theo lop'!$P$5,IF('TKB theo lop'!S20=$A$49,'TKB theo lop'!R20&amp;'TKB theo lop'!$R$5,IF('TKB theo lop'!U20=$A$49,'TKB theo lop'!T20&amp;'TKB theo lop'!$T$5,IF('TKB theo lop'!W20=$A$49,'TKB theo lop'!V20&amp;'TKB theo lop'!$V$5,IF('TKB theo lop'!Y20=$A$49,'TKB theo lop'!X20&amp;'TKB theo lop'!$X$5,IF('TKB theo lop'!AA20=$A$49,'TKB theo lop'!Z20&amp;'TKB theo lop'!$Z$5,IF('TKB theo lop'!AC20=$A$49,'TKB theo lop'!AB20&amp;'TKB theo lop'!$AB$5,IF('TKB theo lop'!AE20=$A$49,'TKB theo lop'!AD20&amp;'TKB theo lop'!$AD$5,IF('TKB theo lop'!AG20=$A$49,'TKB theo lop'!AF20&amp;'TKB theo lop'!$AF$5,IF('TKB theo lop'!AI20=$A$49,'TKB theo lop'!AH20&amp;'TKB theo lop'!$AH$5,IF('TKB theo lop'!AK20=$A$49,'TKB theo lop'!AJ20&amp;'TKB theo lop'!$AJ$5,IF('TKB theo lop'!AM20=$A$49,'TKB theo lop'!AL20&amp;'TKB theo lop'!$AL$5,IF('TKB theo lop'!AO20=$A$49,'TKB theo lop'!AN20&amp;'TKB theo lop'!$AN$5,"")))))))))))))))))))</f>
        <v/>
      </c>
      <c r="D51" s="43" t="str">
        <f>IF('TKB theo lop'!E30=$A$49,'TKB theo lop'!D30&amp;'TKB theo lop'!$D$5,IF('TKB theo lop'!G30=$A$49,'TKB theo lop'!F30&amp;'TKB theo lop'!$F$5,IF('TKB theo lop'!I30=$A$49,'TKB theo lop'!H30&amp;'TKB theo lop'!$H$5,IF('TKB theo lop'!K30=$A$49,'TKB theo lop'!J30&amp;'TKB theo lop'!$J$5,IF('TKB theo lop'!M30=$A$49,'TKB theo lop'!L30&amp;'TKB theo lop'!$L$5,IF('TKB theo lop'!O30=$A$49,'TKB theo lop'!N30&amp;'TKB theo lop'!$N$5,IF('TKB theo lop'!Q30=$A$49,'TKB theo lop'!P30&amp;'TKB theo lop'!$P$5,IF('TKB theo lop'!S30=$A$49,'TKB theo lop'!R30&amp;'TKB theo lop'!$R$5,IF('TKB theo lop'!U30=$A$49,'TKB theo lop'!T30&amp;'TKB theo lop'!$T$5,IF('TKB theo lop'!W30=$A$49,'TKB theo lop'!V30&amp;'TKB theo lop'!$V$5,IF('TKB theo lop'!Y30=$A$49,'TKB theo lop'!X30&amp;'TKB theo lop'!$X$5,IF('TKB theo lop'!AA30=$A$49,'TKB theo lop'!Z30&amp;'TKB theo lop'!$Z$5,IF('TKB theo lop'!AC30=$A$49,'TKB theo lop'!AB30&amp;'TKB theo lop'!$AB$5,IF('TKB theo lop'!AE30=$A$49,'TKB theo lop'!AD30&amp;'TKB theo lop'!$AD$5,IF('TKB theo lop'!AG30=$A$49,'TKB theo lop'!AF30&amp;'TKB theo lop'!$AF$5,IF('TKB theo lop'!AI30=$A$49,'TKB theo lop'!AH30&amp;'TKB theo lop'!$AH$5,IF('TKB theo lop'!AK30=$A$49,'TKB theo lop'!AJ30&amp;'TKB theo lop'!$AJ$5,IF('TKB theo lop'!AM30=$A$49,'TKB theo lop'!AL30&amp;'TKB theo lop'!$AL$5,IF('TKB theo lop'!AO30=$A$49,'TKB theo lop'!AN30&amp;'TKB theo lop'!$AN$5,"")))))))))))))))))))</f>
        <v/>
      </c>
      <c r="E51" s="43" t="str">
        <f>IF('TKB theo lop'!E40=$A$49,'TKB theo lop'!D40&amp;'TKB theo lop'!$D$5,IF('TKB theo lop'!G40=$A$49,'TKB theo lop'!F40&amp;'TKB theo lop'!$F$5,IF('TKB theo lop'!I40=$A$49,'TKB theo lop'!H40&amp;'TKB theo lop'!$H$5,IF('TKB theo lop'!K40=$A$49,'TKB theo lop'!J40&amp;'TKB theo lop'!$J$5,IF('TKB theo lop'!M40=$A$49,'TKB theo lop'!L40&amp;'TKB theo lop'!$L$5,IF('TKB theo lop'!O40=$A$49,'TKB theo lop'!N40&amp;'TKB theo lop'!$N$5,IF('TKB theo lop'!Q40=$A$49,'TKB theo lop'!P40&amp;'TKB theo lop'!$P$5,IF('TKB theo lop'!S40=$A$49,'TKB theo lop'!R40&amp;'TKB theo lop'!$R$5,IF('TKB theo lop'!U40=$A$49,'TKB theo lop'!T40&amp;'TKB theo lop'!$T$5,IF('TKB theo lop'!W40=$A$49,'TKB theo lop'!V40&amp;'TKB theo lop'!$V$5,IF('TKB theo lop'!Y40=$A$49,'TKB theo lop'!X40&amp;'TKB theo lop'!$X$5,IF('TKB theo lop'!AA40=$A$49,'TKB theo lop'!Z40&amp;'TKB theo lop'!$Z$5,IF('TKB theo lop'!AC40=$A$49,'TKB theo lop'!AB40&amp;'TKB theo lop'!$AB$5,IF('TKB theo lop'!AE40=$A$49,'TKB theo lop'!AD40&amp;'TKB theo lop'!$AD$5,IF('TKB theo lop'!AG40=$A$49,'TKB theo lop'!AF40&amp;'TKB theo lop'!$AF$5,IF('TKB theo lop'!AI40=$A$49,'TKB theo lop'!AH40&amp;'TKB theo lop'!$AH$5,IF('TKB theo lop'!AK40=$A$49,'TKB theo lop'!AJ40&amp;'TKB theo lop'!$AJ$5,IF('TKB theo lop'!AM40=$A$49,'TKB theo lop'!AL40&amp;'TKB theo lop'!$AL$5,IF('TKB theo lop'!AO40=$A$49,'TKB theo lop'!AN40&amp;'TKB theo lop'!$AN$5,"")))))))))))))))))))</f>
        <v/>
      </c>
      <c r="F51" s="43" t="str">
        <f>IF('TKB theo lop'!E50=$A$49,'TKB theo lop'!D50&amp;'TKB theo lop'!$D$5,IF('TKB theo lop'!G50=$A$49,'TKB theo lop'!F50&amp;'TKB theo lop'!$F$5,IF('TKB theo lop'!I50=$A$49,'TKB theo lop'!H50&amp;'TKB theo lop'!$H$5,IF('TKB theo lop'!K50=$A$49,'TKB theo lop'!J50&amp;'TKB theo lop'!$J$5,IF('TKB theo lop'!M50=$A$49,'TKB theo lop'!L50&amp;'TKB theo lop'!$L$5,IF('TKB theo lop'!O50=$A$49,'TKB theo lop'!N50&amp;'TKB theo lop'!$N$5,IF('TKB theo lop'!Q50=$A$49,'TKB theo lop'!P50&amp;'TKB theo lop'!$P$5,IF('TKB theo lop'!S50=$A$49,'TKB theo lop'!R50&amp;'TKB theo lop'!$R$5,IF('TKB theo lop'!U50=$A$49,'TKB theo lop'!T50&amp;'TKB theo lop'!$T$5,IF('TKB theo lop'!W50=$A$49,'TKB theo lop'!V50&amp;'TKB theo lop'!$V$5,IF('TKB theo lop'!Y50=$A$49,'TKB theo lop'!X50&amp;'TKB theo lop'!$X$5,IF('TKB theo lop'!AA50=$A$49,'TKB theo lop'!Z50&amp;'TKB theo lop'!$Z$5,IF('TKB theo lop'!AC50=$A$49,'TKB theo lop'!AB50&amp;'TKB theo lop'!$AB$5,IF('TKB theo lop'!AE50=$A$49,'TKB theo lop'!AD50&amp;'TKB theo lop'!$AD$5,IF('TKB theo lop'!AG50=$A$49,'TKB theo lop'!AF50&amp;'TKB theo lop'!$AF$5,IF('TKB theo lop'!AI50=$A$49,'TKB theo lop'!AH50&amp;'TKB theo lop'!$AH$5,IF('TKB theo lop'!AK50=$A$49,'TKB theo lop'!AJ50&amp;'TKB theo lop'!$AJ$5,IF('TKB theo lop'!AM50=$A$49,'TKB theo lop'!AL50&amp;'TKB theo lop'!$AL$5,IF('TKB theo lop'!AO50=$A$49,'TKB theo lop'!AN50&amp;'TKB theo lop'!$AN$5,"")))))))))))))))))))</f>
        <v/>
      </c>
      <c r="G51" s="43" t="str">
        <f>IF('TKB theo lop'!E60=$A$49,'TKB theo lop'!D60&amp;'TKB theo lop'!$D$5,IF('TKB theo lop'!G60=$A$49,'TKB theo lop'!F60&amp;'TKB theo lop'!$F$5,IF('TKB theo lop'!I60=$A$49,'TKB theo lop'!H60&amp;'TKB theo lop'!$H$5,IF('TKB theo lop'!K60=$A$49,'TKB theo lop'!J60&amp;'TKB theo lop'!$J$5,IF('TKB theo lop'!M60=$A$49,'TKB theo lop'!L60&amp;'TKB theo lop'!$L$5,IF('TKB theo lop'!O60=$A$49,'TKB theo lop'!N60&amp;'TKB theo lop'!$N$5,IF('TKB theo lop'!Q60=$A$49,'TKB theo lop'!P60&amp;'TKB theo lop'!$P$5,IF('TKB theo lop'!S60=$A$49,'TKB theo lop'!R60&amp;'TKB theo lop'!$R$5,IF('TKB theo lop'!U60=$A$49,'TKB theo lop'!T60&amp;'TKB theo lop'!$T$5,IF('TKB theo lop'!W60=$A$49,'TKB theo lop'!V60&amp;'TKB theo lop'!$V$5,IF('TKB theo lop'!Y60=$A$49,'TKB theo lop'!X60&amp;'TKB theo lop'!$X$5,IF('TKB theo lop'!AA60=$A$49,'TKB theo lop'!Z60&amp;'TKB theo lop'!$Z$5,IF('TKB theo lop'!AC60=$A$49,'TKB theo lop'!AB60&amp;'TKB theo lop'!$AB$5,IF('TKB theo lop'!AE60=$A$49,'TKB theo lop'!AD60&amp;'TKB theo lop'!$AD$5,IF('TKB theo lop'!AG60=$A$49,'TKB theo lop'!AF60&amp;'TKB theo lop'!$AF$5,IF('TKB theo lop'!AI60=$A$49,'TKB theo lop'!AH60&amp;'TKB theo lop'!$AH$5,IF('TKB theo lop'!AK60=$A$49,'TKB theo lop'!AJ60&amp;'TKB theo lop'!$AJ$5,IF('TKB theo lop'!AM60=$A$49,'TKB theo lop'!AL60&amp;'TKB theo lop'!$AL$5,IF('TKB theo lop'!AO60=$A$49,'TKB theo lop'!AN60&amp;'TKB theo lop'!$AN$5,"")))))))))))))))))))</f>
        <v/>
      </c>
      <c r="H51"/>
      <c r="I51" s="325" t="s">
        <v>10</v>
      </c>
      <c r="J51" s="43" t="str">
        <f>IF('TKB theo lop'!E9=$I$49,'TKB theo lop'!D9&amp;'TKB theo lop'!$D$5,IF('TKB theo lop'!G9=$I$49,'TKB theo lop'!F9&amp;'TKB theo lop'!$F$5,IF('TKB theo lop'!I9=$I$49,'TKB theo lop'!H9&amp;'TKB theo lop'!$H$5,IF('TKB theo lop'!K9=$I$49,'TKB theo lop'!J9&amp;'TKB theo lop'!$J$5,IF('TKB theo lop'!M9=$I$49,'TKB theo lop'!L9&amp;'TKB theo lop'!$L$5,IF('TKB theo lop'!O9=$I$49,'TKB theo lop'!N9&amp;'TKB theo lop'!$N$5,IF('TKB theo lop'!Q9=$I$49,'TKB theo lop'!P9&amp;'TKB theo lop'!$P$5,IF('TKB theo lop'!S9=$I$49,'TKB theo lop'!R9&amp;'TKB theo lop'!$R$5,IF('TKB theo lop'!U9=$I$49,'TKB theo lop'!T9&amp;'TKB theo lop'!$T$5,IF('TKB theo lop'!W9=$I$49,'TKB theo lop'!V9&amp;'TKB theo lop'!$V$5,IF('TKB theo lop'!Y9=$I$49,'TKB theo lop'!X9&amp;'TKB theo lop'!$X$5,IF('TKB theo lop'!AA9=$I$49,'TKB theo lop'!Z9&amp;'TKB theo lop'!$Z$5,IF('TKB theo lop'!AC9=$I$49,'TKB theo lop'!AB9&amp;'TKB theo lop'!$AB$5,IF('TKB theo lop'!AE9=$I$49,'TKB theo lop'!AD9&amp;'TKB theo lop'!$AD$5,IF('TKB theo lop'!AG9=$I$49,'TKB theo lop'!AF9&amp;'TKB theo lop'!$AF$5,IF('TKB theo lop'!AI9=$I$49,'TKB theo lop'!AH9&amp;'TKB theo lop'!$AH$5,IF('TKB theo lop'!AK9=$I$49,'TKB theo lop'!AJ9&amp;'TKB theo lop'!$AJ$5,IF('TKB theo lop'!AM9=$I$49,'TKB theo lop'!AL9&amp;'TKB theo lop'!$AL$5,IF('TKB theo lop'!AO9=$I$49,'TKB theo lop'!AN9&amp;'TKB theo lop'!$AN$5,"")))))))))))))))))))</f>
        <v>Văn82</v>
      </c>
      <c r="K51" s="43" t="str">
        <f>IF('TKB theo lop'!E20=$I$49,'TKB theo lop'!D20&amp;'TKB theo lop'!$D$5,IF('TKB theo lop'!G20=$I$49,'TKB theo lop'!F20&amp;'TKB theo lop'!$F$5,IF('TKB theo lop'!I20=$I$49,'TKB theo lop'!H20&amp;'TKB theo lop'!$H$5,IF('TKB theo lop'!K20=$I$49,'TKB theo lop'!J20&amp;'TKB theo lop'!$J$5,IF('TKB theo lop'!M20=$I$49,'TKB theo lop'!L20&amp;'TKB theo lop'!$L$5,IF('TKB theo lop'!O20=$I$49,'TKB theo lop'!N20&amp;'TKB theo lop'!$N$5,IF('TKB theo lop'!Q20=$I$49,'TKB theo lop'!P20&amp;'TKB theo lop'!$P$5,IF('TKB theo lop'!S20=$I$49,'TKB theo lop'!R20&amp;'TKB theo lop'!$R$5,IF('TKB theo lop'!U20=$I$49,'TKB theo lop'!T20&amp;'TKB theo lop'!$T$5,IF('TKB theo lop'!W20=$I$49,'TKB theo lop'!V20&amp;'TKB theo lop'!$V$5,IF('TKB theo lop'!Y20=$I$49,'TKB theo lop'!X20&amp;'TKB theo lop'!$X$5,IF('TKB theo lop'!AA20=$I$49,'TKB theo lop'!Z20&amp;'TKB theo lop'!$Z$5,IF('TKB theo lop'!AC20=$I$49,'TKB theo lop'!AB20&amp;'TKB theo lop'!$AB$5,IF('TKB theo lop'!AE20=$I$49,'TKB theo lop'!AD20&amp;'TKB theo lop'!$AD$5,IF('TKB theo lop'!AG20=$I$49,'TKB theo lop'!AF20&amp;'TKB theo lop'!$AF$5,IF('TKB theo lop'!AI20=$I$49,'TKB theo lop'!AH20&amp;'TKB theo lop'!$AH$5,IF('TKB theo lop'!AK20=$I$49,'TKB theo lop'!AJ20&amp;'TKB theo lop'!$AJ$5,IF('TKB theo lop'!AM20=$I$49,'TKB theo lop'!AL20&amp;'TKB theo lop'!$AL$5,IF('TKB theo lop'!AO20=$I$49,'TKB theo lop'!AN20&amp;'TKB theo lop'!$AN$5,"")))))))))))))))))))</f>
        <v/>
      </c>
      <c r="L51" s="43" t="str">
        <f>IF('TKB theo lop'!E30=$I$49,'TKB theo lop'!D30&amp;'TKB theo lop'!$D$5,IF('TKB theo lop'!G30=$I$49,'TKB theo lop'!F30&amp;'TKB theo lop'!$F$5,IF('TKB theo lop'!I30=$I$49,'TKB theo lop'!H30&amp;'TKB theo lop'!$H$5,IF('TKB theo lop'!K30=$I$49,'TKB theo lop'!J30&amp;'TKB theo lop'!$J$5,IF('TKB theo lop'!M30=$I$49,'TKB theo lop'!L30&amp;'TKB theo lop'!$L$5,IF('TKB theo lop'!O30=$I$49,'TKB theo lop'!N30&amp;'TKB theo lop'!$N$5,IF('TKB theo lop'!Q30=$I$49,'TKB theo lop'!P30&amp;'TKB theo lop'!$P$5,IF('TKB theo lop'!S30=$I$49,'TKB theo lop'!R30&amp;'TKB theo lop'!$R$5,IF('TKB theo lop'!U30=$I$49,'TKB theo lop'!T30&amp;'TKB theo lop'!$T$5,IF('TKB theo lop'!W30=$I$49,'TKB theo lop'!V30&amp;'TKB theo lop'!$V$5,IF('TKB theo lop'!Y30=$I$49,'TKB theo lop'!X30&amp;'TKB theo lop'!$X$5,IF('TKB theo lop'!AA30=$I$49,'TKB theo lop'!Z30&amp;'TKB theo lop'!$Z$5,IF('TKB theo lop'!AC30=$I$49,'TKB theo lop'!AB30&amp;'TKB theo lop'!$AB$5,IF('TKB theo lop'!AE30=$I$49,'TKB theo lop'!AD30&amp;'TKB theo lop'!$AD$5,IF('TKB theo lop'!AG30=$I$49,'TKB theo lop'!AF30&amp;'TKB theo lop'!$AF$5,IF('TKB theo lop'!AI30=$I$49,'TKB theo lop'!AH30&amp;'TKB theo lop'!$AH$5,IF('TKB theo lop'!AK30=$I$49,'TKB theo lop'!AJ30&amp;'TKB theo lop'!$AJ$5,IF('TKB theo lop'!AM30=$I$49,'TKB theo lop'!AL30&amp;'TKB theo lop'!$AL$5,IF('TKB theo lop'!AO30=$I$49,'TKB theo lop'!AN30&amp;'TKB theo lop'!$AN$5,"")))))))))))))))))))</f>
        <v>Văn82</v>
      </c>
      <c r="M51" s="43" t="str">
        <f>IF('TKB theo lop'!E40=$I$49,'TKB theo lop'!D40&amp;'TKB theo lop'!$D$5,IF('TKB theo lop'!G40=$I$49,'TKB theo lop'!F40&amp;'TKB theo lop'!$F$5,IF('TKB theo lop'!I40=$I$49,'TKB theo lop'!H40&amp;'TKB theo lop'!$H$5,IF('TKB theo lop'!K40=$I$49,'TKB theo lop'!J40&amp;'TKB theo lop'!$J$5,IF('TKB theo lop'!M40=$I$49,'TKB theo lop'!L40&amp;'TKB theo lop'!$L$5,IF('TKB theo lop'!O40=$I$49,'TKB theo lop'!N40&amp;'TKB theo lop'!$N$5,IF('TKB theo lop'!Q40=$I$49,'TKB theo lop'!P40&amp;'TKB theo lop'!$P$5,IF('TKB theo lop'!S40=$I$49,'TKB theo lop'!R40&amp;'TKB theo lop'!$R$5,IF('TKB theo lop'!U40=$I$49,'TKB theo lop'!T40&amp;'TKB theo lop'!$T$5,IF('TKB theo lop'!W40=$I$49,'TKB theo lop'!V40&amp;'TKB theo lop'!$V$5,IF('TKB theo lop'!Y40=$I$49,'TKB theo lop'!X40&amp;'TKB theo lop'!$X$5,IF('TKB theo lop'!AA40=$I$49,'TKB theo lop'!Z40&amp;'TKB theo lop'!$Z$5,IF('TKB theo lop'!AC40=$I$49,'TKB theo lop'!AB40&amp;'TKB theo lop'!$AB$5,IF('TKB theo lop'!AE40=$I$49,'TKB theo lop'!AD40&amp;'TKB theo lop'!$AD$5,IF('TKB theo lop'!AG40=$I$49,'TKB theo lop'!AF40&amp;'TKB theo lop'!$AF$5,IF('TKB theo lop'!AI40=$I$49,'TKB theo lop'!AH40&amp;'TKB theo lop'!$AH$5,IF('TKB theo lop'!AK40=$I$49,'TKB theo lop'!AJ40&amp;'TKB theo lop'!$AJ$5,IF('TKB theo lop'!AM40=$I$49,'TKB theo lop'!AL40&amp;'TKB theo lop'!$AL$5,IF('TKB theo lop'!AO40=$I$49,'TKB theo lop'!AN40&amp;'TKB theo lop'!$AN$5,"")))))))))))))))))))</f>
        <v/>
      </c>
      <c r="N51" s="195" t="str">
        <f>IF('TKB theo lop'!E50=$I$49,'TKB theo lop'!D50&amp;'TKB theo lop'!$D$5,IF('TKB theo lop'!G50=$I$49,'TKB theo lop'!F50&amp;'TKB theo lop'!$F$5,IF('TKB theo lop'!I50=$I$49,'TKB theo lop'!H50&amp;'TKB theo lop'!$H$5,IF('TKB theo lop'!K50=$I$49,'TKB theo lop'!J50&amp;'TKB theo lop'!$J$5,IF('TKB theo lop'!M50=$I$49,'TKB theo lop'!L50&amp;'TKB theo lop'!$L$5,IF('TKB theo lop'!O50=$I$49,'TKB theo lop'!N50&amp;'TKB theo lop'!$N$5,IF('TKB theo lop'!Q50=$I$49,'TKB theo lop'!P50&amp;'TKB theo lop'!$P$5,IF('TKB theo lop'!S50=$I$49,'TKB theo lop'!R50&amp;'TKB theo lop'!$R$5,IF('TKB theo lop'!U50=$I$49,'TKB theo lop'!T50&amp;'TKB theo lop'!$T$5,IF('TKB theo lop'!W50=$I$49,'TKB theo lop'!V50&amp;'TKB theo lop'!$V$5,IF('TKB theo lop'!Y50=$I$49,'TKB theo lop'!X50&amp;'TKB theo lop'!$X$5,IF('TKB theo lop'!AA50=$I$49,'TKB theo lop'!Z50&amp;'TKB theo lop'!$Z$5,IF('TKB theo lop'!AC50=$I$49,'TKB theo lop'!AB50&amp;'TKB theo lop'!$AB$5,IF('TKB theo lop'!AE50=$I$49,'TKB theo lop'!AD50&amp;'TKB theo lop'!$AD$5,IF('TKB theo lop'!AG50=$I$49,'TKB theo lop'!AF50&amp;'TKB theo lop'!$AF$5,IF('TKB theo lop'!AI50=$I$49,'TKB theo lop'!AH50&amp;'TKB theo lop'!$AH$5,IF('TKB theo lop'!AK50=$I$49,'TKB theo lop'!AJ50&amp;'TKB theo lop'!$AJ$5,IF('TKB theo lop'!AM50=$I$49,'TKB theo lop'!AL50&amp;'TKB theo lop'!$AL$5,IF('TKB theo lop'!AO50=$I$49,'TKB theo lop'!AN50&amp;'TKB theo lop'!$AN$5,"")))))))))))))))))))</f>
        <v>Văn92</v>
      </c>
      <c r="O51" s="43" t="str">
        <f>IF('TKB theo lop'!E60=$I$49,'TKB theo lop'!D60&amp;'TKB theo lop'!$D$5,IF('TKB theo lop'!G60=$I$49,'TKB theo lop'!F60&amp;'TKB theo lop'!$F$5,IF('TKB theo lop'!I60=$I$49,'TKB theo lop'!H60&amp;'TKB theo lop'!$H$5,IF('TKB theo lop'!K60=$I$49,'TKB theo lop'!J60&amp;'TKB theo lop'!$J$5,IF('TKB theo lop'!M60=$I$49,'TKB theo lop'!L60&amp;'TKB theo lop'!$L$5,IF('TKB theo lop'!O60=$I$49,'TKB theo lop'!N60&amp;'TKB theo lop'!$N$5,IF('TKB theo lop'!Q60=$I$49,'TKB theo lop'!P60&amp;'TKB theo lop'!$P$5,IF('TKB theo lop'!S60=$I$49,'TKB theo lop'!R60&amp;'TKB theo lop'!$R$5,IF('TKB theo lop'!U60=$I$49,'TKB theo lop'!T60&amp;'TKB theo lop'!$T$5,IF('TKB theo lop'!W60=$I$49,'TKB theo lop'!V60&amp;'TKB theo lop'!$V$5,IF('TKB theo lop'!Y60=$I$49,'TKB theo lop'!X60&amp;'TKB theo lop'!$X$5,IF('TKB theo lop'!AA60=$I$49,'TKB theo lop'!Z60&amp;'TKB theo lop'!$Z$5,IF('TKB theo lop'!AC60=$I$49,'TKB theo lop'!AB60&amp;'TKB theo lop'!$AB$5,IF('TKB theo lop'!AE60=$I$49,'TKB theo lop'!AD60&amp;'TKB theo lop'!$AD$5,IF('TKB theo lop'!AG60=$I$49,'TKB theo lop'!AF60&amp;'TKB theo lop'!$AF$5,IF('TKB theo lop'!AI60=$I$49,'TKB theo lop'!AH60&amp;'TKB theo lop'!$AH$5,IF('TKB theo lop'!AK60=$I$49,'TKB theo lop'!AJ60&amp;'TKB theo lop'!$AJ$5,IF('TKB theo lop'!AM60=$I$49,'TKB theo lop'!AL60&amp;'TKB theo lop'!$AL$5,IF('TKB theo lop'!AO60=$I$49,'TKB theo lop'!AN60&amp;'TKB theo lop'!$AN$5,"")))))))))))))))))))</f>
        <v/>
      </c>
    </row>
    <row r="52" spans="1:15" ht="13.5" customHeight="1" x14ac:dyDescent="0.3">
      <c r="A52" s="325"/>
      <c r="B52" s="43" t="str">
        <f>IF('TKB theo lop'!E10=$A$49,'TKB theo lop'!D10&amp;'TKB theo lop'!$D$5,IF('TKB theo lop'!G10=$A$49,'TKB theo lop'!F10&amp;'TKB theo lop'!$F$5,IF('TKB theo lop'!I10=$A$49,'TKB theo lop'!H10&amp;'TKB theo lop'!$H$5,IF('TKB theo lop'!K10=$A$49,'TKB theo lop'!J10&amp;'TKB theo lop'!$J$5,IF('TKB theo lop'!M10=$A$49,'TKB theo lop'!L10&amp;'TKB theo lop'!$L$5,IF('TKB theo lop'!O10=$A$49,'TKB theo lop'!N10&amp;'TKB theo lop'!$N$5,IF('TKB theo lop'!Q10=$A$49,'TKB theo lop'!P10&amp;'TKB theo lop'!$P$5,IF('TKB theo lop'!S10=$A$49,'TKB theo lop'!R10&amp;'TKB theo lop'!$R$5,IF('TKB theo lop'!U10=$A$49,'TKB theo lop'!T10&amp;'TKB theo lop'!$T$5,IF('TKB theo lop'!W10=$A$49,'TKB theo lop'!V10&amp;'TKB theo lop'!$V$5,IF('TKB theo lop'!Y10=$A$49,'TKB theo lop'!X10&amp;'TKB theo lop'!$X$5,IF('TKB theo lop'!AA10=$A$49,'TKB theo lop'!Z10&amp;'TKB theo lop'!$Z$5,IF('TKB theo lop'!AC10=$A$49,'TKB theo lop'!AB10&amp;'TKB theo lop'!$AB$5,IF('TKB theo lop'!AE10=$A$49,'TKB theo lop'!AD10&amp;'TKB theo lop'!$AD$5,IF('TKB theo lop'!AG10=$A$49,'TKB theo lop'!AF10&amp;'TKB theo lop'!$AF$5,IF('TKB theo lop'!AI10=$A$49,'TKB theo lop'!AH10&amp;'TKB theo lop'!$AH$5,IF('TKB theo lop'!AK10=$A$49,'TKB theo lop'!AJ10&amp;'TKB theo lop'!$AJ$5,IF('TKB theo lop'!AM10=$A$49,'TKB theo lop'!AL10&amp;'TKB theo lop'!$AL$5,IF('TKB theo lop'!AO10=$A$49,'TKB theo lop'!AN10&amp;'TKB theo lop'!$AN$5,"")))))))))))))))))))</f>
        <v/>
      </c>
      <c r="C52" s="43" t="str">
        <f>IF('TKB theo lop'!E21=$A$49,'TKB theo lop'!D21&amp;'TKB theo lop'!$D$5,IF('TKB theo lop'!G21=$A$49,'TKB theo lop'!F21&amp;'TKB theo lop'!$F$5,IF('TKB theo lop'!I21=$A$49,'TKB theo lop'!H21&amp;'TKB theo lop'!$H$5,IF('TKB theo lop'!K21=$A$49,'TKB theo lop'!J21&amp;'TKB theo lop'!$J$5,IF('TKB theo lop'!M21=$A$49,'TKB theo lop'!L21&amp;'TKB theo lop'!$L$5,IF('TKB theo lop'!O21=$A$49,'TKB theo lop'!N21&amp;'TKB theo lop'!$N$5,IF('TKB theo lop'!Q21=$A$49,'TKB theo lop'!P21&amp;'TKB theo lop'!$P$5,IF('TKB theo lop'!S21=$A$49,'TKB theo lop'!R21&amp;'TKB theo lop'!$R$5,IF('TKB theo lop'!U21=$A$49,'TKB theo lop'!T21&amp;'TKB theo lop'!$T$5,IF('TKB theo lop'!W21=$A$49,'TKB theo lop'!V21&amp;'TKB theo lop'!$V$5,IF('TKB theo lop'!Y21=$A$49,'TKB theo lop'!X21&amp;'TKB theo lop'!$X$5,IF('TKB theo lop'!AA21=$A$49,'TKB theo lop'!Z21&amp;'TKB theo lop'!$Z$5,IF('TKB theo lop'!AC21=$A$49,'TKB theo lop'!AB21&amp;'TKB theo lop'!$AB$5,IF('TKB theo lop'!AE21=$A$49,'TKB theo lop'!AD21&amp;'TKB theo lop'!$AD$5,IF('TKB theo lop'!AG21=$A$49,'TKB theo lop'!AF21&amp;'TKB theo lop'!$AF$5,IF('TKB theo lop'!AI21=$A$49,'TKB theo lop'!AH21&amp;'TKB theo lop'!$AH$5,IF('TKB theo lop'!AK21=$A$49,'TKB theo lop'!AJ21&amp;'TKB theo lop'!$AJ$5,IF('TKB theo lop'!AM21=$A$49,'TKB theo lop'!AL21&amp;'TKB theo lop'!$AL$5,IF('TKB theo lop'!AO21=$A$49,'TKB theo lop'!AN21&amp;'TKB theo lop'!$AN$5,"")))))))))))))))))))</f>
        <v/>
      </c>
      <c r="D52" s="43" t="str">
        <f>IF('TKB theo lop'!E31=$A$49,'TKB theo lop'!D31&amp;'TKB theo lop'!$D$5,IF('TKB theo lop'!G31=$A$49,'TKB theo lop'!F31&amp;'TKB theo lop'!$F$5,IF('TKB theo lop'!I31=$A$49,'TKB theo lop'!H31&amp;'TKB theo lop'!$H$5,IF('TKB theo lop'!K31=$A$49,'TKB theo lop'!J31&amp;'TKB theo lop'!$J$5,IF('TKB theo lop'!M31=$A$49,'TKB theo lop'!L31&amp;'TKB theo lop'!$L$5,IF('TKB theo lop'!O31=$A$49,'TKB theo lop'!N31&amp;'TKB theo lop'!$N$5,IF('TKB theo lop'!Q31=$A$49,'TKB theo lop'!P31&amp;'TKB theo lop'!$P$5,IF('TKB theo lop'!S31=$A$49,'TKB theo lop'!R31&amp;'TKB theo lop'!$R$5,IF('TKB theo lop'!U31=$A$49,'TKB theo lop'!T31&amp;'TKB theo lop'!$T$5,IF('TKB theo lop'!W31=$A$49,'TKB theo lop'!V31&amp;'TKB theo lop'!$V$5,IF('TKB theo lop'!Y31=$A$49,'TKB theo lop'!X31&amp;'TKB theo lop'!$X$5,IF('TKB theo lop'!AA31=$A$49,'TKB theo lop'!Z31&amp;'TKB theo lop'!$Z$5,IF('TKB theo lop'!AC31=$A$49,'TKB theo lop'!AB31&amp;'TKB theo lop'!$AB$5,IF('TKB theo lop'!AE31=$A$49,'TKB theo lop'!AD31&amp;'TKB theo lop'!$AD$5,IF('TKB theo lop'!AG31=$A$49,'TKB theo lop'!AF31&amp;'TKB theo lop'!$AF$5,IF('TKB theo lop'!AI31=$A$49,'TKB theo lop'!AH31&amp;'TKB theo lop'!$AH$5,IF('TKB theo lop'!AK31=$A$49,'TKB theo lop'!AJ31&amp;'TKB theo lop'!$AJ$5,IF('TKB theo lop'!AM31=$A$49,'TKB theo lop'!AL31&amp;'TKB theo lop'!$AL$5,IF('TKB theo lop'!AO31=$A$49,'TKB theo lop'!AN31&amp;'TKB theo lop'!$AN$5,"")))))))))))))))))))</f>
        <v/>
      </c>
      <c r="E52" s="43" t="str">
        <f>IF('TKB theo lop'!E41=$A$49,'TKB theo lop'!D41&amp;'TKB theo lop'!$D$5,IF('TKB theo lop'!G41=$A$49,'TKB theo lop'!F41&amp;'TKB theo lop'!$F$5,IF('TKB theo lop'!I41=$A$49,'TKB theo lop'!H41&amp;'TKB theo lop'!$H$5,IF('TKB theo lop'!K41=$A$49,'TKB theo lop'!J41&amp;'TKB theo lop'!$J$5,IF('TKB theo lop'!M41=$A$49,'TKB theo lop'!L41&amp;'TKB theo lop'!$L$5,IF('TKB theo lop'!O41=$A$49,'TKB theo lop'!N41&amp;'TKB theo lop'!$N$5,IF('TKB theo lop'!Q41=$A$49,'TKB theo lop'!P41&amp;'TKB theo lop'!$P$5,IF('TKB theo lop'!S41=$A$49,'TKB theo lop'!R41&amp;'TKB theo lop'!$R$5,IF('TKB theo lop'!U41=$A$49,'TKB theo lop'!T41&amp;'TKB theo lop'!$T$5,IF('TKB theo lop'!W41=$A$49,'TKB theo lop'!V41&amp;'TKB theo lop'!$V$5,IF('TKB theo lop'!Y41=$A$49,'TKB theo lop'!X41&amp;'TKB theo lop'!$X$5,IF('TKB theo lop'!AA41=$A$49,'TKB theo lop'!Z41&amp;'TKB theo lop'!$Z$5,IF('TKB theo lop'!AC41=$A$49,'TKB theo lop'!AB41&amp;'TKB theo lop'!$AB$5,IF('TKB theo lop'!AE41=$A$49,'TKB theo lop'!AD41&amp;'TKB theo lop'!$AD$5,IF('TKB theo lop'!AG41=$A$49,'TKB theo lop'!AF41&amp;'TKB theo lop'!$AF$5,IF('TKB theo lop'!AI41=$A$49,'TKB theo lop'!AH41&amp;'TKB theo lop'!$AH$5,IF('TKB theo lop'!AK41=$A$49,'TKB theo lop'!AJ41&amp;'TKB theo lop'!$AJ$5,IF('TKB theo lop'!AM41=$A$49,'TKB theo lop'!AL41&amp;'TKB theo lop'!$AL$5,IF('TKB theo lop'!AO41=$A$49,'TKB theo lop'!AN41&amp;'TKB theo lop'!$AN$5,"")))))))))))))))))))</f>
        <v/>
      </c>
      <c r="F52" s="43" t="str">
        <f>IF('TKB theo lop'!E51=$A$49,'TKB theo lop'!D51&amp;'TKB theo lop'!$D$5,IF('TKB theo lop'!G51=$A$49,'TKB theo lop'!F51&amp;'TKB theo lop'!$F$5,IF('TKB theo lop'!I51=$A$49,'TKB theo lop'!H51&amp;'TKB theo lop'!$H$5,IF('TKB theo lop'!K51=$A$49,'TKB theo lop'!J51&amp;'TKB theo lop'!$J$5,IF('TKB theo lop'!M51=$A$49,'TKB theo lop'!L51&amp;'TKB theo lop'!$L$5,IF('TKB theo lop'!O51=$A$49,'TKB theo lop'!N51&amp;'TKB theo lop'!$N$5,IF('TKB theo lop'!Q51=$A$49,'TKB theo lop'!P51&amp;'TKB theo lop'!$P$5,IF('TKB theo lop'!S51=$A$49,'TKB theo lop'!R51&amp;'TKB theo lop'!$R$5,IF('TKB theo lop'!U51=$A$49,'TKB theo lop'!T51&amp;'TKB theo lop'!$T$5,IF('TKB theo lop'!W51=$A$49,'TKB theo lop'!V51&amp;'TKB theo lop'!$V$5,IF('TKB theo lop'!Y51=$A$49,'TKB theo lop'!X51&amp;'TKB theo lop'!$X$5,IF('TKB theo lop'!AA51=$A$49,'TKB theo lop'!Z51&amp;'TKB theo lop'!$Z$5,IF('TKB theo lop'!AC51=$A$49,'TKB theo lop'!AB51&amp;'TKB theo lop'!$AB$5,IF('TKB theo lop'!AE51=$A$49,'TKB theo lop'!AD51&amp;'TKB theo lop'!$AD$5,IF('TKB theo lop'!AG51=$A$49,'TKB theo lop'!AF51&amp;'TKB theo lop'!$AF$5,IF('TKB theo lop'!AI51=$A$49,'TKB theo lop'!AH51&amp;'TKB theo lop'!$AH$5,IF('TKB theo lop'!AK51=$A$49,'TKB theo lop'!AJ51&amp;'TKB theo lop'!$AJ$5,IF('TKB theo lop'!AM51=$A$49,'TKB theo lop'!AL51&amp;'TKB theo lop'!$AL$5,IF('TKB theo lop'!AO51=$A$49,'TKB theo lop'!AN51&amp;'TKB theo lop'!$AN$5,"")))))))))))))))))))</f>
        <v/>
      </c>
      <c r="G52" s="43" t="str">
        <f>IF('TKB theo lop'!E61=$A$49,'TKB theo lop'!D61&amp;'TKB theo lop'!$D$5,IF('TKB theo lop'!G61=$A$49,'TKB theo lop'!F61&amp;'TKB theo lop'!$F$5,IF('TKB theo lop'!I61=$A$49,'TKB theo lop'!H61&amp;'TKB theo lop'!$H$5,IF('TKB theo lop'!K61=$A$49,'TKB theo lop'!J61&amp;'TKB theo lop'!$J$5,IF('TKB theo lop'!M61=$A$49,'TKB theo lop'!L61&amp;'TKB theo lop'!$L$5,IF('TKB theo lop'!O61=$A$49,'TKB theo lop'!N61&amp;'TKB theo lop'!$N$5,IF('TKB theo lop'!Q61=$A$49,'TKB theo lop'!P61&amp;'TKB theo lop'!$P$5,IF('TKB theo lop'!S61=$A$49,'TKB theo lop'!R61&amp;'TKB theo lop'!$R$5,IF('TKB theo lop'!U61=$A$49,'TKB theo lop'!T61&amp;'TKB theo lop'!$T$5,IF('TKB theo lop'!W61=$A$49,'TKB theo lop'!V61&amp;'TKB theo lop'!$V$5,IF('TKB theo lop'!Y61=$A$49,'TKB theo lop'!X61&amp;'TKB theo lop'!$X$5,IF('TKB theo lop'!AA61=$A$49,'TKB theo lop'!Z61&amp;'TKB theo lop'!$Z$5,IF('TKB theo lop'!AC61=$A$49,'TKB theo lop'!AB61&amp;'TKB theo lop'!$AB$5,IF('TKB theo lop'!AE61=$A$49,'TKB theo lop'!AD61&amp;'TKB theo lop'!$AD$5,IF('TKB theo lop'!AG61=$A$49,'TKB theo lop'!AF61&amp;'TKB theo lop'!$AF$5,IF('TKB theo lop'!AI61=$A$49,'TKB theo lop'!AH61&amp;'TKB theo lop'!$AH$5,IF('TKB theo lop'!AK61=$A$49,'TKB theo lop'!AJ61&amp;'TKB theo lop'!$AJ$5,IF('TKB theo lop'!AM61=$A$49,'TKB theo lop'!AL61&amp;'TKB theo lop'!$AL$5,IF('TKB theo lop'!AO61=$A$49,'TKB theo lop'!AN61&amp;'TKB theo lop'!$AN$5,"")))))))))))))))))))</f>
        <v/>
      </c>
      <c r="H52"/>
      <c r="I52" s="325"/>
      <c r="J52" s="43" t="str">
        <f>IF('TKB theo lop'!E10=$I$49,'TKB theo lop'!D10&amp;'TKB theo lop'!$D$5,IF('TKB theo lop'!G10=$I$49,'TKB theo lop'!F10&amp;'TKB theo lop'!$F$5,IF('TKB theo lop'!I10=$I$49,'TKB theo lop'!H10&amp;'TKB theo lop'!$H$5,IF('TKB theo lop'!K10=$I$49,'TKB theo lop'!J10&amp;'TKB theo lop'!$J$5,IF('TKB theo lop'!M10=$I$49,'TKB theo lop'!L10&amp;'TKB theo lop'!$L$5,IF('TKB theo lop'!O10=$I$49,'TKB theo lop'!N10&amp;'TKB theo lop'!$N$5,IF('TKB theo lop'!Q10=$I$49,'TKB theo lop'!P10&amp;'TKB theo lop'!$P$5,IF('TKB theo lop'!S10=$I$49,'TKB theo lop'!R10&amp;'TKB theo lop'!$R$5,IF('TKB theo lop'!U10=$I$49,'TKB theo lop'!T10&amp;'TKB theo lop'!$T$5,IF('TKB theo lop'!W10=$I$49,'TKB theo lop'!V10&amp;'TKB theo lop'!$V$5,IF('TKB theo lop'!Y10=$I$49,'TKB theo lop'!X10&amp;'TKB theo lop'!$X$5,IF('TKB theo lop'!AA10=$I$49,'TKB theo lop'!Z10&amp;'TKB theo lop'!$Z$5,IF('TKB theo lop'!AC10=$I$49,'TKB theo lop'!AB10&amp;'TKB theo lop'!$AB$5,IF('TKB theo lop'!AE10=$I$49,'TKB theo lop'!AD10&amp;'TKB theo lop'!$AD$5,IF('TKB theo lop'!AG10=$I$49,'TKB theo lop'!AF10&amp;'TKB theo lop'!$AF$5,IF('TKB theo lop'!AI10=$I$49,'TKB theo lop'!AH10&amp;'TKB theo lop'!$AH$5,IF('TKB theo lop'!AK10=$I$49,'TKB theo lop'!AJ10&amp;'TKB theo lop'!$AJ$5,IF('TKB theo lop'!AM10=$I$49,'TKB theo lop'!AL10&amp;'TKB theo lop'!$AL$5,IF('TKB theo lop'!AO10=$I$49,'TKB theo lop'!AN10&amp;'TKB theo lop'!$AN$5,"")))))))))))))))))))</f>
        <v>Văn81</v>
      </c>
      <c r="K52" s="43" t="str">
        <f>IF('TKB theo lop'!E21=$I$49,'TKB theo lop'!D21&amp;'TKB theo lop'!$D$5,IF('TKB theo lop'!G21=$I$49,'TKB theo lop'!F21&amp;'TKB theo lop'!$F$5,IF('TKB theo lop'!I21=$I$49,'TKB theo lop'!H21&amp;'TKB theo lop'!$H$5,IF('TKB theo lop'!K21=$I$49,'TKB theo lop'!J21&amp;'TKB theo lop'!$J$5,IF('TKB theo lop'!M21=$I$49,'TKB theo lop'!L21&amp;'TKB theo lop'!$L$5,IF('TKB theo lop'!O21=$I$49,'TKB theo lop'!N21&amp;'TKB theo lop'!$N$5,IF('TKB theo lop'!Q21=$I$49,'TKB theo lop'!P21&amp;'TKB theo lop'!$P$5,IF('TKB theo lop'!S21=$I$49,'TKB theo lop'!R21&amp;'TKB theo lop'!$R$5,IF('TKB theo lop'!U21=$I$49,'TKB theo lop'!T21&amp;'TKB theo lop'!$T$5,IF('TKB theo lop'!W21=$I$49,'TKB theo lop'!V21&amp;'TKB theo lop'!$V$5,IF('TKB theo lop'!Y21=$I$49,'TKB theo lop'!X21&amp;'TKB theo lop'!$X$5,IF('TKB theo lop'!AA21=$I$49,'TKB theo lop'!Z21&amp;'TKB theo lop'!$Z$5,IF('TKB theo lop'!AC21=$I$49,'TKB theo lop'!AB21&amp;'TKB theo lop'!$AB$5,IF('TKB theo lop'!AE21=$I$49,'TKB theo lop'!AD21&amp;'TKB theo lop'!$AD$5,IF('TKB theo lop'!AG21=$I$49,'TKB theo lop'!AF21&amp;'TKB theo lop'!$AF$5,IF('TKB theo lop'!AI21=$I$49,'TKB theo lop'!AH21&amp;'TKB theo lop'!$AH$5,IF('TKB theo lop'!AK21=$I$49,'TKB theo lop'!AJ21&amp;'TKB theo lop'!$AJ$5,IF('TKB theo lop'!AM21=$I$49,'TKB theo lop'!AL21&amp;'TKB theo lop'!$AL$5,IF('TKB theo lop'!AO21=$I$49,'TKB theo lop'!AN21&amp;'TKB theo lop'!$AN$5,"")))))))))))))))))))</f>
        <v/>
      </c>
      <c r="L52" s="43" t="str">
        <f>IF('TKB theo lop'!E31=$I$49,'TKB theo lop'!D31&amp;'TKB theo lop'!$D$5,IF('TKB theo lop'!G31=$I$49,'TKB theo lop'!F31&amp;'TKB theo lop'!$F$5,IF('TKB theo lop'!I31=$I$49,'TKB theo lop'!H31&amp;'TKB theo lop'!$H$5,IF('TKB theo lop'!K31=$I$49,'TKB theo lop'!J31&amp;'TKB theo lop'!$J$5,IF('TKB theo lop'!M31=$I$49,'TKB theo lop'!L31&amp;'TKB theo lop'!$L$5,IF('TKB theo lop'!O31=$I$49,'TKB theo lop'!N31&amp;'TKB theo lop'!$N$5,IF('TKB theo lop'!Q31=$I$49,'TKB theo lop'!P31&amp;'TKB theo lop'!$P$5,IF('TKB theo lop'!S31=$I$49,'TKB theo lop'!R31&amp;'TKB theo lop'!$R$5,IF('TKB theo lop'!U31=$I$49,'TKB theo lop'!T31&amp;'TKB theo lop'!$T$5,IF('TKB theo lop'!W31=$I$49,'TKB theo lop'!V31&amp;'TKB theo lop'!$V$5,IF('TKB theo lop'!Y31=$I$49,'TKB theo lop'!X31&amp;'TKB theo lop'!$X$5,IF('TKB theo lop'!AA31=$I$49,'TKB theo lop'!Z31&amp;'TKB theo lop'!$Z$5,IF('TKB theo lop'!AC31=$I$49,'TKB theo lop'!AB31&amp;'TKB theo lop'!$AB$5,IF('TKB theo lop'!AE31=$I$49,'TKB theo lop'!AD31&amp;'TKB theo lop'!$AD$5,IF('TKB theo lop'!AG31=$I$49,'TKB theo lop'!AF31&amp;'TKB theo lop'!$AF$5,IF('TKB theo lop'!AI31=$I$49,'TKB theo lop'!AH31&amp;'TKB theo lop'!$AH$5,IF('TKB theo lop'!AK31=$I$49,'TKB theo lop'!AJ31&amp;'TKB theo lop'!$AJ$5,IF('TKB theo lop'!AM31=$I$49,'TKB theo lop'!AL31&amp;'TKB theo lop'!$AL$5,IF('TKB theo lop'!AO31=$I$49,'TKB theo lop'!AN31&amp;'TKB theo lop'!$AN$5,"")))))))))))))))))))</f>
        <v>Văn92</v>
      </c>
      <c r="M52" s="43" t="str">
        <f>IF('TKB theo lop'!E41=$I$49,'TKB theo lop'!D41&amp;'TKB theo lop'!$D$5,IF('TKB theo lop'!G41=$I$49,'TKB theo lop'!F41&amp;'TKB theo lop'!$F$5,IF('TKB theo lop'!I41=$I$49,'TKB theo lop'!H41&amp;'TKB theo lop'!$H$5,IF('TKB theo lop'!K41=$I$49,'TKB theo lop'!J41&amp;'TKB theo lop'!$J$5,IF('TKB theo lop'!M41=$I$49,'TKB theo lop'!L41&amp;'TKB theo lop'!$L$5,IF('TKB theo lop'!O41=$I$49,'TKB theo lop'!N41&amp;'TKB theo lop'!$N$5,IF('TKB theo lop'!Q41=$I$49,'TKB theo lop'!P41&amp;'TKB theo lop'!$P$5,IF('TKB theo lop'!S41=$I$49,'TKB theo lop'!R41&amp;'TKB theo lop'!$R$5,IF('TKB theo lop'!U41=$I$49,'TKB theo lop'!T41&amp;'TKB theo lop'!$T$5,IF('TKB theo lop'!W41=$I$49,'TKB theo lop'!V41&amp;'TKB theo lop'!$V$5,IF('TKB theo lop'!Y41=$I$49,'TKB theo lop'!X41&amp;'TKB theo lop'!$X$5,IF('TKB theo lop'!AA41=$I$49,'TKB theo lop'!Z41&amp;'TKB theo lop'!$Z$5,IF('TKB theo lop'!AC41=$I$49,'TKB theo lop'!AB41&amp;'TKB theo lop'!$AB$5,IF('TKB theo lop'!AE41=$I$49,'TKB theo lop'!AD41&amp;'TKB theo lop'!$AD$5,IF('TKB theo lop'!AG41=$I$49,'TKB theo lop'!AF41&amp;'TKB theo lop'!$AF$5,IF('TKB theo lop'!AI41=$I$49,'TKB theo lop'!AH41&amp;'TKB theo lop'!$AH$5,IF('TKB theo lop'!AK41=$I$49,'TKB theo lop'!AJ41&amp;'TKB theo lop'!$AJ$5,IF('TKB theo lop'!AM41=$I$49,'TKB theo lop'!AL41&amp;'TKB theo lop'!$AL$5,IF('TKB theo lop'!AO41=$I$49,'TKB theo lop'!AN41&amp;'TKB theo lop'!$AN$5,"")))))))))))))))))))</f>
        <v/>
      </c>
      <c r="N52" s="43" t="str">
        <f>IF('TKB theo lop'!E51=$I$49,'TKB theo lop'!D51&amp;'TKB theo lop'!$D$5,IF('TKB theo lop'!G51=$I$49,'TKB theo lop'!F51&amp;'TKB theo lop'!$F$5,IF('TKB theo lop'!I51=$I$49,'TKB theo lop'!H51&amp;'TKB theo lop'!$H$5,IF('TKB theo lop'!K51=$I$49,'TKB theo lop'!J51&amp;'TKB theo lop'!$J$5,IF('TKB theo lop'!M51=$I$49,'TKB theo lop'!L51&amp;'TKB theo lop'!$L$5,IF('TKB theo lop'!O51=$I$49,'TKB theo lop'!N51&amp;'TKB theo lop'!$N$5,IF('TKB theo lop'!Q51=$I$49,'TKB theo lop'!P51&amp;'TKB theo lop'!$P$5,IF('TKB theo lop'!S51=$I$49,'TKB theo lop'!R51&amp;'TKB theo lop'!$R$5,IF('TKB theo lop'!U51=$I$49,'TKB theo lop'!T51&amp;'TKB theo lop'!$T$5,IF('TKB theo lop'!W51=$I$49,'TKB theo lop'!V51&amp;'TKB theo lop'!$V$5,IF('TKB theo lop'!Y51=$I$49,'TKB theo lop'!X51&amp;'TKB theo lop'!$X$5,IF('TKB theo lop'!AA51=$I$49,'TKB theo lop'!Z51&amp;'TKB theo lop'!$Z$5,IF('TKB theo lop'!AC51=$I$49,'TKB theo lop'!AB51&amp;'TKB theo lop'!$AB$5,IF('TKB theo lop'!AE51=$I$49,'TKB theo lop'!AD51&amp;'TKB theo lop'!$AD$5,IF('TKB theo lop'!AG51=$I$49,'TKB theo lop'!AF51&amp;'TKB theo lop'!$AF$5,IF('TKB theo lop'!AI51=$I$49,'TKB theo lop'!AH51&amp;'TKB theo lop'!$AH$5,IF('TKB theo lop'!AK51=$I$49,'TKB theo lop'!AJ51&amp;'TKB theo lop'!$AJ$5,IF('TKB theo lop'!AM51=$I$49,'TKB theo lop'!AL51&amp;'TKB theo lop'!$AL$5,IF('TKB theo lop'!AO51=$I$49,'TKB theo lop'!AN51&amp;'TKB theo lop'!$AN$5,"")))))))))))))))))))</f>
        <v>Văn82</v>
      </c>
      <c r="O52" s="43" t="str">
        <f>IF('TKB theo lop'!E61=$I$49,'TKB theo lop'!D61&amp;'TKB theo lop'!$D$5,IF('TKB theo lop'!G61=$I$49,'TKB theo lop'!F61&amp;'TKB theo lop'!$F$5,IF('TKB theo lop'!I61=$I$49,'TKB theo lop'!H61&amp;'TKB theo lop'!$H$5,IF('TKB theo lop'!K61=$I$49,'TKB theo lop'!J61&amp;'TKB theo lop'!$J$5,IF('TKB theo lop'!M61=$I$49,'TKB theo lop'!L61&amp;'TKB theo lop'!$L$5,IF('TKB theo lop'!O61=$I$49,'TKB theo lop'!N61&amp;'TKB theo lop'!$N$5,IF('TKB theo lop'!Q61=$I$49,'TKB theo lop'!P61&amp;'TKB theo lop'!$P$5,IF('TKB theo lop'!S61=$I$49,'TKB theo lop'!R61&amp;'TKB theo lop'!$R$5,IF('TKB theo lop'!U61=$I$49,'TKB theo lop'!T61&amp;'TKB theo lop'!$T$5,IF('TKB theo lop'!W61=$I$49,'TKB theo lop'!V61&amp;'TKB theo lop'!$V$5,IF('TKB theo lop'!Y61=$I$49,'TKB theo lop'!X61&amp;'TKB theo lop'!$X$5,IF('TKB theo lop'!AA61=$I$49,'TKB theo lop'!Z61&amp;'TKB theo lop'!$Z$5,IF('TKB theo lop'!AC61=$I$49,'TKB theo lop'!AB61&amp;'TKB theo lop'!$AB$5,IF('TKB theo lop'!AE61=$I$49,'TKB theo lop'!AD61&amp;'TKB theo lop'!$AD$5,IF('TKB theo lop'!AG61=$I$49,'TKB theo lop'!AF61&amp;'TKB theo lop'!$AF$5,IF('TKB theo lop'!AI61=$I$49,'TKB theo lop'!AH61&amp;'TKB theo lop'!$AH$5,IF('TKB theo lop'!AK61=$I$49,'TKB theo lop'!AJ61&amp;'TKB theo lop'!$AJ$5,IF('TKB theo lop'!AM61=$I$49,'TKB theo lop'!AL61&amp;'TKB theo lop'!$AL$5,IF('TKB theo lop'!AO61=$I$49,'TKB theo lop'!AN61&amp;'TKB theo lop'!$AN$5,"")))))))))))))))))))</f>
        <v/>
      </c>
    </row>
    <row r="53" spans="1:15" ht="13.5" customHeight="1" x14ac:dyDescent="0.3">
      <c r="A53" s="325"/>
      <c r="B53" s="43" t="str">
        <f>IF('TKB theo lop'!E11=$A$49,'TKB theo lop'!D11&amp;'TKB theo lop'!$D$5,IF('TKB theo lop'!G11=$A$49,'TKB theo lop'!F11&amp;'TKB theo lop'!$F$5,IF('TKB theo lop'!I11=$A$49,'TKB theo lop'!H11&amp;'TKB theo lop'!$H$5,IF('TKB theo lop'!K11=$A$49,'TKB theo lop'!J11&amp;'TKB theo lop'!$J$5,IF('TKB theo lop'!M11=$A$49,'TKB theo lop'!L11&amp;'TKB theo lop'!$L$5,IF('TKB theo lop'!O11=$A$49,'TKB theo lop'!N11&amp;'TKB theo lop'!$N$5,IF('TKB theo lop'!Q11=$A$49,'TKB theo lop'!P11&amp;'TKB theo lop'!$P$5,IF('TKB theo lop'!S11=$A$49,'TKB theo lop'!R11&amp;'TKB theo lop'!$R$5,IF('TKB theo lop'!U11=$A$49,'TKB theo lop'!T11&amp;'TKB theo lop'!$T$5,IF('TKB theo lop'!W11=$A$49,'TKB theo lop'!V11&amp;'TKB theo lop'!$V$5,IF('TKB theo lop'!Y11=$A$49,'TKB theo lop'!X11&amp;'TKB theo lop'!$X$5,IF('TKB theo lop'!AA11=$A$49,'TKB theo lop'!Z11&amp;'TKB theo lop'!$Z$5,IF('TKB theo lop'!AC11=$A$49,'TKB theo lop'!AB11&amp;'TKB theo lop'!$AB$5,IF('TKB theo lop'!AE11=$A$49,'TKB theo lop'!AD11&amp;'TKB theo lop'!$AD$5,IF('TKB theo lop'!AG11=$A$49,'TKB theo lop'!AF11&amp;'TKB theo lop'!$AF$5,IF('TKB theo lop'!AI11=$A$49,'TKB theo lop'!AH11&amp;'TKB theo lop'!$AH$5,IF('TKB theo lop'!AK11=$A$49,'TKB theo lop'!AJ11&amp;'TKB theo lop'!$AJ$5,IF('TKB theo lop'!AM11=$A$49,'TKB theo lop'!AL11&amp;'TKB theo lop'!$AL$5,IF('TKB theo lop'!AO11=$A$49,'TKB theo lop'!AN11&amp;'TKB theo lop'!$AN$5,"")))))))))))))))))))</f>
        <v/>
      </c>
      <c r="C53" s="43" t="str">
        <f>IF('TKB theo lop'!E22=$A$49,'TKB theo lop'!D22&amp;'TKB theo lop'!$D$5,IF('TKB theo lop'!G22=$A$49,'TKB theo lop'!F22&amp;'TKB theo lop'!$F$5,IF('TKB theo lop'!I22=$A$49,'TKB theo lop'!H22&amp;'TKB theo lop'!$H$5,IF('TKB theo lop'!K22=$A$49,'TKB theo lop'!J22&amp;'TKB theo lop'!$J$5,IF('TKB theo lop'!M22=$A$49,'TKB theo lop'!L22&amp;'TKB theo lop'!$L$5,IF('TKB theo lop'!O22=$A$49,'TKB theo lop'!N22&amp;'TKB theo lop'!$N$5,IF('TKB theo lop'!Q22=$A$49,'TKB theo lop'!P22&amp;'TKB theo lop'!$P$5,IF('TKB theo lop'!S22=$A$49,'TKB theo lop'!R22&amp;'TKB theo lop'!$R$5,IF('TKB theo lop'!U22=$A$49,'TKB theo lop'!T22&amp;'TKB theo lop'!$T$5,IF('TKB theo lop'!W22=$A$49,'TKB theo lop'!V22&amp;'TKB theo lop'!$V$5,IF('TKB theo lop'!Y22=$A$49,'TKB theo lop'!X22&amp;'TKB theo lop'!$X$5,IF('TKB theo lop'!AA22=$A$49,'TKB theo lop'!Z22&amp;'TKB theo lop'!$Z$5,IF('TKB theo lop'!AC22=$A$49,'TKB theo lop'!AB22&amp;'TKB theo lop'!$AB$5,IF('TKB theo lop'!AE22=$A$49,'TKB theo lop'!AD22&amp;'TKB theo lop'!$AD$5,IF('TKB theo lop'!AG22=$A$49,'TKB theo lop'!AF22&amp;'TKB theo lop'!$AF$5,IF('TKB theo lop'!AI22=$A$49,'TKB theo lop'!AH22&amp;'TKB theo lop'!$AH$5,IF('TKB theo lop'!AK22=$A$49,'TKB theo lop'!AJ22&amp;'TKB theo lop'!$AJ$5,IF('TKB theo lop'!AM22=$A$49,'TKB theo lop'!AL22&amp;'TKB theo lop'!$AL$5,IF('TKB theo lop'!AO22=$A$49,'TKB theo lop'!AN22&amp;'TKB theo lop'!$AN$5,"")))))))))))))))))))</f>
        <v/>
      </c>
      <c r="D53" s="43" t="str">
        <f>IF('TKB theo lop'!E32=$A$49,'TKB theo lop'!D32&amp;'TKB theo lop'!$D$5,IF('TKB theo lop'!G32=$A$49,'TKB theo lop'!F32&amp;'TKB theo lop'!$F$5,IF('TKB theo lop'!I32=$A$49,'TKB theo lop'!H32&amp;'TKB theo lop'!$H$5,IF('TKB theo lop'!K32=$A$49,'TKB theo lop'!J32&amp;'TKB theo lop'!$J$5,IF('TKB theo lop'!M32=$A$49,'TKB theo lop'!L32&amp;'TKB theo lop'!$L$5,IF('TKB theo lop'!O32=$A$49,'TKB theo lop'!N32&amp;'TKB theo lop'!$N$5,IF('TKB theo lop'!Q32=$A$49,'TKB theo lop'!P32&amp;'TKB theo lop'!$P$5,IF('TKB theo lop'!S32=$A$49,'TKB theo lop'!R32&amp;'TKB theo lop'!$R$5,IF('TKB theo lop'!U32=$A$49,'TKB theo lop'!T32&amp;'TKB theo lop'!$T$5,IF('TKB theo lop'!W32=$A$49,'TKB theo lop'!V32&amp;'TKB theo lop'!$V$5,IF('TKB theo lop'!Y32=$A$49,'TKB theo lop'!X32&amp;'TKB theo lop'!$X$5,IF('TKB theo lop'!AA32=$A$49,'TKB theo lop'!Z32&amp;'TKB theo lop'!$Z$5,IF('TKB theo lop'!AC32=$A$49,'TKB theo lop'!AB32&amp;'TKB theo lop'!$AB$5,IF('TKB theo lop'!AE32=$A$49,'TKB theo lop'!AD32&amp;'TKB theo lop'!$AD$5,IF('TKB theo lop'!AG32=$A$49,'TKB theo lop'!AF32&amp;'TKB theo lop'!$AF$5,IF('TKB theo lop'!AI32=$A$49,'TKB theo lop'!AH32&amp;'TKB theo lop'!$AH$5,IF('TKB theo lop'!AK32=$A$49,'TKB theo lop'!AJ32&amp;'TKB theo lop'!$AJ$5,IF('TKB theo lop'!AM32=$A$49,'TKB theo lop'!AL32&amp;'TKB theo lop'!$AL$5,IF('TKB theo lop'!AO32=$A$49,'TKB theo lop'!AN32&amp;'TKB theo lop'!$AN$5,"")))))))))))))))))))</f>
        <v/>
      </c>
      <c r="E53" s="43" t="str">
        <f>IF('TKB theo lop'!E42=$A$49,'TKB theo lop'!D42&amp;'TKB theo lop'!$D$5,IF('TKB theo lop'!G42=$A$49,'TKB theo lop'!F42&amp;'TKB theo lop'!$F$5,IF('TKB theo lop'!I42=$A$49,'TKB theo lop'!H42&amp;'TKB theo lop'!$H$5,IF('TKB theo lop'!K42=$A$49,'TKB theo lop'!J42&amp;'TKB theo lop'!$J$5,IF('TKB theo lop'!M42=$A$49,'TKB theo lop'!L42&amp;'TKB theo lop'!$L$5,IF('TKB theo lop'!O42=$A$49,'TKB theo lop'!N42&amp;'TKB theo lop'!$N$5,IF('TKB theo lop'!Q42=$A$49,'TKB theo lop'!P42&amp;'TKB theo lop'!$P$5,IF('TKB theo lop'!S42=$A$49,'TKB theo lop'!R42&amp;'TKB theo lop'!$R$5,IF('TKB theo lop'!U42=$A$49,'TKB theo lop'!T42&amp;'TKB theo lop'!$T$5,IF('TKB theo lop'!W42=$A$49,'TKB theo lop'!V42&amp;'TKB theo lop'!$V$5,IF('TKB theo lop'!Y42=$A$49,'TKB theo lop'!X42&amp;'TKB theo lop'!$X$5,IF('TKB theo lop'!AA42=$A$49,'TKB theo lop'!Z42&amp;'TKB theo lop'!$Z$5,IF('TKB theo lop'!AC42=$A$49,'TKB theo lop'!AB42&amp;'TKB theo lop'!$AB$5,IF('TKB theo lop'!AE42=$A$49,'TKB theo lop'!AD42&amp;'TKB theo lop'!$AD$5,IF('TKB theo lop'!AG42=$A$49,'TKB theo lop'!AF42&amp;'TKB theo lop'!$AF$5,IF('TKB theo lop'!AI42=$A$49,'TKB theo lop'!AH42&amp;'TKB theo lop'!$AH$5,IF('TKB theo lop'!AK42=$A$49,'TKB theo lop'!AJ42&amp;'TKB theo lop'!$AJ$5,IF('TKB theo lop'!AM42=$A$49,'TKB theo lop'!AL42&amp;'TKB theo lop'!$AL$5,IF('TKB theo lop'!AO42=$A$49,'TKB theo lop'!AN42&amp;'TKB theo lop'!$AN$5,"")))))))))))))))))))</f>
        <v/>
      </c>
      <c r="F53" s="43" t="str">
        <f>IF('TKB theo lop'!E52=$A$49,'TKB theo lop'!D52&amp;'TKB theo lop'!$D$5,IF('TKB theo lop'!G52=$A$49,'TKB theo lop'!F52&amp;'TKB theo lop'!$F$5,IF('TKB theo lop'!I52=$A$49,'TKB theo lop'!H52&amp;'TKB theo lop'!$H$5,IF('TKB theo lop'!K52=$A$49,'TKB theo lop'!J52&amp;'TKB theo lop'!$J$5,IF('TKB theo lop'!M52=$A$49,'TKB theo lop'!L52&amp;'TKB theo lop'!$L$5,IF('TKB theo lop'!O52=$A$49,'TKB theo lop'!N52&amp;'TKB theo lop'!$N$5,IF('TKB theo lop'!Q52=$A$49,'TKB theo lop'!P52&amp;'TKB theo lop'!$P$5,IF('TKB theo lop'!S52=$A$49,'TKB theo lop'!R52&amp;'TKB theo lop'!$R$5,IF('TKB theo lop'!U52=$A$49,'TKB theo lop'!T52&amp;'TKB theo lop'!$T$5,IF('TKB theo lop'!W52=$A$49,'TKB theo lop'!V52&amp;'TKB theo lop'!$V$5,IF('TKB theo lop'!Y52=$A$49,'TKB theo lop'!X52&amp;'TKB theo lop'!$X$5,IF('TKB theo lop'!AA52=$A$49,'TKB theo lop'!Z52&amp;'TKB theo lop'!$Z$5,IF('TKB theo lop'!AC52=$A$49,'TKB theo lop'!AB52&amp;'TKB theo lop'!$AB$5,IF('TKB theo lop'!AE52=$A$49,'TKB theo lop'!AD52&amp;'TKB theo lop'!$AD$5,IF('TKB theo lop'!AG52=$A$49,'TKB theo lop'!AF52&amp;'TKB theo lop'!$AF$5,IF('TKB theo lop'!AI52=$A$49,'TKB theo lop'!AH52&amp;'TKB theo lop'!$AH$5,IF('TKB theo lop'!AK52=$A$49,'TKB theo lop'!AJ52&amp;'TKB theo lop'!$AJ$5,IF('TKB theo lop'!AM52=$A$49,'TKB theo lop'!AL52&amp;'TKB theo lop'!$AL$5,IF('TKB theo lop'!AO52=$A$49,'TKB theo lop'!AN52&amp;'TKB theo lop'!$AN$5,"")))))))))))))))))))</f>
        <v/>
      </c>
      <c r="G53" s="43" t="str">
        <f>IF('TKB theo lop'!E62=$A$49,'TKB theo lop'!D62&amp;'TKB theo lop'!$D$5,IF('TKB theo lop'!G62=$A$49,'TKB theo lop'!F62&amp;'TKB theo lop'!$F$5,IF('TKB theo lop'!I62=$A$49,'TKB theo lop'!H62&amp;'TKB theo lop'!$H$5,IF('TKB theo lop'!K62=$A$49,'TKB theo lop'!J62&amp;'TKB theo lop'!$J$5,IF('TKB theo lop'!M62=$A$49,'TKB theo lop'!L62&amp;'TKB theo lop'!$L$5,IF('TKB theo lop'!O62=$A$49,'TKB theo lop'!N62&amp;'TKB theo lop'!$N$5,IF('TKB theo lop'!Q62=$A$49,'TKB theo lop'!P62&amp;'TKB theo lop'!$P$5,IF('TKB theo lop'!S62=$A$49,'TKB theo lop'!R62&amp;'TKB theo lop'!$R$5,IF('TKB theo lop'!U62=$A$49,'TKB theo lop'!T62&amp;'TKB theo lop'!$T$5,IF('TKB theo lop'!W62=$A$49,'TKB theo lop'!V62&amp;'TKB theo lop'!$V$5,IF('TKB theo lop'!Y62=$A$49,'TKB theo lop'!X62&amp;'TKB theo lop'!$X$5,IF('TKB theo lop'!AA62=$A$49,'TKB theo lop'!Z62&amp;'TKB theo lop'!$Z$5,IF('TKB theo lop'!AC62=$A$49,'TKB theo lop'!AB62&amp;'TKB theo lop'!$AB$5,IF('TKB theo lop'!AE62=$A$49,'TKB theo lop'!AD62&amp;'TKB theo lop'!$AD$5,IF('TKB theo lop'!AG62=$A$49,'TKB theo lop'!AF62&amp;'TKB theo lop'!$AF$5,IF('TKB theo lop'!AI62=$A$49,'TKB theo lop'!AH62&amp;'TKB theo lop'!$AH$5,IF('TKB theo lop'!AK62=$A$49,'TKB theo lop'!AJ62&amp;'TKB theo lop'!$AJ$5,IF('TKB theo lop'!AM62=$A$49,'TKB theo lop'!AL62&amp;'TKB theo lop'!$AL$5,IF('TKB theo lop'!AO62=$A$49,'TKB theo lop'!AN62&amp;'TKB theo lop'!$AN$5,"")))))))))))))))))))</f>
        <v/>
      </c>
      <c r="H53"/>
      <c r="I53" s="325"/>
      <c r="J53" s="43" t="str">
        <f>IF('TKB theo lop'!E11=$I$49,'TKB theo lop'!D11&amp;'TKB theo lop'!$D$5,IF('TKB theo lop'!G11=$I$49,'TKB theo lop'!F11&amp;'TKB theo lop'!$F$5,IF('TKB theo lop'!I11=$I$49,'TKB theo lop'!H11&amp;'TKB theo lop'!$H$5,IF('TKB theo lop'!K11=$I$49,'TKB theo lop'!J11&amp;'TKB theo lop'!$J$5,IF('TKB theo lop'!M11=$I$49,'TKB theo lop'!L11&amp;'TKB theo lop'!$L$5,IF('TKB theo lop'!O11=$I$49,'TKB theo lop'!N11&amp;'TKB theo lop'!$N$5,IF('TKB theo lop'!Q11=$I$49,'TKB theo lop'!P11&amp;'TKB theo lop'!$P$5,IF('TKB theo lop'!S11=$I$49,'TKB theo lop'!R11&amp;'TKB theo lop'!$R$5,IF('TKB theo lop'!U11=$I$49,'TKB theo lop'!T11&amp;'TKB theo lop'!$T$5,IF('TKB theo lop'!W11=$I$49,'TKB theo lop'!V11&amp;'TKB theo lop'!$V$5,IF('TKB theo lop'!Y11=$I$49,'TKB theo lop'!X11&amp;'TKB theo lop'!$X$5,IF('TKB theo lop'!AA11=$I$49,'TKB theo lop'!Z11&amp;'TKB theo lop'!$Z$5,IF('TKB theo lop'!AC11=$I$49,'TKB theo lop'!AB11&amp;'TKB theo lop'!$AB$5,IF('TKB theo lop'!AE11=$I$49,'TKB theo lop'!AD11&amp;'TKB theo lop'!$AD$5,IF('TKB theo lop'!AG11=$I$49,'TKB theo lop'!AF11&amp;'TKB theo lop'!$AF$5,IF('TKB theo lop'!AI11=$I$49,'TKB theo lop'!AH11&amp;'TKB theo lop'!$AH$5,IF('TKB theo lop'!AK11=$I$49,'TKB theo lop'!AJ11&amp;'TKB theo lop'!$AJ$5,IF('TKB theo lop'!AM11=$I$49,'TKB theo lop'!AL11&amp;'TKB theo lop'!$AL$5,IF('TKB theo lop'!AO11=$I$49,'TKB theo lop'!AN11&amp;'TKB theo lop'!$AN$5,"")))))))))))))))))))</f>
        <v>Văn92</v>
      </c>
      <c r="K53" s="43" t="str">
        <f>IF('TKB theo lop'!E22=$I$49,'TKB theo lop'!D22&amp;'TKB theo lop'!$D$5,IF('TKB theo lop'!G22=$I$49,'TKB theo lop'!F22&amp;'TKB theo lop'!$F$5,IF('TKB theo lop'!I22=$I$49,'TKB theo lop'!H22&amp;'TKB theo lop'!$H$5,IF('TKB theo lop'!K22=$I$49,'TKB theo lop'!J22&amp;'TKB theo lop'!$J$5,IF('TKB theo lop'!M22=$I$49,'TKB theo lop'!L22&amp;'TKB theo lop'!$L$5,IF('TKB theo lop'!O22=$I$49,'TKB theo lop'!N22&amp;'TKB theo lop'!$N$5,IF('TKB theo lop'!Q22=$I$49,'TKB theo lop'!P22&amp;'TKB theo lop'!$P$5,IF('TKB theo lop'!S22=$I$49,'TKB theo lop'!R22&amp;'TKB theo lop'!$R$5,IF('TKB theo lop'!U22=$I$49,'TKB theo lop'!T22&amp;'TKB theo lop'!$T$5,IF('TKB theo lop'!W22=$I$49,'TKB theo lop'!V22&amp;'TKB theo lop'!$V$5,IF('TKB theo lop'!Y22=$I$49,'TKB theo lop'!X22&amp;'TKB theo lop'!$X$5,IF('TKB theo lop'!AA22=$I$49,'TKB theo lop'!Z22&amp;'TKB theo lop'!$Z$5,IF('TKB theo lop'!AC22=$I$49,'TKB theo lop'!AB22&amp;'TKB theo lop'!$AB$5,IF('TKB theo lop'!AE22=$I$49,'TKB theo lop'!AD22&amp;'TKB theo lop'!$AD$5,IF('TKB theo lop'!AG22=$I$49,'TKB theo lop'!AF22&amp;'TKB theo lop'!$AF$5,IF('TKB theo lop'!AI22=$I$49,'TKB theo lop'!AH22&amp;'TKB theo lop'!$AH$5,IF('TKB theo lop'!AK22=$I$49,'TKB theo lop'!AJ22&amp;'TKB theo lop'!$AJ$5,IF('TKB theo lop'!AM22=$I$49,'TKB theo lop'!AL22&amp;'TKB theo lop'!$AL$5,IF('TKB theo lop'!AO22=$I$49,'TKB theo lop'!AN22&amp;'TKB theo lop'!$AN$5,"")))))))))))))))))))</f>
        <v/>
      </c>
      <c r="L53" s="43" t="str">
        <f>IF('TKB theo lop'!E32=$I$49,'TKB theo lop'!D32&amp;'TKB theo lop'!$D$5,IF('TKB theo lop'!G32=$I$49,'TKB theo lop'!F32&amp;'TKB theo lop'!$F$5,IF('TKB theo lop'!I32=$I$49,'TKB theo lop'!H32&amp;'TKB theo lop'!$H$5,IF('TKB theo lop'!K32=$I$49,'TKB theo lop'!J32&amp;'TKB theo lop'!$J$5,IF('TKB theo lop'!M32=$I$49,'TKB theo lop'!L32&amp;'TKB theo lop'!$L$5,IF('TKB theo lop'!O32=$I$49,'TKB theo lop'!N32&amp;'TKB theo lop'!$N$5,IF('TKB theo lop'!Q32=$I$49,'TKB theo lop'!P32&amp;'TKB theo lop'!$P$5,IF('TKB theo lop'!S32=$I$49,'TKB theo lop'!R32&amp;'TKB theo lop'!$R$5,IF('TKB theo lop'!U32=$I$49,'TKB theo lop'!T32&amp;'TKB theo lop'!$T$5,IF('TKB theo lop'!W32=$I$49,'TKB theo lop'!V32&amp;'TKB theo lop'!$V$5,IF('TKB theo lop'!Y32=$I$49,'TKB theo lop'!X32&amp;'TKB theo lop'!$X$5,IF('TKB theo lop'!AA32=$I$49,'TKB theo lop'!Z32&amp;'TKB theo lop'!$Z$5,IF('TKB theo lop'!AC32=$I$49,'TKB theo lop'!AB32&amp;'TKB theo lop'!$AB$5,IF('TKB theo lop'!AE32=$I$49,'TKB theo lop'!AD32&amp;'TKB theo lop'!$AD$5,IF('TKB theo lop'!AG32=$I$49,'TKB theo lop'!AF32&amp;'TKB theo lop'!$AF$5,IF('TKB theo lop'!AI32=$I$49,'TKB theo lop'!AH32&amp;'TKB theo lop'!$AH$5,IF('TKB theo lop'!AK32=$I$49,'TKB theo lop'!AJ32&amp;'TKB theo lop'!$AJ$5,IF('TKB theo lop'!AM32=$I$49,'TKB theo lop'!AL32&amp;'TKB theo lop'!$AL$5,IF('TKB theo lop'!AO32=$I$49,'TKB theo lop'!AN32&amp;'TKB theo lop'!$AN$5,"")))))))))))))))))))</f>
        <v/>
      </c>
      <c r="M53" s="43" t="str">
        <f>IF('TKB theo lop'!E42=$I$49,'TKB theo lop'!D42&amp;'TKB theo lop'!$D$5,IF('TKB theo lop'!G42=$I$49,'TKB theo lop'!F42&amp;'TKB theo lop'!$F$5,IF('TKB theo lop'!I42=$I$49,'TKB theo lop'!H42&amp;'TKB theo lop'!$H$5,IF('TKB theo lop'!K42=$I$49,'TKB theo lop'!J42&amp;'TKB theo lop'!$J$5,IF('TKB theo lop'!M42=$I$49,'TKB theo lop'!L42&amp;'TKB theo lop'!$L$5,IF('TKB theo lop'!O42=$I$49,'TKB theo lop'!N42&amp;'TKB theo lop'!$N$5,IF('TKB theo lop'!Q42=$I$49,'TKB theo lop'!P42&amp;'TKB theo lop'!$P$5,IF('TKB theo lop'!S42=$I$49,'TKB theo lop'!R42&amp;'TKB theo lop'!$R$5,IF('TKB theo lop'!U42=$I$49,'TKB theo lop'!T42&amp;'TKB theo lop'!$T$5,IF('TKB theo lop'!W42=$I$49,'TKB theo lop'!V42&amp;'TKB theo lop'!$V$5,IF('TKB theo lop'!Y42=$I$49,'TKB theo lop'!X42&amp;'TKB theo lop'!$X$5,IF('TKB theo lop'!AA42=$I$49,'TKB theo lop'!Z42&amp;'TKB theo lop'!$Z$5,IF('TKB theo lop'!AC42=$I$49,'TKB theo lop'!AB42&amp;'TKB theo lop'!$AB$5,IF('TKB theo lop'!AE42=$I$49,'TKB theo lop'!AD42&amp;'TKB theo lop'!$AD$5,IF('TKB theo lop'!AG42=$I$49,'TKB theo lop'!AF42&amp;'TKB theo lop'!$AF$5,IF('TKB theo lop'!AI42=$I$49,'TKB theo lop'!AH42&amp;'TKB theo lop'!$AH$5,IF('TKB theo lop'!AK42=$I$49,'TKB theo lop'!AJ42&amp;'TKB theo lop'!$AJ$5,IF('TKB theo lop'!AM42=$I$49,'TKB theo lop'!AL42&amp;'TKB theo lop'!$AL$5,IF('TKB theo lop'!AO42=$I$49,'TKB theo lop'!AN42&amp;'TKB theo lop'!$AN$5,"")))))))))))))))))))</f>
        <v/>
      </c>
      <c r="N53" s="43" t="str">
        <f>IF('TKB theo lop'!E52=$I$49,'TKB theo lop'!D52&amp;'TKB theo lop'!$D$5,IF('TKB theo lop'!G52=$I$49,'TKB theo lop'!F52&amp;'TKB theo lop'!$F$5,IF('TKB theo lop'!I52=$I$49,'TKB theo lop'!H52&amp;'TKB theo lop'!$H$5,IF('TKB theo lop'!K52=$I$49,'TKB theo lop'!J52&amp;'TKB theo lop'!$J$5,IF('TKB theo lop'!M52=$I$49,'TKB theo lop'!L52&amp;'TKB theo lop'!$L$5,IF('TKB theo lop'!O52=$I$49,'TKB theo lop'!N52&amp;'TKB theo lop'!$N$5,IF('TKB theo lop'!Q52=$I$49,'TKB theo lop'!P52&amp;'TKB theo lop'!$P$5,IF('TKB theo lop'!S52=$I$49,'TKB theo lop'!R52&amp;'TKB theo lop'!$R$5,IF('TKB theo lop'!U52=$I$49,'TKB theo lop'!T52&amp;'TKB theo lop'!$T$5,IF('TKB theo lop'!W52=$I$49,'TKB theo lop'!V52&amp;'TKB theo lop'!$V$5,IF('TKB theo lop'!Y52=$I$49,'TKB theo lop'!X52&amp;'TKB theo lop'!$X$5,IF('TKB theo lop'!AA52=$I$49,'TKB theo lop'!Z52&amp;'TKB theo lop'!$Z$5,IF('TKB theo lop'!AC52=$I$49,'TKB theo lop'!AB52&amp;'TKB theo lop'!$AB$5,IF('TKB theo lop'!AE52=$I$49,'TKB theo lop'!AD52&amp;'TKB theo lop'!$AD$5,IF('TKB theo lop'!AG52=$I$49,'TKB theo lop'!AF52&amp;'TKB theo lop'!$AF$5,IF('TKB theo lop'!AI52=$I$49,'TKB theo lop'!AH52&amp;'TKB theo lop'!$AH$5,IF('TKB theo lop'!AK52=$I$49,'TKB theo lop'!AJ52&amp;'TKB theo lop'!$AJ$5,IF('TKB theo lop'!AM52=$I$49,'TKB theo lop'!AL52&amp;'TKB theo lop'!$AL$5,IF('TKB theo lop'!AO52=$I$49,'TKB theo lop'!AN52&amp;'TKB theo lop'!$AN$5,"")))))))))))))))))))</f>
        <v/>
      </c>
      <c r="O53" s="43" t="str">
        <f>IF('TKB theo lop'!E62=$I$49,'TKB theo lop'!D62&amp;'TKB theo lop'!$D$5,IF('TKB theo lop'!G62=$I$49,'TKB theo lop'!F62&amp;'TKB theo lop'!$F$5,IF('TKB theo lop'!I62=$I$49,'TKB theo lop'!H62&amp;'TKB theo lop'!$H$5,IF('TKB theo lop'!K62=$I$49,'TKB theo lop'!J62&amp;'TKB theo lop'!$J$5,IF('TKB theo lop'!M62=$I$49,'TKB theo lop'!L62&amp;'TKB theo lop'!$L$5,IF('TKB theo lop'!O62=$I$49,'TKB theo lop'!N62&amp;'TKB theo lop'!$N$5,IF('TKB theo lop'!Q62=$I$49,'TKB theo lop'!P62&amp;'TKB theo lop'!$P$5,IF('TKB theo lop'!S62=$I$49,'TKB theo lop'!R62&amp;'TKB theo lop'!$R$5,IF('TKB theo lop'!U62=$I$49,'TKB theo lop'!T62&amp;'TKB theo lop'!$T$5,IF('TKB theo lop'!W62=$I$49,'TKB theo lop'!V62&amp;'TKB theo lop'!$V$5,IF('TKB theo lop'!Y62=$I$49,'TKB theo lop'!X62&amp;'TKB theo lop'!$X$5,IF('TKB theo lop'!AA62=$I$49,'TKB theo lop'!Z62&amp;'TKB theo lop'!$Z$5,IF('TKB theo lop'!AC62=$I$49,'TKB theo lop'!AB62&amp;'TKB theo lop'!$AB$5,IF('TKB theo lop'!AE62=$I$49,'TKB theo lop'!AD62&amp;'TKB theo lop'!$AD$5,IF('TKB theo lop'!AG62=$I$49,'TKB theo lop'!AF62&amp;'TKB theo lop'!$AF$5,IF('TKB theo lop'!AI62=$I$49,'TKB theo lop'!AH62&amp;'TKB theo lop'!$AH$5,IF('TKB theo lop'!AK62=$I$49,'TKB theo lop'!AJ62&amp;'TKB theo lop'!$AJ$5,IF('TKB theo lop'!AM62=$I$49,'TKB theo lop'!AL62&amp;'TKB theo lop'!$AL$5,IF('TKB theo lop'!AO62=$I$49,'TKB theo lop'!AN62&amp;'TKB theo lop'!$AN$5,"")))))))))))))))))))</f>
        <v/>
      </c>
    </row>
    <row r="54" spans="1:15" ht="13.5" customHeight="1" x14ac:dyDescent="0.3">
      <c r="A54" s="47" t="str">
        <f>30-COUNTIF(B50:G54,"")&amp; "tiết"</f>
        <v>2tiết</v>
      </c>
      <c r="B54" s="45" t="str">
        <f>IF('TKB theo lop'!E12=$A$49,'TKB theo lop'!D12&amp;'TKB theo lop'!$D$5,IF('TKB theo lop'!G12=$A$49,'TKB theo lop'!F12&amp;'TKB theo lop'!$F$5,IF('TKB theo lop'!I12=$A$49,'TKB theo lop'!H12&amp;'TKB theo lop'!$H$5,IF('TKB theo lop'!K12=$A$49,'TKB theo lop'!J12&amp;'TKB theo lop'!$J$5,IF('TKB theo lop'!M12=$A$49,'TKB theo lop'!L12&amp;'TKB theo lop'!$L$5,IF('TKB theo lop'!O12=$A$49,'TKB theo lop'!N12&amp;'TKB theo lop'!$N$5,IF('TKB theo lop'!Q12=$A$49,'TKB theo lop'!P12&amp;'TKB theo lop'!$P$5,IF('TKB theo lop'!S12=$A$49,'TKB theo lop'!R12&amp;'TKB theo lop'!$R$5,IF('TKB theo lop'!U12=$A$49,'TKB theo lop'!T12&amp;'TKB theo lop'!$T$5,IF('TKB theo lop'!W12=$A$49,'TKB theo lop'!V12&amp;'TKB theo lop'!$V$5,IF('TKB theo lop'!Y12=$A$49,'TKB theo lop'!X12&amp;'TKB theo lop'!$X$5,IF('TKB theo lop'!AA12=$A$49,'TKB theo lop'!Z12&amp;'TKB theo lop'!$Z$5,IF('TKB theo lop'!AC12=$A$49,'TKB theo lop'!AB12&amp;'TKB theo lop'!$AB$5,IF('TKB theo lop'!AE12=$A$49,'TKB theo lop'!AD12&amp;'TKB theo lop'!$AD$5,IF('TKB theo lop'!AG12=$A$49,'TKB theo lop'!AF12&amp;'TKB theo lop'!$AF$5,IF('TKB theo lop'!AI12=$A$49,'TKB theo lop'!AH12&amp;'TKB theo lop'!$AH$5,IF('TKB theo lop'!AK12=$A$49,'TKB theo lop'!AJ12&amp;'TKB theo lop'!$AJ$5,IF('TKB theo lop'!AM12=$A$49,'TKB theo lop'!AL12&amp;'TKB theo lop'!$AL$5,IF('TKB theo lop'!AO12=$A$49,'TKB theo lop'!AN12&amp;'TKB theo lop'!$AN$5,"")))))))))))))))))))</f>
        <v/>
      </c>
      <c r="C54" s="45" t="str">
        <f>IF('TKB theo lop'!E23=$A$49,'TKB theo lop'!D23&amp;'TKB theo lop'!$D$5,IF('TKB theo lop'!G23=$A$49,'TKB theo lop'!F23&amp;'TKB theo lop'!$F$5,IF('TKB theo lop'!I23=$A$49,'TKB theo lop'!H23&amp;'TKB theo lop'!$H$5,IF('TKB theo lop'!K23=$A$49,'TKB theo lop'!J23&amp;'TKB theo lop'!$J$5,IF('TKB theo lop'!M23=$A$49,'TKB theo lop'!L23&amp;'TKB theo lop'!$L$5,IF('TKB theo lop'!O23=$A$49,'TKB theo lop'!N23&amp;'TKB theo lop'!$N$5,IF('TKB theo lop'!Q23=$A$49,'TKB theo lop'!P23&amp;'TKB theo lop'!$P$5,IF('TKB theo lop'!S23=$A$49,'TKB theo lop'!R23&amp;'TKB theo lop'!$R$5,IF('TKB theo lop'!U23=$A$49,'TKB theo lop'!T23&amp;'TKB theo lop'!$T$5,IF('TKB theo lop'!W23=$A$49,'TKB theo lop'!V23&amp;'TKB theo lop'!$V$5,IF('TKB theo lop'!Y23=$A$49,'TKB theo lop'!X23&amp;'TKB theo lop'!$X$5,IF('TKB theo lop'!AA23=$A$49,'TKB theo lop'!Z23&amp;'TKB theo lop'!$Z$5,IF('TKB theo lop'!AC23=$A$49,'TKB theo lop'!AB23&amp;'TKB theo lop'!$AB$5,IF('TKB theo lop'!AE23=$A$49,'TKB theo lop'!AD23&amp;'TKB theo lop'!$AD$5,IF('TKB theo lop'!AG23=$A$49,'TKB theo lop'!AF23&amp;'TKB theo lop'!$AF$5,IF('TKB theo lop'!AI23=$A$49,'TKB theo lop'!AH23&amp;'TKB theo lop'!$AH$5,IF('TKB theo lop'!AK23=$A$49,'TKB theo lop'!AJ23&amp;'TKB theo lop'!$AJ$5,IF('TKB theo lop'!AM23=$A$49,'TKB theo lop'!AL23&amp;'TKB theo lop'!$AL$5,IF('TKB theo lop'!AO23=$A$49,'TKB theo lop'!AN23&amp;'TKB theo lop'!$AN$5,"")))))))))))))))))))</f>
        <v/>
      </c>
      <c r="D54" s="45" t="str">
        <f>IF('TKB theo lop'!E33=$A$49,'TKB theo lop'!D33&amp;'TKB theo lop'!$D$5,IF('TKB theo lop'!G33=$A$49,'TKB theo lop'!F33&amp;'TKB theo lop'!$F$5,IF('TKB theo lop'!I33=$A$49,'TKB theo lop'!H33&amp;'TKB theo lop'!$H$5,IF('TKB theo lop'!K33=$A$49,'TKB theo lop'!J33&amp;'TKB theo lop'!$J$5,IF('TKB theo lop'!M33=$A$49,'TKB theo lop'!L33&amp;'TKB theo lop'!$L$5,IF('TKB theo lop'!O33=$A$49,'TKB theo lop'!N33&amp;'TKB theo lop'!$N$5,IF('TKB theo lop'!Q33=$A$49,'TKB theo lop'!P33&amp;'TKB theo lop'!$P$5,IF('TKB theo lop'!S33=$A$49,'TKB theo lop'!R33&amp;'TKB theo lop'!$R$5,IF('TKB theo lop'!U33=$A$49,'TKB theo lop'!T33&amp;'TKB theo lop'!$T$5,IF('TKB theo lop'!W33=$A$49,'TKB theo lop'!V33&amp;'TKB theo lop'!$V$5,IF('TKB theo lop'!Y33=$A$49,'TKB theo lop'!X33&amp;'TKB theo lop'!$X$5,IF('TKB theo lop'!AA33=$A$49,'TKB theo lop'!Z33&amp;'TKB theo lop'!$Z$5,IF('TKB theo lop'!AC33=$A$49,'TKB theo lop'!AB33&amp;'TKB theo lop'!$AB$5,IF('TKB theo lop'!AE33=$A$49,'TKB theo lop'!AD33&amp;'TKB theo lop'!$AD$5,IF('TKB theo lop'!AG33=$A$49,'TKB theo lop'!AF33&amp;'TKB theo lop'!$AF$5,IF('TKB theo lop'!AI33=$A$49,'TKB theo lop'!AH33&amp;'TKB theo lop'!$AH$5,IF('TKB theo lop'!AK33=$A$49,'TKB theo lop'!AJ33&amp;'TKB theo lop'!$AJ$5,IF('TKB theo lop'!AM33=$A$49,'TKB theo lop'!AL33&amp;'TKB theo lop'!$AL$5,IF('TKB theo lop'!AO33=$A$49,'TKB theo lop'!AN33&amp;'TKB theo lop'!$AN$5,"")))))))))))))))))))</f>
        <v/>
      </c>
      <c r="E54" s="45" t="str">
        <f>IF('TKB theo lop'!E43=$A$49,'TKB theo lop'!D43&amp;'TKB theo lop'!$D$5,IF('TKB theo lop'!G43=$A$49,'TKB theo lop'!F43&amp;'TKB theo lop'!$F$5,IF('TKB theo lop'!I43=$A$49,'TKB theo lop'!H43&amp;'TKB theo lop'!$H$5,IF('TKB theo lop'!K43=$A$49,'TKB theo lop'!J43&amp;'TKB theo lop'!$J$5,IF('TKB theo lop'!M43=$A$49,'TKB theo lop'!L43&amp;'TKB theo lop'!$L$5,IF('TKB theo lop'!O43=$A$49,'TKB theo lop'!N43&amp;'TKB theo lop'!$N$5,IF('TKB theo lop'!Q43=$A$49,'TKB theo lop'!P43&amp;'TKB theo lop'!$P$5,IF('TKB theo lop'!S43=$A$49,'TKB theo lop'!R43&amp;'TKB theo lop'!$R$5,IF('TKB theo lop'!U43=$A$49,'TKB theo lop'!T43&amp;'TKB theo lop'!$T$5,IF('TKB theo lop'!W43=$A$49,'TKB theo lop'!V43&amp;'TKB theo lop'!$V$5,IF('TKB theo lop'!Y43=$A$49,'TKB theo lop'!X43&amp;'TKB theo lop'!$X$5,IF('TKB theo lop'!AA43=$A$49,'TKB theo lop'!Z43&amp;'TKB theo lop'!$Z$5,IF('TKB theo lop'!AC43=$A$49,'TKB theo lop'!AB43&amp;'TKB theo lop'!$AB$5,IF('TKB theo lop'!AE43=$A$49,'TKB theo lop'!AD43&amp;'TKB theo lop'!$AD$5,IF('TKB theo lop'!AG43=$A$49,'TKB theo lop'!AF43&amp;'TKB theo lop'!$AF$5,IF('TKB theo lop'!AI43=$A$49,'TKB theo lop'!AH43&amp;'TKB theo lop'!$AH$5,IF('TKB theo lop'!AK43=$A$49,'TKB theo lop'!AJ43&amp;'TKB theo lop'!$AJ$5,IF('TKB theo lop'!AM43=$A$49,'TKB theo lop'!AL43&amp;'TKB theo lop'!$AL$5,IF('TKB theo lop'!AO43=$A$49,'TKB theo lop'!AN43&amp;'TKB theo lop'!$AN$5,"")))))))))))))))))))</f>
        <v>GDĐP62</v>
      </c>
      <c r="F54" s="45" t="str">
        <f>IF('TKB theo lop'!E53=$A$49,'TKB theo lop'!D53&amp;'TKB theo lop'!$D$5,IF('TKB theo lop'!G53=$A$49,'TKB theo lop'!F53&amp;'TKB theo lop'!$F$5,IF('TKB theo lop'!I53=$A$49,'TKB theo lop'!H53&amp;'TKB theo lop'!$H$5,IF('TKB theo lop'!K53=$A$49,'TKB theo lop'!J53&amp;'TKB theo lop'!$J$5,IF('TKB theo lop'!M53=$A$49,'TKB theo lop'!L53&amp;'TKB theo lop'!$L$5,IF('TKB theo lop'!O53=$A$49,'TKB theo lop'!N53&amp;'TKB theo lop'!$N$5,IF('TKB theo lop'!Q53=$A$49,'TKB theo lop'!P53&amp;'TKB theo lop'!$P$5,IF('TKB theo lop'!S53=$A$49,'TKB theo lop'!R53&amp;'TKB theo lop'!$R$5,IF('TKB theo lop'!U53=$A$49,'TKB theo lop'!T53&amp;'TKB theo lop'!$T$5,IF('TKB theo lop'!W53=$A$49,'TKB theo lop'!V53&amp;'TKB theo lop'!$V$5,IF('TKB theo lop'!Y53=$A$49,'TKB theo lop'!X53&amp;'TKB theo lop'!$X$5,IF('TKB theo lop'!AA53=$A$49,'TKB theo lop'!Z53&amp;'TKB theo lop'!$Z$5,IF('TKB theo lop'!AC53=$A$49,'TKB theo lop'!AB53&amp;'TKB theo lop'!$AB$5,IF('TKB theo lop'!AE53=$A$49,'TKB theo lop'!AD53&amp;'TKB theo lop'!$AD$5,IF('TKB theo lop'!AG53=$A$49,'TKB theo lop'!AF53&amp;'TKB theo lop'!$AF$5,IF('TKB theo lop'!AI53=$A$49,'TKB theo lop'!AH53&amp;'TKB theo lop'!$AH$5,IF('TKB theo lop'!AK53=$A$49,'TKB theo lop'!AJ53&amp;'TKB theo lop'!$AJ$5,IF('TKB theo lop'!AM53=$A$49,'TKB theo lop'!AL53&amp;'TKB theo lop'!$AL$5,IF('TKB theo lop'!AO53=$A$49,'TKB theo lop'!AN53&amp;'TKB theo lop'!$AN$5,"")))))))))))))))))))</f>
        <v/>
      </c>
      <c r="G54" s="45" t="str">
        <f>IF('TKB theo lop'!E63=$A$49,'TKB theo lop'!D63&amp;'TKB theo lop'!$D$5,IF('TKB theo lop'!G63=$A$49,'TKB theo lop'!F63&amp;'TKB theo lop'!$F$5,IF('TKB theo lop'!I63=$A$49,'TKB theo lop'!H63&amp;'TKB theo lop'!$H$5,IF('TKB theo lop'!K63=$A$49,'TKB theo lop'!J63&amp;'TKB theo lop'!$J$5,IF('TKB theo lop'!M63=$A$49,'TKB theo lop'!L63&amp;'TKB theo lop'!$L$5,IF('TKB theo lop'!O63=$A$49,'TKB theo lop'!N63&amp;'TKB theo lop'!$N$5,IF('TKB theo lop'!Q63=$A$49,'TKB theo lop'!P63&amp;'TKB theo lop'!$P$5,IF('TKB theo lop'!S63=$A$49,'TKB theo lop'!R63&amp;'TKB theo lop'!$R$5,IF('TKB theo lop'!U63=$A$49,'TKB theo lop'!T63&amp;'TKB theo lop'!$T$5,IF('TKB theo lop'!W63=$A$49,'TKB theo lop'!V63&amp;'TKB theo lop'!$V$5,IF('TKB theo lop'!Y63=$A$49,'TKB theo lop'!X63&amp;'TKB theo lop'!$X$5,IF('TKB theo lop'!AA63=$A$49,'TKB theo lop'!Z63&amp;'TKB theo lop'!$Z$5,IF('TKB theo lop'!AC63=$A$49,'TKB theo lop'!AB63&amp;'TKB theo lop'!$AB$5,IF('TKB theo lop'!AE63=$A$49,'TKB theo lop'!AD63&amp;'TKB theo lop'!$AD$5,IF('TKB theo lop'!AG63=$A$49,'TKB theo lop'!AF63&amp;'TKB theo lop'!$AF$5,IF('TKB theo lop'!AI63=$A$49,'TKB theo lop'!AH63&amp;'TKB theo lop'!$AH$5,IF('TKB theo lop'!AK63=$A$49,'TKB theo lop'!AJ63&amp;'TKB theo lop'!$AJ$5,IF('TKB theo lop'!AM63=$A$49,'TKB theo lop'!AL63&amp;'TKB theo lop'!$AL$5,IF('TKB theo lop'!AO63=$A$49,'TKB theo lop'!AN63&amp;'TKB theo lop'!$AN$5,"")))))))))))))))))))</f>
        <v/>
      </c>
      <c r="H54"/>
      <c r="I54" s="47" t="str">
        <f>30-COUNTIF(J50:O54,"")&amp; "tiết"</f>
        <v>11tiết</v>
      </c>
      <c r="J54" s="196" t="str">
        <f>IF('TKB theo lop'!E12=$I$49,'TKB theo lop'!D12&amp;'TKB theo lop'!$D$5,IF('TKB theo lop'!G12=$I$49,'TKB theo lop'!F12&amp;'TKB theo lop'!$F$5,IF('TKB theo lop'!I12=$I$49,'TKB theo lop'!H12&amp;'TKB theo lop'!$H$5,IF('TKB theo lop'!K12=$I$49,'TKB theo lop'!J12&amp;'TKB theo lop'!$J$5,IF('TKB theo lop'!M12=$I$49,'TKB theo lop'!L12&amp;'TKB theo lop'!$L$5,IF('TKB theo lop'!O12=$I$49,'TKB theo lop'!N12&amp;'TKB theo lop'!$N$5,IF('TKB theo lop'!Q12=$I$49,'TKB theo lop'!P12&amp;'TKB theo lop'!$P$5,IF('TKB theo lop'!S12=$I$49,'TKB theo lop'!R12&amp;'TKB theo lop'!$R$5,IF('TKB theo lop'!U12=$I$49,'TKB theo lop'!T12&amp;'TKB theo lop'!$T$5,IF('TKB theo lop'!W12=$I$49,'TKB theo lop'!V12&amp;'TKB theo lop'!$V$5,IF('TKB theo lop'!Y12=$I$49,'TKB theo lop'!X12&amp;'TKB theo lop'!$X$5,IF('TKB theo lop'!AA12=$I$49,'TKB theo lop'!Z12&amp;'TKB theo lop'!$Z$5,IF('TKB theo lop'!AC12=$I$49,'TKB theo lop'!AB12&amp;'TKB theo lop'!$AB$5,IF('TKB theo lop'!AE12=$I$49,'TKB theo lop'!AD12&amp;'TKB theo lop'!$AD$5,IF('TKB theo lop'!AG12=$I$49,'TKB theo lop'!AF12&amp;'TKB theo lop'!$AF$5,IF('TKB theo lop'!AI12=$I$49,'TKB theo lop'!AH12&amp;'TKB theo lop'!$AH$5,IF('TKB theo lop'!AK12=$I$49,'TKB theo lop'!AJ12&amp;'TKB theo lop'!$AJ$5,IF('TKB theo lop'!AM12=$I$49,'TKB theo lop'!AL12&amp;'TKB theo lop'!$AL$5,IF('TKB theo lop'!AO12=$I$49,'TKB theo lop'!AN12&amp;'TKB theo lop'!$AN$5,"")))))))))))))))))))</f>
        <v/>
      </c>
      <c r="K54" s="45" t="str">
        <f>IF('TKB theo lop'!E23=$I$49,'TKB theo lop'!D23&amp;'TKB theo lop'!$D$5,IF('TKB theo lop'!G23=$I$49,'TKB theo lop'!F23&amp;'TKB theo lop'!$F$5,IF('TKB theo lop'!I23=$I$49,'TKB theo lop'!H23&amp;'TKB theo lop'!$H$5,IF('TKB theo lop'!K23=$I$49,'TKB theo lop'!J23&amp;'TKB theo lop'!$J$5,IF('TKB theo lop'!M23=$I$49,'TKB theo lop'!L23&amp;'TKB theo lop'!$L$5,IF('TKB theo lop'!O23=$I$49,'TKB theo lop'!N23&amp;'TKB theo lop'!$N$5,IF('TKB theo lop'!Q23=$I$49,'TKB theo lop'!P23&amp;'TKB theo lop'!$P$5,IF('TKB theo lop'!S23=$I$49,'TKB theo lop'!R23&amp;'TKB theo lop'!$R$5,IF('TKB theo lop'!U23=$I$49,'TKB theo lop'!T23&amp;'TKB theo lop'!$T$5,IF('TKB theo lop'!W23=$I$49,'TKB theo lop'!V23&amp;'TKB theo lop'!$V$5,IF('TKB theo lop'!Y23=$I$49,'TKB theo lop'!X23&amp;'TKB theo lop'!$X$5,IF('TKB theo lop'!AA23=$I$49,'TKB theo lop'!Z23&amp;'TKB theo lop'!$Z$5,IF('TKB theo lop'!AC23=$I$49,'TKB theo lop'!AB23&amp;'TKB theo lop'!$AB$5,IF('TKB theo lop'!AE23=$I$49,'TKB theo lop'!AD23&amp;'TKB theo lop'!$AD$5,IF('TKB theo lop'!AG23=$I$49,'TKB theo lop'!AF23&amp;'TKB theo lop'!$AF$5,IF('TKB theo lop'!AI23=$I$49,'TKB theo lop'!AH23&amp;'TKB theo lop'!$AH$5,IF('TKB theo lop'!AK23=$I$49,'TKB theo lop'!AJ23&amp;'TKB theo lop'!$AJ$5,IF('TKB theo lop'!AM23=$I$49,'TKB theo lop'!AL23&amp;'TKB theo lop'!$AL$5,IF('TKB theo lop'!AO23=$I$49,'TKB theo lop'!AN23&amp;'TKB theo lop'!$AN$5,"")))))))))))))))))))</f>
        <v/>
      </c>
      <c r="L54" s="45" t="str">
        <f>IF('TKB theo lop'!E33=$I$49,'TKB theo lop'!D33&amp;'TKB theo lop'!$D$5,IF('TKB theo lop'!G33=$I$49,'TKB theo lop'!F33&amp;'TKB theo lop'!$F$5,IF('TKB theo lop'!I33=$I$49,'TKB theo lop'!H33&amp;'TKB theo lop'!$H$5,IF('TKB theo lop'!K33=$I$49,'TKB theo lop'!J33&amp;'TKB theo lop'!$J$5,IF('TKB theo lop'!M33=$I$49,'TKB theo lop'!L33&amp;'TKB theo lop'!$L$5,IF('TKB theo lop'!O33=$I$49,'TKB theo lop'!N33&amp;'TKB theo lop'!$N$5,IF('TKB theo lop'!Q33=$I$49,'TKB theo lop'!P33&amp;'TKB theo lop'!$P$5,IF('TKB theo lop'!S33=$I$49,'TKB theo lop'!R33&amp;'TKB theo lop'!$R$5,IF('TKB theo lop'!U33=$I$49,'TKB theo lop'!T33&amp;'TKB theo lop'!$T$5,IF('TKB theo lop'!W33=$I$49,'TKB theo lop'!V33&amp;'TKB theo lop'!$V$5,IF('TKB theo lop'!Y33=$I$49,'TKB theo lop'!X33&amp;'TKB theo lop'!$X$5,IF('TKB theo lop'!AA33=$I$49,'TKB theo lop'!Z33&amp;'TKB theo lop'!$Z$5,IF('TKB theo lop'!AC33=$I$49,'TKB theo lop'!AB33&amp;'TKB theo lop'!$AB$5,IF('TKB theo lop'!AE33=$I$49,'TKB theo lop'!AD33&amp;'TKB theo lop'!$AD$5,IF('TKB theo lop'!AG33=$I$49,'TKB theo lop'!AF33&amp;'TKB theo lop'!$AF$5,IF('TKB theo lop'!AI33=$I$49,'TKB theo lop'!AH33&amp;'TKB theo lop'!$AH$5,IF('TKB theo lop'!AK33=$I$49,'TKB theo lop'!AJ33&amp;'TKB theo lop'!$AJ$5,IF('TKB theo lop'!AM33=$I$49,'TKB theo lop'!AL33&amp;'TKB theo lop'!$AL$5,IF('TKB theo lop'!AO33=$I$49,'TKB theo lop'!AN33&amp;'TKB theo lop'!$AN$5,"")))))))))))))))))))</f>
        <v>Văn81</v>
      </c>
      <c r="M54" s="45" t="str">
        <f>IF('TKB theo lop'!E43=$I$49,'TKB theo lop'!D43&amp;'TKB theo lop'!$D$5,IF('TKB theo lop'!G43=$I$49,'TKB theo lop'!F43&amp;'TKB theo lop'!$F$5,IF('TKB theo lop'!I43=$I$49,'TKB theo lop'!H43&amp;'TKB theo lop'!$H$5,IF('TKB theo lop'!K43=$I$49,'TKB theo lop'!J43&amp;'TKB theo lop'!$J$5,IF('TKB theo lop'!M43=$I$49,'TKB theo lop'!L43&amp;'TKB theo lop'!$L$5,IF('TKB theo lop'!O43=$I$49,'TKB theo lop'!N43&amp;'TKB theo lop'!$N$5,IF('TKB theo lop'!Q43=$I$49,'TKB theo lop'!P43&amp;'TKB theo lop'!$P$5,IF('TKB theo lop'!S43=$I$49,'TKB theo lop'!R43&amp;'TKB theo lop'!$R$5,IF('TKB theo lop'!U43=$I$49,'TKB theo lop'!T43&amp;'TKB theo lop'!$T$5,IF('TKB theo lop'!W43=$I$49,'TKB theo lop'!V43&amp;'TKB theo lop'!$V$5,IF('TKB theo lop'!Y43=$I$49,'TKB theo lop'!X43&amp;'TKB theo lop'!$X$5,IF('TKB theo lop'!AA43=$I$49,'TKB theo lop'!Z43&amp;'TKB theo lop'!$Z$5,IF('TKB theo lop'!AC43=$I$49,'TKB theo lop'!AB43&amp;'TKB theo lop'!$AB$5,IF('TKB theo lop'!AE43=$I$49,'TKB theo lop'!AD43&amp;'TKB theo lop'!$AD$5,IF('TKB theo lop'!AG43=$I$49,'TKB theo lop'!AF43&amp;'TKB theo lop'!$AF$5,IF('TKB theo lop'!AI43=$I$49,'TKB theo lop'!AH43&amp;'TKB theo lop'!$AH$5,IF('TKB theo lop'!AK43=$I$49,'TKB theo lop'!AJ43&amp;'TKB theo lop'!$AJ$5,IF('TKB theo lop'!AM43=$I$49,'TKB theo lop'!AL43&amp;'TKB theo lop'!$AL$5,IF('TKB theo lop'!AO43=$I$49,'TKB theo lop'!AN43&amp;'TKB theo lop'!$AN$5,"")))))))))))))))))))</f>
        <v/>
      </c>
      <c r="N54" s="45" t="str">
        <f>IF('TKB theo lop'!E53=$I$49,'TKB theo lop'!D53&amp;'TKB theo lop'!$D$5,IF('TKB theo lop'!G53=$I$49,'TKB theo lop'!F53&amp;'TKB theo lop'!$F$5,IF('TKB theo lop'!I53=$I$49,'TKB theo lop'!H53&amp;'TKB theo lop'!$H$5,IF('TKB theo lop'!K53=$I$49,'TKB theo lop'!J53&amp;'TKB theo lop'!$J$5,IF('TKB theo lop'!M53=$I$49,'TKB theo lop'!L53&amp;'TKB theo lop'!$L$5,IF('TKB theo lop'!O53=$I$49,'TKB theo lop'!N53&amp;'TKB theo lop'!$N$5,IF('TKB theo lop'!Q53=$I$49,'TKB theo lop'!P53&amp;'TKB theo lop'!$P$5,IF('TKB theo lop'!S53=$I$49,'TKB theo lop'!R53&amp;'TKB theo lop'!$R$5,IF('TKB theo lop'!U53=$I$49,'TKB theo lop'!T53&amp;'TKB theo lop'!$T$5,IF('TKB theo lop'!W53=$I$49,'TKB theo lop'!V53&amp;'TKB theo lop'!$V$5,IF('TKB theo lop'!Y53=$I$49,'TKB theo lop'!X53&amp;'TKB theo lop'!$X$5,IF('TKB theo lop'!AA53=$I$49,'TKB theo lop'!Z53&amp;'TKB theo lop'!$Z$5,IF('TKB theo lop'!AC53=$I$49,'TKB theo lop'!AB53&amp;'TKB theo lop'!$AB$5,IF('TKB theo lop'!AE53=$I$49,'TKB theo lop'!AD53&amp;'TKB theo lop'!$AD$5,IF('TKB theo lop'!AG53=$I$49,'TKB theo lop'!AF53&amp;'TKB theo lop'!$AF$5,IF('TKB theo lop'!AI53=$I$49,'TKB theo lop'!AH53&amp;'TKB theo lop'!$AH$5,IF('TKB theo lop'!AK53=$I$49,'TKB theo lop'!AJ53&amp;'TKB theo lop'!$AJ$5,IF('TKB theo lop'!AM53=$I$49,'TKB theo lop'!AL53&amp;'TKB theo lop'!$AL$5,IF('TKB theo lop'!AO53=$I$49,'TKB theo lop'!AN53&amp;'TKB theo lop'!$AN$5,"")))))))))))))))))))</f>
        <v/>
      </c>
      <c r="O54" s="45" t="str">
        <f>IF('TKB theo lop'!E63=$I$49,'TKB theo lop'!D63&amp;'TKB theo lop'!$D$5,IF('TKB theo lop'!G63=$I$49,'TKB theo lop'!F63&amp;'TKB theo lop'!$F$5,IF('TKB theo lop'!I63=$I$49,'TKB theo lop'!H63&amp;'TKB theo lop'!$H$5,IF('TKB theo lop'!K63=$I$49,'TKB theo lop'!J63&amp;'TKB theo lop'!$J$5,IF('TKB theo lop'!M63=$I$49,'TKB theo lop'!L63&amp;'TKB theo lop'!$L$5,IF('TKB theo lop'!O63=$I$49,'TKB theo lop'!N63&amp;'TKB theo lop'!$N$5,IF('TKB theo lop'!Q63=$I$49,'TKB theo lop'!P63&amp;'TKB theo lop'!$P$5,IF('TKB theo lop'!S63=$I$49,'TKB theo lop'!R63&amp;'TKB theo lop'!$R$5,IF('TKB theo lop'!U63=$I$49,'TKB theo lop'!T63&amp;'TKB theo lop'!$T$5,IF('TKB theo lop'!W63=$I$49,'TKB theo lop'!V63&amp;'TKB theo lop'!$V$5,IF('TKB theo lop'!Y63=$I$49,'TKB theo lop'!X63&amp;'TKB theo lop'!$X$5,IF('TKB theo lop'!AA63=$I$49,'TKB theo lop'!Z63&amp;'TKB theo lop'!$Z$5,IF('TKB theo lop'!AC63=$I$49,'TKB theo lop'!AB63&amp;'TKB theo lop'!$AB$5,IF('TKB theo lop'!AE63=$I$49,'TKB theo lop'!AD63&amp;'TKB theo lop'!$AD$5,IF('TKB theo lop'!AG63=$I$49,'TKB theo lop'!AF63&amp;'TKB theo lop'!$AF$5,IF('TKB theo lop'!AI63=$I$49,'TKB theo lop'!AH63&amp;'TKB theo lop'!$AH$5,IF('TKB theo lop'!AK63=$I$49,'TKB theo lop'!AJ63&amp;'TKB theo lop'!$AJ$5,IF('TKB theo lop'!AM63=$I$49,'TKB theo lop'!AL63&amp;'TKB theo lop'!$AL$5,IF('TKB theo lop'!AO63=$I$49,'TKB theo lop'!AN63&amp;'TKB theo lop'!$AN$5,"")))))))))))))))))))</f>
        <v/>
      </c>
    </row>
    <row r="55" spans="1:15" ht="13.5" customHeight="1" x14ac:dyDescent="0.3">
      <c r="A55" s="326" t="s">
        <v>11</v>
      </c>
      <c r="B55" s="44" t="str">
        <f>IF('TKB theo lop'!E14=$A$49,'TKB theo lop'!D14&amp;'TKB theo lop'!$D$5,IF('TKB theo lop'!G14=$A$49,'TKB theo lop'!F14&amp;'TKB theo lop'!$F$5,IF('TKB theo lop'!I14=$A$49,'TKB theo lop'!H14&amp;'TKB theo lop'!$H$5,IF('TKB theo lop'!K14=$A$49,'TKB theo lop'!J14&amp;'TKB theo lop'!$J$5,IF('TKB theo lop'!M14=$A$49,'TKB theo lop'!L14&amp;'TKB theo lop'!$L$5,IF('TKB theo lop'!O14=$A$49,'TKB theo lop'!N14&amp;'TKB theo lop'!$N$5,IF('TKB theo lop'!Q14=$A$49,'TKB theo lop'!P14&amp;'TKB theo lop'!$P$5,IF('TKB theo lop'!S14=$A$49,'TKB theo lop'!R14&amp;'TKB theo lop'!$R$5,IF('TKB theo lop'!U14=$A$49,'TKB theo lop'!T14&amp;'TKB theo lop'!$T$5,IF('TKB theo lop'!W14=$A$49,'TKB theo lop'!V14&amp;'TKB theo lop'!$V$5,IF('TKB theo lop'!Y14=$A$49,'TKB theo lop'!X14&amp;'TKB theo lop'!$X$5,IF('TKB theo lop'!AA14=$A$49,'TKB theo lop'!Z14&amp;'TKB theo lop'!$Z$5,IF('TKB theo lop'!AC14=$A$49,'TKB theo lop'!AB14&amp;'TKB theo lop'!$AB$5,IF('TKB theo lop'!AE14=$A$49,'TKB theo lop'!AD14&amp;'TKB theo lop'!$AD$5,IF('TKB theo lop'!AG14=$A$49,'TKB theo lop'!AF14&amp;'TKB theo lop'!$AF$5,IF('TKB theo lop'!AI14=$A$49,'TKB theo lop'!AH14&amp;'TKB theo lop'!$AH$5,IF('TKB theo lop'!AK14=$A$49,'TKB theo lop'!AJ14&amp;'TKB theo lop'!$AJ$5,IF('TKB theo lop'!AM14=$A$49,'TKB theo lop'!AL14&amp;'TKB theo lop'!$AL$5,IF('TKB theo lop'!AO14=$A$49,'TKB theo lop'!AN14&amp;'TKB theo lop'!$AN$5,"")))))))))))))))))))</f>
        <v>GDĐP72</v>
      </c>
      <c r="C55" s="44" t="str">
        <f>IF('TKB theo lop'!E24=$A$49,'TKB theo lop'!D24&amp;'TKB theo lop'!$D$5,IF('TKB theo lop'!G24=$A$49,'TKB theo lop'!F24&amp;'TKB theo lop'!$F$5,IF('TKB theo lop'!I24=$A$49,'TKB theo lop'!H24&amp;'TKB theo lop'!$H$5,IF('TKB theo lop'!K24=$A$49,'TKB theo lop'!J24&amp;'TKB theo lop'!$J$5,IF('TKB theo lop'!M24=$A$49,'TKB theo lop'!L24&amp;'TKB theo lop'!$L$5,IF('TKB theo lop'!O24=$A$49,'TKB theo lop'!N24&amp;'TKB theo lop'!$N$5,IF('TKB theo lop'!Q24=$A$49,'TKB theo lop'!P24&amp;'TKB theo lop'!$P$5,IF('TKB theo lop'!S24=$A$49,'TKB theo lop'!R24&amp;'TKB theo lop'!$R$5,IF('TKB theo lop'!U24=$A$49,'TKB theo lop'!T24&amp;'TKB theo lop'!$T$5,IF('TKB theo lop'!W24=$A$49,'TKB theo lop'!V24&amp;'TKB theo lop'!$V$5,IF('TKB theo lop'!Y24=$A$49,'TKB theo lop'!X24&amp;'TKB theo lop'!$X$5,IF('TKB theo lop'!AA24=$A$49,'TKB theo lop'!Z24&amp;'TKB theo lop'!$Z$5,IF('TKB theo lop'!AC24=$A$49,'TKB theo lop'!AB24&amp;'TKB theo lop'!$AB$5,IF('TKB theo lop'!AE24=$A$49,'TKB theo lop'!AD24&amp;'TKB theo lop'!$AD$5,IF('TKB theo lop'!AG24=$A$49,'TKB theo lop'!AF24&amp;'TKB theo lop'!$AF$5,IF('TKB theo lop'!AI24=$A$49,'TKB theo lop'!AH24&amp;'TKB theo lop'!$AH$5,IF('TKB theo lop'!AK24=$A$49,'TKB theo lop'!AJ24&amp;'TKB theo lop'!$AJ$5,IF('TKB theo lop'!AM24=$A$49,'TKB theo lop'!AL24&amp;'TKB theo lop'!$AL$5,IF('TKB theo lop'!AO24=$A$49,'TKB theo lop'!AN24&amp;'TKB theo lop'!$AN$5,"")))))))))))))))))))</f>
        <v/>
      </c>
      <c r="D55" s="44" t="str">
        <f>IF('TKB theo lop'!E34=$A$49,'TKB theo lop'!D34&amp;'TKB theo lop'!$D$5,IF('TKB theo lop'!G34=$A$49,'TKB theo lop'!F34&amp;'TKB theo lop'!$F$5,IF('TKB theo lop'!I34=$A$49,'TKB theo lop'!H34&amp;'TKB theo lop'!$H$5,IF('TKB theo lop'!K34=$A$49,'TKB theo lop'!J34&amp;'TKB theo lop'!$J$5,IF('TKB theo lop'!M34=$A$49,'TKB theo lop'!L34&amp;'TKB theo lop'!$L$5,IF('TKB theo lop'!O34=$A$49,'TKB theo lop'!N34&amp;'TKB theo lop'!$N$5,IF('TKB theo lop'!Q34=$A$49,'TKB theo lop'!P34&amp;'TKB theo lop'!$P$5,IF('TKB theo lop'!S34=$A$49,'TKB theo lop'!R34&amp;'TKB theo lop'!$R$5,IF('TKB theo lop'!U34=$A$49,'TKB theo lop'!T34&amp;'TKB theo lop'!$T$5,IF('TKB theo lop'!W34=$A$49,'TKB theo lop'!V34&amp;'TKB theo lop'!$V$5,IF('TKB theo lop'!Y34=$A$49,'TKB theo lop'!X34&amp;'TKB theo lop'!$X$5,IF('TKB theo lop'!AA34=$A$49,'TKB theo lop'!Z34&amp;'TKB theo lop'!$Z$5,IF('TKB theo lop'!AC34=$A$49,'TKB theo lop'!AB34&amp;'TKB theo lop'!$AB$5,IF('TKB theo lop'!AE34=$A$49,'TKB theo lop'!AD34&amp;'TKB theo lop'!$AD$5,IF('TKB theo lop'!AG34=$A$49,'TKB theo lop'!AF34&amp;'TKB theo lop'!$AF$5,IF('TKB theo lop'!AI34=$A$49,'TKB theo lop'!AH34&amp;'TKB theo lop'!$AH$5,IF('TKB theo lop'!AK34=$A$49,'TKB theo lop'!AJ34&amp;'TKB theo lop'!$AJ$5,IF('TKB theo lop'!AM34=$A$49,'TKB theo lop'!AL34&amp;'TKB theo lop'!$AL$5,IF('TKB theo lop'!AO34=$A$49,'TKB theo lop'!AN34&amp;'TKB theo lop'!$AN$5,"")))))))))))))))))))</f>
        <v/>
      </c>
      <c r="E55" s="44" t="str">
        <f>IF('TKB theo lop'!E44=$A$49,'TKB theo lop'!D44&amp;'TKB theo lop'!$D$5,IF('TKB theo lop'!G44=$A$49,'TKB theo lop'!F44&amp;'TKB theo lop'!$F$5,IF('TKB theo lop'!I44=$A$49,'TKB theo lop'!H44&amp;'TKB theo lop'!$H$5,IF('TKB theo lop'!K44=$A$49,'TKB theo lop'!J44&amp;'TKB theo lop'!$J$5,IF('TKB theo lop'!M44=$A$49,'TKB theo lop'!L44&amp;'TKB theo lop'!$L$5,IF('TKB theo lop'!O44=$A$49,'TKB theo lop'!N44&amp;'TKB theo lop'!$N$5,IF('TKB theo lop'!Q44=$A$49,'TKB theo lop'!P44&amp;'TKB theo lop'!$P$5,IF('TKB theo lop'!S44=$A$49,'TKB theo lop'!R44&amp;'TKB theo lop'!$R$5,IF('TKB theo lop'!U44=$A$49,'TKB theo lop'!T44&amp;'TKB theo lop'!$T$5,IF('TKB theo lop'!W44=$A$49,'TKB theo lop'!V44&amp;'TKB theo lop'!$V$5,IF('TKB theo lop'!Y44=$A$49,'TKB theo lop'!X44&amp;'TKB theo lop'!$X$5,IF('TKB theo lop'!AA44=$A$49,'TKB theo lop'!Z44&amp;'TKB theo lop'!$Z$5,IF('TKB theo lop'!AC44=$A$49,'TKB theo lop'!AB44&amp;'TKB theo lop'!$AB$5,IF('TKB theo lop'!AE44=$A$49,'TKB theo lop'!AD44&amp;'TKB theo lop'!$AD$5,IF('TKB theo lop'!AG44=$A$49,'TKB theo lop'!AF44&amp;'TKB theo lop'!$AF$5,IF('TKB theo lop'!AI44=$A$49,'TKB theo lop'!AH44&amp;'TKB theo lop'!$AH$5,IF('TKB theo lop'!AK44=$A$49,'TKB theo lop'!AJ44&amp;'TKB theo lop'!$AJ$5,IF('TKB theo lop'!AM44=$A$49,'TKB theo lop'!AL44&amp;'TKB theo lop'!$AL$5,IF('TKB theo lop'!AO44=$A$49,'TKB theo lop'!AN44&amp;'TKB theo lop'!$AN$5,"")))))))))))))))))))</f>
        <v/>
      </c>
      <c r="F55" s="44" t="e">
        <f>IF('TKB theo lop'!J54=$A$49,'TKB theo lop'!D54&amp;'TKB theo lop'!$D$5,IF('TKB theo lop'!L54=$A$49,'TKB theo lop'!K54&amp;'TKB theo lop'!$F$5,IF('TKB theo lop'!N54=$A$49,'TKB theo lop'!M54&amp;'TKB theo lop'!$H$5,IF('TKB theo lop'!#REF!=$A$49,'TKB theo lop'!#REF!&amp;'TKB theo lop'!$J$5,IF('TKB theo lop'!#REF!=$A$49,'TKB theo lop'!#REF!&amp;'TKB theo lop'!$L$5,IF('TKB theo lop'!O54=$A$49,'TKB theo lop'!#REF!&amp;'TKB theo lop'!$N$5,IF('TKB theo lop'!Q54=$A$49,'TKB theo lop'!P54&amp;'TKB theo lop'!$P$5,IF('TKB theo lop'!S54=$A$49,'TKB theo lop'!R54&amp;'TKB theo lop'!$R$5,IF('TKB theo lop'!U54=$A$49,'TKB theo lop'!T54&amp;'TKB theo lop'!$T$5,IF('TKB theo lop'!W54=$A$49,'TKB theo lop'!V54&amp;'TKB theo lop'!$V$5,IF('TKB theo lop'!Y54=$A$49,'TKB theo lop'!X54&amp;'TKB theo lop'!$X$5,IF('TKB theo lop'!AA54=$A$49,'TKB theo lop'!Z54&amp;'TKB theo lop'!$Z$5,IF('TKB theo lop'!AC54=$A$49,'TKB theo lop'!AB54&amp;'TKB theo lop'!$AB$5,IF('TKB theo lop'!AE54=$A$49,'TKB theo lop'!AD54&amp;'TKB theo lop'!$AD$5,IF('TKB theo lop'!AG54=$A$49,'TKB theo lop'!AF54&amp;'TKB theo lop'!$AF$5,IF('TKB theo lop'!AI54=$A$49,'TKB theo lop'!AH54&amp;'TKB theo lop'!$AH$5,IF('TKB theo lop'!AK54=$A$49,'TKB theo lop'!AJ54&amp;'TKB theo lop'!$AJ$5,IF('TKB theo lop'!AM54=$A$49,'TKB theo lop'!AL54&amp;'TKB theo lop'!$AL$5,IF('TKB theo lop'!AO54=$A$49,'TKB theo lop'!AN54&amp;'TKB theo lop'!$AN$5,"")))))))))))))))))))</f>
        <v>#REF!</v>
      </c>
      <c r="G55" s="44" t="str">
        <f>IF('TKB theo lop'!E64=$A$49,'TKB theo lop'!D64&amp;'TKB theo lop'!$D$5,IF('TKB theo lop'!G64=$A$49,'TKB theo lop'!F64&amp;'TKB theo lop'!$F$5,IF('TKB theo lop'!I64=$A$49,'TKB theo lop'!H64&amp;'TKB theo lop'!$H$5,IF('TKB theo lop'!K64=$A$49,'TKB theo lop'!J64&amp;'TKB theo lop'!$J$5,IF('TKB theo lop'!M64=$A$49,'TKB theo lop'!L64&amp;'TKB theo lop'!$L$5,IF('TKB theo lop'!O64=$A$49,'TKB theo lop'!N64&amp;'TKB theo lop'!$N$5,IF('TKB theo lop'!Q64=$A$49,'TKB theo lop'!P64&amp;'TKB theo lop'!$P$5,IF('TKB theo lop'!S64=$A$49,'TKB theo lop'!R64&amp;'TKB theo lop'!$R$5,IF('TKB theo lop'!U64=$A$49,'TKB theo lop'!T64&amp;'TKB theo lop'!$T$5,IF('TKB theo lop'!W64=$A$49,'TKB theo lop'!V64&amp;'TKB theo lop'!$V$5,IF('TKB theo lop'!Y64=$A$49,'TKB theo lop'!X64&amp;'TKB theo lop'!$X$5,IF('TKB theo lop'!AA64=$A$49,'TKB theo lop'!Z64&amp;'TKB theo lop'!$Z$5,IF('TKB theo lop'!AC64=$A$49,'TKB theo lop'!AB64&amp;'TKB theo lop'!$AB$5,IF('TKB theo lop'!AE64=$A$49,'TKB theo lop'!AD64&amp;'TKB theo lop'!$AD$5,IF('TKB theo lop'!AG64=$A$49,'TKB theo lop'!AF64&amp;'TKB theo lop'!$AF$5,IF('TKB theo lop'!AI64=$A$49,'TKB theo lop'!AH64&amp;'TKB theo lop'!$AH$5,IF('TKB theo lop'!AK64=$A$49,'TKB theo lop'!AJ64&amp;'TKB theo lop'!$AJ$5,IF('TKB theo lop'!AM64=$A$49,'TKB theo lop'!AL64&amp;'TKB theo lop'!$AL$5,IF('TKB theo lop'!AO64=$A$49,'TKB theo lop'!AN64&amp;'TKB theo lop'!$AN$5,"")))))))))))))))))))</f>
        <v/>
      </c>
      <c r="H55"/>
      <c r="I55" s="326" t="s">
        <v>11</v>
      </c>
      <c r="J55" s="44" t="str">
        <f>IF('TKB theo lop'!E14=$I$49,'TKB theo lop'!D14&amp;'TKB theo lop'!$D$5,IF('TKB theo lop'!G14=$I$49,'TKB theo lop'!F14&amp;'TKB theo lop'!$F$5,IF('TKB theo lop'!I14=$I$49,'TKB theo lop'!H14&amp;'TKB theo lop'!$H$5,IF('TKB theo lop'!K14=$I$49,'TKB theo lop'!J14&amp;'TKB theo lop'!$J$5,IF('TKB theo lop'!M14=$I$49,'TKB theo lop'!L14&amp;'TKB theo lop'!$L$5,IF('TKB theo lop'!O14=$I$49,'TKB theo lop'!N14&amp;'TKB theo lop'!$N$5,IF('TKB theo lop'!Q14=$I$49,'TKB theo lop'!P14&amp;'TKB theo lop'!$P$5,IF('TKB theo lop'!S14=$I$49,'TKB theo lop'!R14&amp;'TKB theo lop'!$R$5,IF('TKB theo lop'!U14=$I$49,'TKB theo lop'!T14&amp;'TKB theo lop'!$T$5,IF('TKB theo lop'!W14=$I$49,'TKB theo lop'!V14&amp;'TKB theo lop'!$V$5,IF('TKB theo lop'!Y14=$I$49,'TKB theo lop'!X14&amp;'TKB theo lop'!$X$5,IF('TKB theo lop'!AA14=$I$49,'TKB theo lop'!Z14&amp;'TKB theo lop'!$Z$5,IF('TKB theo lop'!AC14=$I$49,'TKB theo lop'!AB14&amp;'TKB theo lop'!$AB$5,IF('TKB theo lop'!AE14=$I$49,'TKB theo lop'!AD14&amp;'TKB theo lop'!$AD$5,IF('TKB theo lop'!AG14=$I$49,'TKB theo lop'!AF14&amp;'TKB theo lop'!$AF$5,IF('TKB theo lop'!AI14=$I$49,'TKB theo lop'!AH14&amp;'TKB theo lop'!$AH$5,IF('TKB theo lop'!AK14=$I$49,'TKB theo lop'!AJ14&amp;'TKB theo lop'!$AJ$5,IF('TKB theo lop'!AM14=$I$49,'TKB theo lop'!AL14&amp;'TKB theo lop'!$AL$5,IF('TKB theo lop'!AO14=$I$49,'TKB theo lop'!AN14&amp;'TKB theo lop'!$AN$5,"")))))))))))))))))))</f>
        <v>Văn92</v>
      </c>
      <c r="K55" s="44" t="str">
        <f>IF('TKB theo lop'!E24=$I$49,'TKB theo lop'!D24&amp;'TKB theo lop'!$D$5,IF('TKB theo lop'!G24=$I$49,'TKB theo lop'!F24&amp;'TKB theo lop'!$F$5,IF('TKB theo lop'!I24=$I$49,'TKB theo lop'!H24&amp;'TKB theo lop'!$H$5,IF('TKB theo lop'!K24=$I$49,'TKB theo lop'!J24&amp;'TKB theo lop'!$J$5,IF('TKB theo lop'!M24=$I$49,'TKB theo lop'!L24&amp;'TKB theo lop'!$L$5,IF('TKB theo lop'!O24=$I$49,'TKB theo lop'!N24&amp;'TKB theo lop'!$N$5,IF('TKB theo lop'!Q24=$I$49,'TKB theo lop'!P24&amp;'TKB theo lop'!$P$5,IF('TKB theo lop'!S24=$I$49,'TKB theo lop'!R24&amp;'TKB theo lop'!$R$5,IF('TKB theo lop'!U24=$I$49,'TKB theo lop'!T24&amp;'TKB theo lop'!$T$5,IF('TKB theo lop'!W24=$I$49,'TKB theo lop'!V24&amp;'TKB theo lop'!$V$5,IF('TKB theo lop'!Y24=$I$49,'TKB theo lop'!X24&amp;'TKB theo lop'!$X$5,IF('TKB theo lop'!AA24=$I$49,'TKB theo lop'!Z24&amp;'TKB theo lop'!$Z$5,IF('TKB theo lop'!AC24=$I$49,'TKB theo lop'!AB24&amp;'TKB theo lop'!$AB$5,IF('TKB theo lop'!AE24=$I$49,'TKB theo lop'!AD24&amp;'TKB theo lop'!$AD$5,IF('TKB theo lop'!AG24=$I$49,'TKB theo lop'!AF24&amp;'TKB theo lop'!$AF$5,IF('TKB theo lop'!AI24=$I$49,'TKB theo lop'!AH24&amp;'TKB theo lop'!$AH$5,IF('TKB theo lop'!AK24=$I$49,'TKB theo lop'!AJ24&amp;'TKB theo lop'!$AJ$5,IF('TKB theo lop'!AM24=$I$49,'TKB theo lop'!AL24&amp;'TKB theo lop'!$AL$5,IF('TKB theo lop'!AO24=$I$49,'TKB theo lop'!AN24&amp;'TKB theo lop'!$AN$5,"")))))))))))))))))))</f>
        <v/>
      </c>
      <c r="L55" s="44" t="str">
        <f>IF('TKB theo lop'!E34=$I$49,'TKB theo lop'!D34&amp;'TKB theo lop'!$D$5,IF('TKB theo lop'!G34=$I$49,'TKB theo lop'!F34&amp;'TKB theo lop'!$F$5,IF('TKB theo lop'!I34=$I$49,'TKB theo lop'!H34&amp;'TKB theo lop'!$H$5,IF('TKB theo lop'!K34=$I$49,'TKB theo lop'!J34&amp;'TKB theo lop'!$J$5,IF('TKB theo lop'!M34=$I$49,'TKB theo lop'!L34&amp;'TKB theo lop'!$L$5,IF('TKB theo lop'!O34=$I$49,'TKB theo lop'!N34&amp;'TKB theo lop'!$N$5,IF('TKB theo lop'!Q34=$I$49,'TKB theo lop'!P34&amp;'TKB theo lop'!$P$5,IF('TKB theo lop'!S34=$I$49,'TKB theo lop'!R34&amp;'TKB theo lop'!$R$5,IF('TKB theo lop'!U34=$I$49,'TKB theo lop'!T34&amp;'TKB theo lop'!$T$5,IF('TKB theo lop'!W34=$I$49,'TKB theo lop'!V34&amp;'TKB theo lop'!$V$5,IF('TKB theo lop'!Y34=$I$49,'TKB theo lop'!X34&amp;'TKB theo lop'!$X$5,IF('TKB theo lop'!AA34=$I$49,'TKB theo lop'!Z34&amp;'TKB theo lop'!$Z$5,IF('TKB theo lop'!AC34=$I$49,'TKB theo lop'!AB34&amp;'TKB theo lop'!$AB$5,IF('TKB theo lop'!AE34=$I$49,'TKB theo lop'!AD34&amp;'TKB theo lop'!$AD$5,IF('TKB theo lop'!AG34=$I$49,'TKB theo lop'!AF34&amp;'TKB theo lop'!$AF$5,IF('TKB theo lop'!AI34=$I$49,'TKB theo lop'!AH34&amp;'TKB theo lop'!$AH$5,IF('TKB theo lop'!AK34=$I$49,'TKB theo lop'!AJ34&amp;'TKB theo lop'!$AJ$5,IF('TKB theo lop'!AM34=$I$49,'TKB theo lop'!AL34&amp;'TKB theo lop'!$AL$5,IF('TKB theo lop'!AO34=$I$49,'TKB theo lop'!AN34&amp;'TKB theo lop'!$AN$5,"")))))))))))))))))))</f>
        <v/>
      </c>
      <c r="M55" s="44" t="str">
        <f>IF('TKB theo lop'!E44=$I$49,'TKB theo lop'!D44&amp;'TKB theo lop'!$D$5,IF('TKB theo lop'!G44=$I$49,'TKB theo lop'!F44&amp;'TKB theo lop'!$F$5,IF('TKB theo lop'!I44=$I$49,'TKB theo lop'!H44&amp;'TKB theo lop'!$H$5,IF('TKB theo lop'!K44=$I$49,'TKB theo lop'!J44&amp;'TKB theo lop'!$J$5,IF('TKB theo lop'!M44=$I$49,'TKB theo lop'!L44&amp;'TKB theo lop'!$L$5,IF('TKB theo lop'!O44=$I$49,'TKB theo lop'!N44&amp;'TKB theo lop'!$N$5,IF('TKB theo lop'!Q44=$I$49,'TKB theo lop'!P44&amp;'TKB theo lop'!$P$5,IF('TKB theo lop'!S44=$I$49,'TKB theo lop'!R44&amp;'TKB theo lop'!$R$5,IF('TKB theo lop'!U44=$I$49,'TKB theo lop'!T44&amp;'TKB theo lop'!$T$5,IF('TKB theo lop'!W44=$I$49,'TKB theo lop'!V44&amp;'TKB theo lop'!$V$5,IF('TKB theo lop'!Y44=$I$49,'TKB theo lop'!X44&amp;'TKB theo lop'!$X$5,IF('TKB theo lop'!AA44=$I$49,'TKB theo lop'!Z44&amp;'TKB theo lop'!$Z$5,IF('TKB theo lop'!AC44=$I$49,'TKB theo lop'!AB44&amp;'TKB theo lop'!$AB$5,IF('TKB theo lop'!AE44=$I$49,'TKB theo lop'!AD44&amp;'TKB theo lop'!$AD$5,IF('TKB theo lop'!AG44=$I$49,'TKB theo lop'!AF44&amp;'TKB theo lop'!$AF$5,IF('TKB theo lop'!AI44=$I$49,'TKB theo lop'!AH44&amp;'TKB theo lop'!$AH$5,IF('TKB theo lop'!AK44=$I$49,'TKB theo lop'!AJ44&amp;'TKB theo lop'!$AJ$5,IF('TKB theo lop'!AM44=$I$49,'TKB theo lop'!AL44&amp;'TKB theo lop'!$AL$5,IF('TKB theo lop'!AO44=$I$49,'TKB theo lop'!AN44&amp;'TKB theo lop'!$AN$5,"")))))))))))))))))))</f>
        <v/>
      </c>
      <c r="N55" s="44" t="e">
        <f>IF('TKB theo lop'!J54=$I$49,'TKB theo lop'!D54&amp;'TKB theo lop'!$D$5,IF('TKB theo lop'!L54=$I$49,'TKB theo lop'!K54&amp;'TKB theo lop'!$F$5,IF('TKB theo lop'!N54=$I$49,'TKB theo lop'!M54&amp;'TKB theo lop'!$H$5,IF('TKB theo lop'!#REF!=$I$49,'TKB theo lop'!#REF!&amp;'TKB theo lop'!$J$5,IF('TKB theo lop'!#REF!=$I$49,'TKB theo lop'!#REF!&amp;'TKB theo lop'!$L$5,IF('TKB theo lop'!O54=$I$49,'TKB theo lop'!#REF!&amp;'TKB theo lop'!$N$5,IF('TKB theo lop'!Q54=$I$49,'TKB theo lop'!P54&amp;'TKB theo lop'!$P$5,IF('TKB theo lop'!S54=$I$49,'TKB theo lop'!R54&amp;'TKB theo lop'!$R$5,IF('TKB theo lop'!U54=$I$49,'TKB theo lop'!T54&amp;'TKB theo lop'!$T$5,IF('TKB theo lop'!W54=$I$49,'TKB theo lop'!V54&amp;'TKB theo lop'!$V$5,IF('TKB theo lop'!Y54=$I$49,'TKB theo lop'!X54&amp;'TKB theo lop'!$X$5,IF('TKB theo lop'!AA54=$I$49,'TKB theo lop'!Z54&amp;'TKB theo lop'!$Z$5,IF('TKB theo lop'!AC54=$I$49,'TKB theo lop'!AB54&amp;'TKB theo lop'!$AB$5,IF('TKB theo lop'!AE54=$I$49,'TKB theo lop'!AD54&amp;'TKB theo lop'!$AD$5,IF('TKB theo lop'!AG54=$I$49,'TKB theo lop'!AF54&amp;'TKB theo lop'!$AF$5,IF('TKB theo lop'!AI54=$I$49,'TKB theo lop'!AH54&amp;'TKB theo lop'!$AH$5,IF('TKB theo lop'!AK54=$I$49,'TKB theo lop'!AJ54&amp;'TKB theo lop'!$AJ$5,IF('TKB theo lop'!AM54=$I$49,'TKB theo lop'!AL54&amp;'TKB theo lop'!$AL$5,IF('TKB theo lop'!AO54=$I$49,'TKB theo lop'!AN54&amp;'TKB theo lop'!$AN$5,"")))))))))))))))))))</f>
        <v>#REF!</v>
      </c>
      <c r="O55" s="44" t="str">
        <f>IF('TKB theo lop'!E64=$I$49,'TKB theo lop'!D64&amp;'TKB theo lop'!$D$5,IF('TKB theo lop'!G64=$I$49,'TKB theo lop'!F64&amp;'TKB theo lop'!$F$5,IF('TKB theo lop'!I64=$I$49,'TKB theo lop'!H64&amp;'TKB theo lop'!$H$5,IF('TKB theo lop'!K64=$I$49,'TKB theo lop'!J64&amp;'TKB theo lop'!$J$5,IF('TKB theo lop'!M64=$I$49,'TKB theo lop'!L64&amp;'TKB theo lop'!$L$5,IF('TKB theo lop'!O64=$I$49,'TKB theo lop'!N64&amp;'TKB theo lop'!$N$5,IF('TKB theo lop'!Q64=$I$49,'TKB theo lop'!P64&amp;'TKB theo lop'!$P$5,IF('TKB theo lop'!S64=$I$49,'TKB theo lop'!R64&amp;'TKB theo lop'!$R$5,IF('TKB theo lop'!U64=$I$49,'TKB theo lop'!T64&amp;'TKB theo lop'!$T$5,IF('TKB theo lop'!W64=$I$49,'TKB theo lop'!V64&amp;'TKB theo lop'!$V$5,IF('TKB theo lop'!Y64=$I$49,'TKB theo lop'!X64&amp;'TKB theo lop'!$X$5,IF('TKB theo lop'!AA64=$I$49,'TKB theo lop'!Z64&amp;'TKB theo lop'!$Z$5,IF('TKB theo lop'!AC64=$I$49,'TKB theo lop'!AB64&amp;'TKB theo lop'!$AB$5,IF('TKB theo lop'!AE64=$I$49,'TKB theo lop'!AD64&amp;'TKB theo lop'!$AD$5,IF('TKB theo lop'!AG64=$I$49,'TKB theo lop'!AF64&amp;'TKB theo lop'!$AF$5,IF('TKB theo lop'!AI64=$I$49,'TKB theo lop'!AH64&amp;'TKB theo lop'!$AH$5,IF('TKB theo lop'!AK64=$I$49,'TKB theo lop'!AJ64&amp;'TKB theo lop'!$AJ$5,IF('TKB theo lop'!AM64=$I$49,'TKB theo lop'!AL64&amp;'TKB theo lop'!$AL$5,IF('TKB theo lop'!AO64=$I$49,'TKB theo lop'!AN64&amp;'TKB theo lop'!$AN$5,"")))))))))))))))))))</f>
        <v/>
      </c>
    </row>
    <row r="56" spans="1:15" ht="13.5" customHeight="1" x14ac:dyDescent="0.3">
      <c r="A56" s="327"/>
      <c r="B56" s="43" t="str">
        <f>IF('TKB theo lop'!E15=$A$49,'TKB theo lop'!D15&amp;'TKB theo lop'!$D$5,IF('TKB theo lop'!G15=$A$49,'TKB theo lop'!F15&amp;'TKB theo lop'!$F$5,IF('TKB theo lop'!I15=$A$49,'TKB theo lop'!H15&amp;'TKB theo lop'!$H$5,IF('TKB theo lop'!K15=$A$49,'TKB theo lop'!J15&amp;'TKB theo lop'!$J$5,IF('TKB theo lop'!M15=$A$49,'TKB theo lop'!L15&amp;'TKB theo lop'!$L$5,IF('TKB theo lop'!O15=$A$49,'TKB theo lop'!N15&amp;'TKB theo lop'!$N$5,IF('TKB theo lop'!Q15=$A$49,'TKB theo lop'!P15&amp;'TKB theo lop'!$P$5,IF('TKB theo lop'!S15=$A$49,'TKB theo lop'!R15&amp;'TKB theo lop'!$R$5,IF('TKB theo lop'!U15=$A$49,'TKB theo lop'!T15&amp;'TKB theo lop'!$T$5,IF('TKB theo lop'!W15=$A$49,'TKB theo lop'!V15&amp;'TKB theo lop'!$V$5,IF('TKB theo lop'!Y15=$A$49,'TKB theo lop'!X15&amp;'TKB theo lop'!$X$5,IF('TKB theo lop'!AA15=$A$49,'TKB theo lop'!Z15&amp;'TKB theo lop'!$Z$5,IF('TKB theo lop'!AC15=$A$49,'TKB theo lop'!AB15&amp;'TKB theo lop'!$AB$5,IF('TKB theo lop'!AE15=$A$49,'TKB theo lop'!AD15&amp;'TKB theo lop'!$AD$5,IF('TKB theo lop'!AG15=$A$49,'TKB theo lop'!AF15&amp;'TKB theo lop'!$AF$5,IF('TKB theo lop'!AI15=$A$49,'TKB theo lop'!AH15&amp;'TKB theo lop'!$AH$5,IF('TKB theo lop'!AK15=$A$49,'TKB theo lop'!AJ15&amp;'TKB theo lop'!$AJ$5,IF('TKB theo lop'!AM15=$A$49,'TKB theo lop'!AL15&amp;'TKB theo lop'!$AL$5,IF('TKB theo lop'!AO15=$A$49,'TKB theo lop'!AN15&amp;'TKB theo lop'!$AN$5,"")))))))))))))))))))</f>
        <v/>
      </c>
      <c r="C56" s="43" t="str">
        <f>IF('TKB theo lop'!E25=$A$49,'TKB theo lop'!D25&amp;'TKB theo lop'!$D$5,IF('TKB theo lop'!G25=$A$49,'TKB theo lop'!F25&amp;'TKB theo lop'!$F$5,IF('TKB theo lop'!I25=$A$49,'TKB theo lop'!H25&amp;'TKB theo lop'!$H$5,IF('TKB theo lop'!K25=$A$49,'TKB theo lop'!J25&amp;'TKB theo lop'!$J$5,IF('TKB theo lop'!M25=$A$49,'TKB theo lop'!L25&amp;'TKB theo lop'!$L$5,IF('TKB theo lop'!O25=$A$49,'TKB theo lop'!N25&amp;'TKB theo lop'!$N$5,IF('TKB theo lop'!Q25=$A$49,'TKB theo lop'!P25&amp;'TKB theo lop'!$P$5,IF('TKB theo lop'!S25=$A$49,'TKB theo lop'!R25&amp;'TKB theo lop'!$R$5,IF('TKB theo lop'!U25=$A$49,'TKB theo lop'!T25&amp;'TKB theo lop'!$T$5,IF('TKB theo lop'!W25=$A$49,'TKB theo lop'!V25&amp;'TKB theo lop'!$V$5,IF('TKB theo lop'!Y25=$A$49,'TKB theo lop'!X25&amp;'TKB theo lop'!$X$5,IF('TKB theo lop'!AA25=$A$49,'TKB theo lop'!Z25&amp;'TKB theo lop'!$Z$5,IF('TKB theo lop'!AC25=$A$49,'TKB theo lop'!AB25&amp;'TKB theo lop'!$AB$5,IF('TKB theo lop'!AE25=$A$49,'TKB theo lop'!AD25&amp;'TKB theo lop'!$AD$5,IF('TKB theo lop'!AG25=$A$49,'TKB theo lop'!AF25&amp;'TKB theo lop'!$AF$5,IF('TKB theo lop'!AI25=$A$49,'TKB theo lop'!AH25&amp;'TKB theo lop'!$AH$5,IF('TKB theo lop'!AK25=$A$49,'TKB theo lop'!AJ25&amp;'TKB theo lop'!$AJ$5,IF('TKB theo lop'!AM25=$A$49,'TKB theo lop'!AL25&amp;'TKB theo lop'!$AL$5,IF('TKB theo lop'!AO25=$A$49,'TKB theo lop'!AN25&amp;'TKB theo lop'!$AN$5,"")))))))))))))))))))</f>
        <v/>
      </c>
      <c r="D56" s="43" t="str">
        <f>IF('TKB theo lop'!E35=$A$49,'TKB theo lop'!D35&amp;'TKB theo lop'!$D$5,IF('TKB theo lop'!G35=$A$49,'TKB theo lop'!F35&amp;'TKB theo lop'!$F$5,IF('TKB theo lop'!I35=$A$49,'TKB theo lop'!H35&amp;'TKB theo lop'!$H$5,IF('TKB theo lop'!K35=$A$49,'TKB theo lop'!J35&amp;'TKB theo lop'!$J$5,IF('TKB theo lop'!M35=$A$49,'TKB theo lop'!L35&amp;'TKB theo lop'!$L$5,IF('TKB theo lop'!O35=$A$49,'TKB theo lop'!N35&amp;'TKB theo lop'!$N$5,IF('TKB theo lop'!Q35=$A$49,'TKB theo lop'!P35&amp;'TKB theo lop'!$P$5,IF('TKB theo lop'!S35=$A$49,'TKB theo lop'!R35&amp;'TKB theo lop'!$R$5,IF('TKB theo lop'!U35=$A$49,'TKB theo lop'!T35&amp;'TKB theo lop'!$T$5,IF('TKB theo lop'!W35=$A$49,'TKB theo lop'!V35&amp;'TKB theo lop'!$V$5,IF('TKB theo lop'!Y35=$A$49,'TKB theo lop'!X35&amp;'TKB theo lop'!$X$5,IF('TKB theo lop'!AA35=$A$49,'TKB theo lop'!Z35&amp;'TKB theo lop'!$Z$5,IF('TKB theo lop'!AC35=$A$49,'TKB theo lop'!AB35&amp;'TKB theo lop'!$AB$5,IF('TKB theo lop'!AE35=$A$49,'TKB theo lop'!AD35&amp;'TKB theo lop'!$AD$5,IF('TKB theo lop'!AG35=$A$49,'TKB theo lop'!AF35&amp;'TKB theo lop'!$AF$5,IF('TKB theo lop'!AI35=$A$49,'TKB theo lop'!AH35&amp;'TKB theo lop'!$AH$5,IF('TKB theo lop'!AK35=$A$49,'TKB theo lop'!AJ35&amp;'TKB theo lop'!$AJ$5,IF('TKB theo lop'!AM35=$A$49,'TKB theo lop'!AL35&amp;'TKB theo lop'!$AL$5,IF('TKB theo lop'!AO35=$A$49,'TKB theo lop'!AN35&amp;'TKB theo lop'!$AN$5,"")))))))))))))))))))</f>
        <v/>
      </c>
      <c r="E56" s="43" t="str">
        <f>IF('TKB theo lop'!E45=$A$49,'TKB theo lop'!D45&amp;'TKB theo lop'!$D$5,IF('TKB theo lop'!G45=$A$49,'TKB theo lop'!F45&amp;'TKB theo lop'!$F$5,IF('TKB theo lop'!I45=$A$49,'TKB theo lop'!H45&amp;'TKB theo lop'!$H$5,IF('TKB theo lop'!K45=$A$49,'TKB theo lop'!J45&amp;'TKB theo lop'!$J$5,IF('TKB theo lop'!M45=$A$49,'TKB theo lop'!L45&amp;'TKB theo lop'!$L$5,IF('TKB theo lop'!O45=$A$49,'TKB theo lop'!N45&amp;'TKB theo lop'!$N$5,IF('TKB theo lop'!Q45=$A$49,'TKB theo lop'!P45&amp;'TKB theo lop'!$P$5,IF('TKB theo lop'!S45=$A$49,'TKB theo lop'!R45&amp;'TKB theo lop'!$R$5,IF('TKB theo lop'!U45=$A$49,'TKB theo lop'!T45&amp;'TKB theo lop'!$T$5,IF('TKB theo lop'!W45=$A$49,'TKB theo lop'!V45&amp;'TKB theo lop'!$V$5,IF('TKB theo lop'!Y45=$A$49,'TKB theo lop'!X45&amp;'TKB theo lop'!$X$5,IF('TKB theo lop'!AA45=$A$49,'TKB theo lop'!Z45&amp;'TKB theo lop'!$Z$5,IF('TKB theo lop'!AC45=$A$49,'TKB theo lop'!AB45&amp;'TKB theo lop'!$AB$5,IF('TKB theo lop'!AE45=$A$49,'TKB theo lop'!AD45&amp;'TKB theo lop'!$AD$5,IF('TKB theo lop'!AG45=$A$49,'TKB theo lop'!AF45&amp;'TKB theo lop'!$AF$5,IF('TKB theo lop'!AI45=$A$49,'TKB theo lop'!AH45&amp;'TKB theo lop'!$AH$5,IF('TKB theo lop'!AK45=$A$49,'TKB theo lop'!AJ45&amp;'TKB theo lop'!$AJ$5,IF('TKB theo lop'!AM45=$A$49,'TKB theo lop'!AL45&amp;'TKB theo lop'!$AL$5,IF('TKB theo lop'!AO45=$A$49,'TKB theo lop'!AN45&amp;'TKB theo lop'!$AN$5,"")))))))))))))))))))</f>
        <v/>
      </c>
      <c r="F56" s="43" t="str">
        <f>IF('TKB theo lop'!E55=$A$49,'TKB theo lop'!D55&amp;'TKB theo lop'!$D$5,IF('TKB theo lop'!G55=$A$49,'TKB theo lop'!F55&amp;'TKB theo lop'!$F$5,IF('TKB theo lop'!I55=$A$49,'TKB theo lop'!H55&amp;'TKB theo lop'!$H$5,IF('TKB theo lop'!K55=$A$49,'TKB theo lop'!J55&amp;'TKB theo lop'!$J$5,IF('TKB theo lop'!M55=$A$49,'TKB theo lop'!L55&amp;'TKB theo lop'!$L$5,IF('TKB theo lop'!O55=$A$49,'TKB theo lop'!N55&amp;'TKB theo lop'!$N$5,IF('TKB theo lop'!Q55=$A$49,'TKB theo lop'!P55&amp;'TKB theo lop'!$P$5,IF('TKB theo lop'!S55=$A$49,'TKB theo lop'!R55&amp;'TKB theo lop'!$R$5,IF('TKB theo lop'!U55=$A$49,'TKB theo lop'!T55&amp;'TKB theo lop'!$T$5,IF('TKB theo lop'!W55=$A$49,'TKB theo lop'!V55&amp;'TKB theo lop'!$V$5,IF('TKB theo lop'!Y55=$A$49,'TKB theo lop'!X55&amp;'TKB theo lop'!$X$5,IF('TKB theo lop'!AA55=$A$49,'TKB theo lop'!Z55&amp;'TKB theo lop'!$Z$5,IF('TKB theo lop'!AC55=$A$49,'TKB theo lop'!AB55&amp;'TKB theo lop'!$AB$5,IF('TKB theo lop'!AE55=$A$49,'TKB theo lop'!AD55&amp;'TKB theo lop'!$AD$5,IF('TKB theo lop'!AG55=$A$49,'TKB theo lop'!AF55&amp;'TKB theo lop'!$AF$5,IF('TKB theo lop'!AI55=$A$49,'TKB theo lop'!AH55&amp;'TKB theo lop'!$AH$5,IF('TKB theo lop'!AK55=$A$49,'TKB theo lop'!AJ55&amp;'TKB theo lop'!$AJ$5,IF('TKB theo lop'!AM55=$A$49,'TKB theo lop'!AL55&amp;'TKB theo lop'!$AL$5,IF('TKB theo lop'!AO55=$A$49,'TKB theo lop'!AN55&amp;'TKB theo lop'!$AN$5,"")))))))))))))))))))</f>
        <v/>
      </c>
      <c r="G56" s="43" t="str">
        <f>IF('TKB theo lop'!E65=$A$49,'TKB theo lop'!D65&amp;'TKB theo lop'!$D$5,IF('TKB theo lop'!G65=$A$49,'TKB theo lop'!F65&amp;'TKB theo lop'!$F$5,IF('TKB theo lop'!I65=$A$49,'TKB theo lop'!H65&amp;'TKB theo lop'!$H$5,IF('TKB theo lop'!K65=$A$49,'TKB theo lop'!J65&amp;'TKB theo lop'!$J$5,IF('TKB theo lop'!M65=$A$49,'TKB theo lop'!L65&amp;'TKB theo lop'!$L$5,IF('TKB theo lop'!O65=$A$49,'TKB theo lop'!N65&amp;'TKB theo lop'!$N$5,IF('TKB theo lop'!Q65=$A$49,'TKB theo lop'!P65&amp;'TKB theo lop'!$P$5,IF('TKB theo lop'!S65=$A$49,'TKB theo lop'!R65&amp;'TKB theo lop'!$R$5,IF('TKB theo lop'!U65=$A$49,'TKB theo lop'!T65&amp;'TKB theo lop'!$T$5,IF('TKB theo lop'!W65=$A$49,'TKB theo lop'!V65&amp;'TKB theo lop'!$V$5,IF('TKB theo lop'!Y65=$A$49,'TKB theo lop'!X65&amp;'TKB theo lop'!$X$5,IF('TKB theo lop'!AA65=$A$49,'TKB theo lop'!Z65&amp;'TKB theo lop'!$Z$5,IF('TKB theo lop'!AC65=$A$49,'TKB theo lop'!AB65&amp;'TKB theo lop'!$AB$5,IF('TKB theo lop'!AE65=$A$49,'TKB theo lop'!AD65&amp;'TKB theo lop'!$AD$5,IF('TKB theo lop'!AG65=$A$49,'TKB theo lop'!AF65&amp;'TKB theo lop'!$AF$5,IF('TKB theo lop'!AI65=$A$49,'TKB theo lop'!AH65&amp;'TKB theo lop'!$AH$5,IF('TKB theo lop'!AK65=$A$49,'TKB theo lop'!AJ65&amp;'TKB theo lop'!$AJ$5,IF('TKB theo lop'!AM65=$A$49,'TKB theo lop'!AL65&amp;'TKB theo lop'!$AL$5,IF('TKB theo lop'!AO65=$A$49,'TKB theo lop'!AN65&amp;'TKB theo lop'!$AN$5,"")))))))))))))))))))</f>
        <v/>
      </c>
      <c r="H56"/>
      <c r="I56" s="327"/>
      <c r="J56" s="195" t="str">
        <f>IF('TKB theo lop'!E15=$I$49,'TKB theo lop'!D15&amp;'TKB theo lop'!$D$5,IF('TKB theo lop'!G15=$I$49,'TKB theo lop'!F15&amp;'TKB theo lop'!$F$5,IF('TKB theo lop'!I15=$I$49,'TKB theo lop'!H15&amp;'TKB theo lop'!$H$5,IF('TKB theo lop'!K15=$I$49,'TKB theo lop'!J15&amp;'TKB theo lop'!$J$5,IF('TKB theo lop'!M15=$I$49,'TKB theo lop'!L15&amp;'TKB theo lop'!$L$5,IF('TKB theo lop'!O15=$I$49,'TKB theo lop'!N15&amp;'TKB theo lop'!$N$5,IF('TKB theo lop'!Q15=$I$49,'TKB theo lop'!P15&amp;'TKB theo lop'!$P$5,IF('TKB theo lop'!S15=$I$49,'TKB theo lop'!R15&amp;'TKB theo lop'!$R$5,IF('TKB theo lop'!U15=$I$49,'TKB theo lop'!T15&amp;'TKB theo lop'!$T$5,IF('TKB theo lop'!W15=$I$49,'TKB theo lop'!V15&amp;'TKB theo lop'!$V$5,IF('TKB theo lop'!Y15=$I$49,'TKB theo lop'!X15&amp;'TKB theo lop'!$X$5,IF('TKB theo lop'!AA15=$I$49,'TKB theo lop'!Z15&amp;'TKB theo lop'!$Z$5,IF('TKB theo lop'!AC15=$I$49,'TKB theo lop'!AB15&amp;'TKB theo lop'!$AB$5,IF('TKB theo lop'!AE15=$I$49,'TKB theo lop'!AD15&amp;'TKB theo lop'!$AD$5,IF('TKB theo lop'!AG15=$I$49,'TKB theo lop'!AF15&amp;'TKB theo lop'!$AF$5,IF('TKB theo lop'!AI15=$I$49,'TKB theo lop'!AH15&amp;'TKB theo lop'!$AH$5,IF('TKB theo lop'!AK15=$I$49,'TKB theo lop'!AJ15&amp;'TKB theo lop'!$AJ$5,IF('TKB theo lop'!AM15=$I$49,'TKB theo lop'!AL15&amp;'TKB theo lop'!$AL$5,IF('TKB theo lop'!AO15=$I$49,'TKB theo lop'!AN15&amp;'TKB theo lop'!$AN$5,"")))))))))))))))))))</f>
        <v>Văn81</v>
      </c>
      <c r="K56" s="43" t="str">
        <f>IF('TKB theo lop'!E25=$I$49,'TKB theo lop'!D25&amp;'TKB theo lop'!$D$5,IF('TKB theo lop'!G25=$I$49,'TKB theo lop'!F25&amp;'TKB theo lop'!$F$5,IF('TKB theo lop'!I25=$I$49,'TKB theo lop'!H25&amp;'TKB theo lop'!$H$5,IF('TKB theo lop'!K25=$I$49,'TKB theo lop'!J25&amp;'TKB theo lop'!$J$5,IF('TKB theo lop'!M25=$I$49,'TKB theo lop'!L25&amp;'TKB theo lop'!$L$5,IF('TKB theo lop'!O25=$I$49,'TKB theo lop'!N25&amp;'TKB theo lop'!$N$5,IF('TKB theo lop'!Q25=$I$49,'TKB theo lop'!P25&amp;'TKB theo lop'!$P$5,IF('TKB theo lop'!S25=$I$49,'TKB theo lop'!R25&amp;'TKB theo lop'!$R$5,IF('TKB theo lop'!U25=$I$49,'TKB theo lop'!T25&amp;'TKB theo lop'!$T$5,IF('TKB theo lop'!W25=$I$49,'TKB theo lop'!V25&amp;'TKB theo lop'!$V$5,IF('TKB theo lop'!Y25=$I$49,'TKB theo lop'!X25&amp;'TKB theo lop'!$X$5,IF('TKB theo lop'!AA25=$I$49,'TKB theo lop'!Z25&amp;'TKB theo lop'!$Z$5,IF('TKB theo lop'!AC25=$I$49,'TKB theo lop'!AB25&amp;'TKB theo lop'!$AB$5,IF('TKB theo lop'!AE25=$I$49,'TKB theo lop'!AD25&amp;'TKB theo lop'!$AD$5,IF('TKB theo lop'!AG25=$I$49,'TKB theo lop'!AF25&amp;'TKB theo lop'!$AF$5,IF('TKB theo lop'!AI25=$I$49,'TKB theo lop'!AH25&amp;'TKB theo lop'!$AH$5,IF('TKB theo lop'!AK25=$I$49,'TKB theo lop'!AJ25&amp;'TKB theo lop'!$AJ$5,IF('TKB theo lop'!AM25=$I$49,'TKB theo lop'!AL25&amp;'TKB theo lop'!$AL$5,IF('TKB theo lop'!AO25=$I$49,'TKB theo lop'!AN25&amp;'TKB theo lop'!$AN$5,"")))))))))))))))))))</f>
        <v/>
      </c>
      <c r="L56" s="43" t="str">
        <f>IF('TKB theo lop'!E35=$I$49,'TKB theo lop'!D35&amp;'TKB theo lop'!$D$5,IF('TKB theo lop'!G35=$I$49,'TKB theo lop'!F35&amp;'TKB theo lop'!$F$5,IF('TKB theo lop'!I35=$I$49,'TKB theo lop'!H35&amp;'TKB theo lop'!$H$5,IF('TKB theo lop'!K35=$I$49,'TKB theo lop'!J35&amp;'TKB theo lop'!$J$5,IF('TKB theo lop'!M35=$I$49,'TKB theo lop'!L35&amp;'TKB theo lop'!$L$5,IF('TKB theo lop'!O35=$I$49,'TKB theo lop'!N35&amp;'TKB theo lop'!$N$5,IF('TKB theo lop'!Q35=$I$49,'TKB theo lop'!P35&amp;'TKB theo lop'!$P$5,IF('TKB theo lop'!S35=$I$49,'TKB theo lop'!R35&amp;'TKB theo lop'!$R$5,IF('TKB theo lop'!U35=$I$49,'TKB theo lop'!T35&amp;'TKB theo lop'!$T$5,IF('TKB theo lop'!W35=$I$49,'TKB theo lop'!V35&amp;'TKB theo lop'!$V$5,IF('TKB theo lop'!Y35=$I$49,'TKB theo lop'!X35&amp;'TKB theo lop'!$X$5,IF('TKB theo lop'!AA35=$I$49,'TKB theo lop'!Z35&amp;'TKB theo lop'!$Z$5,IF('TKB theo lop'!AC35=$I$49,'TKB theo lop'!AB35&amp;'TKB theo lop'!$AB$5,IF('TKB theo lop'!AE35=$I$49,'TKB theo lop'!AD35&amp;'TKB theo lop'!$AD$5,IF('TKB theo lop'!AG35=$I$49,'TKB theo lop'!AF35&amp;'TKB theo lop'!$AF$5,IF('TKB theo lop'!AI35=$I$49,'TKB theo lop'!AH35&amp;'TKB theo lop'!$AH$5,IF('TKB theo lop'!AK35=$I$49,'TKB theo lop'!AJ35&amp;'TKB theo lop'!$AJ$5,IF('TKB theo lop'!AM35=$I$49,'TKB theo lop'!AL35&amp;'TKB theo lop'!$AL$5,IF('TKB theo lop'!AO35=$I$49,'TKB theo lop'!AN35&amp;'TKB theo lop'!$AN$5,"")))))))))))))))))))</f>
        <v/>
      </c>
      <c r="M56" s="43" t="str">
        <f>IF('TKB theo lop'!E45=$I$49,'TKB theo lop'!D45&amp;'TKB theo lop'!$D$5,IF('TKB theo lop'!G45=$I$49,'TKB theo lop'!F45&amp;'TKB theo lop'!$F$5,IF('TKB theo lop'!I45=$I$49,'TKB theo lop'!H45&amp;'TKB theo lop'!$H$5,IF('TKB theo lop'!K45=$I$49,'TKB theo lop'!J45&amp;'TKB theo lop'!$J$5,IF('TKB theo lop'!M45=$I$49,'TKB theo lop'!L45&amp;'TKB theo lop'!$L$5,IF('TKB theo lop'!O45=$I$49,'TKB theo lop'!N45&amp;'TKB theo lop'!$N$5,IF('TKB theo lop'!Q45=$I$49,'TKB theo lop'!P45&amp;'TKB theo lop'!$P$5,IF('TKB theo lop'!S45=$I$49,'TKB theo lop'!R45&amp;'TKB theo lop'!$R$5,IF('TKB theo lop'!U45=$I$49,'TKB theo lop'!T45&amp;'TKB theo lop'!$T$5,IF('TKB theo lop'!W45=$I$49,'TKB theo lop'!V45&amp;'TKB theo lop'!$V$5,IF('TKB theo lop'!Y45=$I$49,'TKB theo lop'!X45&amp;'TKB theo lop'!$X$5,IF('TKB theo lop'!AA45=$I$49,'TKB theo lop'!Z45&amp;'TKB theo lop'!$Z$5,IF('TKB theo lop'!AC45=$I$49,'TKB theo lop'!AB45&amp;'TKB theo lop'!$AB$5,IF('TKB theo lop'!AE45=$I$49,'TKB theo lop'!AD45&amp;'TKB theo lop'!$AD$5,IF('TKB theo lop'!AG45=$I$49,'TKB theo lop'!AF45&amp;'TKB theo lop'!$AF$5,IF('TKB theo lop'!AI45=$I$49,'TKB theo lop'!AH45&amp;'TKB theo lop'!$AH$5,IF('TKB theo lop'!AK45=$I$49,'TKB theo lop'!AJ45&amp;'TKB theo lop'!$AJ$5,IF('TKB theo lop'!AM45=$I$49,'TKB theo lop'!AL45&amp;'TKB theo lop'!$AL$5,IF('TKB theo lop'!AO45=$I$49,'TKB theo lop'!AN45&amp;'TKB theo lop'!$AN$5,"")))))))))))))))))))</f>
        <v/>
      </c>
      <c r="N56" s="43" t="str">
        <f>IF('TKB theo lop'!E55=$I$49,'TKB theo lop'!D55&amp;'TKB theo lop'!$D$5,IF('TKB theo lop'!G55=$I$49,'TKB theo lop'!F55&amp;'TKB theo lop'!$F$5,IF('TKB theo lop'!I55=$I$49,'TKB theo lop'!H55&amp;'TKB theo lop'!$H$5,IF('TKB theo lop'!K55=$I$49,'TKB theo lop'!J55&amp;'TKB theo lop'!$J$5,IF('TKB theo lop'!M55=$I$49,'TKB theo lop'!L55&amp;'TKB theo lop'!$L$5,IF('TKB theo lop'!O55=$I$49,'TKB theo lop'!N55&amp;'TKB theo lop'!$N$5,IF('TKB theo lop'!Q55=$I$49,'TKB theo lop'!P55&amp;'TKB theo lop'!$P$5,IF('TKB theo lop'!S55=$I$49,'TKB theo lop'!R55&amp;'TKB theo lop'!$R$5,IF('TKB theo lop'!U55=$I$49,'TKB theo lop'!T55&amp;'TKB theo lop'!$T$5,IF('TKB theo lop'!W55=$I$49,'TKB theo lop'!V55&amp;'TKB theo lop'!$V$5,IF('TKB theo lop'!Y55=$I$49,'TKB theo lop'!X55&amp;'TKB theo lop'!$X$5,IF('TKB theo lop'!AA55=$I$49,'TKB theo lop'!Z55&amp;'TKB theo lop'!$Z$5,IF('TKB theo lop'!AC55=$I$49,'TKB theo lop'!AB55&amp;'TKB theo lop'!$AB$5,IF('TKB theo lop'!AE55=$I$49,'TKB theo lop'!AD55&amp;'TKB theo lop'!$AD$5,IF('TKB theo lop'!AG55=$I$49,'TKB theo lop'!AF55&amp;'TKB theo lop'!$AF$5,IF('TKB theo lop'!AI55=$I$49,'TKB theo lop'!AH55&amp;'TKB theo lop'!$AH$5,IF('TKB theo lop'!AK55=$I$49,'TKB theo lop'!AJ55&amp;'TKB theo lop'!$AJ$5,IF('TKB theo lop'!AM55=$I$49,'TKB theo lop'!AL55&amp;'TKB theo lop'!$AL$5,IF('TKB theo lop'!AO55=$I$49,'TKB theo lop'!AN55&amp;'TKB theo lop'!$AN$5,"")))))))))))))))))))</f>
        <v/>
      </c>
      <c r="O56" s="43" t="str">
        <f>IF('TKB theo lop'!E65=$I$49,'TKB theo lop'!D65&amp;'TKB theo lop'!$D$5,IF('TKB theo lop'!G65=$I$49,'TKB theo lop'!F65&amp;'TKB theo lop'!$F$5,IF('TKB theo lop'!I65=$I$49,'TKB theo lop'!H65&amp;'TKB theo lop'!$H$5,IF('TKB theo lop'!K65=$I$49,'TKB theo lop'!J65&amp;'TKB theo lop'!$J$5,IF('TKB theo lop'!M65=$I$49,'TKB theo lop'!L65&amp;'TKB theo lop'!$L$5,IF('TKB theo lop'!O65=$I$49,'TKB theo lop'!N65&amp;'TKB theo lop'!$N$5,IF('TKB theo lop'!Q65=$I$49,'TKB theo lop'!P65&amp;'TKB theo lop'!$P$5,IF('TKB theo lop'!S65=$I$49,'TKB theo lop'!R65&amp;'TKB theo lop'!$R$5,IF('TKB theo lop'!U65=$I$49,'TKB theo lop'!T65&amp;'TKB theo lop'!$T$5,IF('TKB theo lop'!W65=$I$49,'TKB theo lop'!V65&amp;'TKB theo lop'!$V$5,IF('TKB theo lop'!Y65=$I$49,'TKB theo lop'!X65&amp;'TKB theo lop'!$X$5,IF('TKB theo lop'!AA65=$I$49,'TKB theo lop'!Z65&amp;'TKB theo lop'!$Z$5,IF('TKB theo lop'!AC65=$I$49,'TKB theo lop'!AB65&amp;'TKB theo lop'!$AB$5,IF('TKB theo lop'!AE65=$I$49,'TKB theo lop'!AD65&amp;'TKB theo lop'!$AD$5,IF('TKB theo lop'!AG65=$I$49,'TKB theo lop'!AF65&amp;'TKB theo lop'!$AF$5,IF('TKB theo lop'!AI65=$I$49,'TKB theo lop'!AH65&amp;'TKB theo lop'!$AH$5,IF('TKB theo lop'!AK65=$I$49,'TKB theo lop'!AJ65&amp;'TKB theo lop'!$AJ$5,IF('TKB theo lop'!AM65=$I$49,'TKB theo lop'!AL65&amp;'TKB theo lop'!$AL$5,IF('TKB theo lop'!AO65=$I$49,'TKB theo lop'!AN65&amp;'TKB theo lop'!$AN$5,"")))))))))))))))))))</f>
        <v/>
      </c>
    </row>
    <row r="57" spans="1:15" ht="13.5" customHeight="1" x14ac:dyDescent="0.3">
      <c r="A57" s="327"/>
      <c r="B57" s="43" t="str">
        <f>IF('TKB theo lop'!E16=$A$49,'TKB theo lop'!D16&amp;'TKB theo lop'!$D$5,IF('TKB theo lop'!G16=$A$49,'TKB theo lop'!F16&amp;'TKB theo lop'!$F$5,IF('TKB theo lop'!I16=$A$49,'TKB theo lop'!H16&amp;'TKB theo lop'!$H$5,IF('TKB theo lop'!K16=$A$49,'TKB theo lop'!J16&amp;'TKB theo lop'!$J$5,IF('TKB theo lop'!M16=$A$49,'TKB theo lop'!L16&amp;'TKB theo lop'!$L$5,IF('TKB theo lop'!O16=$A$49,'TKB theo lop'!N16&amp;'TKB theo lop'!$N$5,IF('TKB theo lop'!Q16=$A$49,'TKB theo lop'!P16&amp;'TKB theo lop'!$P$5,IF('TKB theo lop'!S16=$A$49,'TKB theo lop'!R16&amp;'TKB theo lop'!$R$5,IF('TKB theo lop'!U16=$A$49,'TKB theo lop'!T16&amp;'TKB theo lop'!$T$5,IF('TKB theo lop'!W16=$A$49,'TKB theo lop'!V16&amp;'TKB theo lop'!$V$5,IF('TKB theo lop'!Y16=$A$49,'TKB theo lop'!X16&amp;'TKB theo lop'!$X$5,IF('TKB theo lop'!AA16=$A$49,'TKB theo lop'!Z16&amp;'TKB theo lop'!$Z$5,IF('TKB theo lop'!AC16=$A$49,'TKB theo lop'!AB16&amp;'TKB theo lop'!$AB$5,IF('TKB theo lop'!AE16=$A$49,'TKB theo lop'!AD16&amp;'TKB theo lop'!$AD$5,IF('TKB theo lop'!AG16=$A$49,'TKB theo lop'!AF16&amp;'TKB theo lop'!$AF$5,IF('TKB theo lop'!AI16=$A$49,'TKB theo lop'!AH16&amp;'TKB theo lop'!$AH$5,IF('TKB theo lop'!AK16=$A$49,'TKB theo lop'!AJ16&amp;'TKB theo lop'!$AJ$5,IF('TKB theo lop'!AM16=$A$49,'TKB theo lop'!AL16&amp;'TKB theo lop'!$AL$5,IF('TKB theo lop'!AO16=$A$49,'TKB theo lop'!AN16&amp;'TKB theo lop'!$AN$5,"")))))))))))))))))))</f>
        <v>GDĐP61</v>
      </c>
      <c r="C57" s="43" t="str">
        <f>IF('TKB theo lop'!E26=$A$49,'TKB theo lop'!D26&amp;'TKB theo lop'!$D$5,IF('TKB theo lop'!G26=$A$49,'TKB theo lop'!F26&amp;'TKB theo lop'!$F$5,IF('TKB theo lop'!I26=$A$49,'TKB theo lop'!H26&amp;'TKB theo lop'!$H$5,IF('TKB theo lop'!K26=$A$49,'TKB theo lop'!J26&amp;'TKB theo lop'!$J$5,IF('TKB theo lop'!M26=$A$49,'TKB theo lop'!L26&amp;'TKB theo lop'!$L$5,IF('TKB theo lop'!O26=$A$49,'TKB theo lop'!N26&amp;'TKB theo lop'!$N$5,IF('TKB theo lop'!Q26=$A$49,'TKB theo lop'!P26&amp;'TKB theo lop'!$P$5,IF('TKB theo lop'!S26=$A$49,'TKB theo lop'!R26&amp;'TKB theo lop'!$R$5,IF('TKB theo lop'!U26=$A$49,'TKB theo lop'!T26&amp;'TKB theo lop'!$T$5,IF('TKB theo lop'!W26=$A$49,'TKB theo lop'!V26&amp;'TKB theo lop'!$V$5,IF('TKB theo lop'!Y26=$A$49,'TKB theo lop'!X26&amp;'TKB theo lop'!$X$5,IF('TKB theo lop'!AA26=$A$49,'TKB theo lop'!Z26&amp;'TKB theo lop'!$Z$5,IF('TKB theo lop'!AC26=$A$49,'TKB theo lop'!AB26&amp;'TKB theo lop'!$AB$5,IF('TKB theo lop'!AE26=$A$49,'TKB theo lop'!AD26&amp;'TKB theo lop'!$AD$5,IF('TKB theo lop'!AG26=$A$49,'TKB theo lop'!AF26&amp;'TKB theo lop'!$AF$5,IF('TKB theo lop'!AI26=$A$49,'TKB theo lop'!AH26&amp;'TKB theo lop'!$AH$5,IF('TKB theo lop'!AK26=$A$49,'TKB theo lop'!AJ26&amp;'TKB theo lop'!$AJ$5,IF('TKB theo lop'!AM26=$A$49,'TKB theo lop'!AL26&amp;'TKB theo lop'!$AL$5,IF('TKB theo lop'!AO26=$A$49,'TKB theo lop'!AN26&amp;'TKB theo lop'!$AN$5,"")))))))))))))))))))</f>
        <v/>
      </c>
      <c r="D57" s="43" t="str">
        <f>IF('TKB theo lop'!E36=$A$49,'TKB theo lop'!D36&amp;'TKB theo lop'!$D$5,IF('TKB theo lop'!G36=$A$49,'TKB theo lop'!F36&amp;'TKB theo lop'!$F$5,IF('TKB theo lop'!I36=$A$49,'TKB theo lop'!H36&amp;'TKB theo lop'!$H$5,IF('TKB theo lop'!K36=$A$49,'TKB theo lop'!J36&amp;'TKB theo lop'!$J$5,IF('TKB theo lop'!M36=$A$49,'TKB theo lop'!L36&amp;'TKB theo lop'!$L$5,IF('TKB theo lop'!O36=$A$49,'TKB theo lop'!N36&amp;'TKB theo lop'!$N$5,IF('TKB theo lop'!Q36=$A$49,'TKB theo lop'!P36&amp;'TKB theo lop'!$P$5,IF('TKB theo lop'!S36=$A$49,'TKB theo lop'!R36&amp;'TKB theo lop'!$R$5,IF('TKB theo lop'!U36=$A$49,'TKB theo lop'!T36&amp;'TKB theo lop'!$T$5,IF('TKB theo lop'!W36=$A$49,'TKB theo lop'!V36&amp;'TKB theo lop'!$V$5,IF('TKB theo lop'!Y36=$A$49,'TKB theo lop'!X36&amp;'TKB theo lop'!$X$5,IF('TKB theo lop'!AA36=$A$49,'TKB theo lop'!Z36&amp;'TKB theo lop'!$Z$5,IF('TKB theo lop'!AC36=$A$49,'TKB theo lop'!AB36&amp;'TKB theo lop'!$AB$5,IF('TKB theo lop'!AE36=$A$49,'TKB theo lop'!AD36&amp;'TKB theo lop'!$AD$5,IF('TKB theo lop'!AG36=$A$49,'TKB theo lop'!AF36&amp;'TKB theo lop'!$AF$5,IF('TKB theo lop'!AI36=$A$49,'TKB theo lop'!AH36&amp;'TKB theo lop'!$AH$5,IF('TKB theo lop'!AK36=$A$49,'TKB theo lop'!AJ36&amp;'TKB theo lop'!$AJ$5,IF('TKB theo lop'!AM36=$A$49,'TKB theo lop'!AL36&amp;'TKB theo lop'!$AL$5,IF('TKB theo lop'!AO36=$A$49,'TKB theo lop'!AN36&amp;'TKB theo lop'!$AN$5,"")))))))))))))))))))</f>
        <v/>
      </c>
      <c r="E57" s="43" t="str">
        <f>IF('TKB theo lop'!E46=$A$49,'TKB theo lop'!D46&amp;'TKB theo lop'!$D$5,IF('TKB theo lop'!G46=$A$49,'TKB theo lop'!F46&amp;'TKB theo lop'!$F$5,IF('TKB theo lop'!I46=$A$49,'TKB theo lop'!H46&amp;'TKB theo lop'!$H$5,IF('TKB theo lop'!K46=$A$49,'TKB theo lop'!J46&amp;'TKB theo lop'!$J$5,IF('TKB theo lop'!M46=$A$49,'TKB theo lop'!L46&amp;'TKB theo lop'!$L$5,IF('TKB theo lop'!O46=$A$49,'TKB theo lop'!N46&amp;'TKB theo lop'!$N$5,IF('TKB theo lop'!Q46=$A$49,'TKB theo lop'!P46&amp;'TKB theo lop'!$P$5,IF('TKB theo lop'!S46=$A$49,'TKB theo lop'!R46&amp;'TKB theo lop'!$R$5,IF('TKB theo lop'!U46=$A$49,'TKB theo lop'!T46&amp;'TKB theo lop'!$T$5,IF('TKB theo lop'!W46=$A$49,'TKB theo lop'!V46&amp;'TKB theo lop'!$V$5,IF('TKB theo lop'!Y46=$A$49,'TKB theo lop'!X46&amp;'TKB theo lop'!$X$5,IF('TKB theo lop'!AA46=$A$49,'TKB theo lop'!Z46&amp;'TKB theo lop'!$Z$5,IF('TKB theo lop'!AC46=$A$49,'TKB theo lop'!AB46&amp;'TKB theo lop'!$AB$5,IF('TKB theo lop'!AE46=$A$49,'TKB theo lop'!AD46&amp;'TKB theo lop'!$AD$5,IF('TKB theo lop'!AG46=$A$49,'TKB theo lop'!AF46&amp;'TKB theo lop'!$AF$5,IF('TKB theo lop'!AI46=$A$49,'TKB theo lop'!AH46&amp;'TKB theo lop'!$AH$5,IF('TKB theo lop'!AK46=$A$49,'TKB theo lop'!AJ46&amp;'TKB theo lop'!$AJ$5,IF('TKB theo lop'!AM46=$A$49,'TKB theo lop'!AL46&amp;'TKB theo lop'!$AL$5,IF('TKB theo lop'!AO46=$A$49,'TKB theo lop'!AN46&amp;'TKB theo lop'!$AN$5,"")))))))))))))))))))</f>
        <v/>
      </c>
      <c r="F57" s="43" t="str">
        <f>IF('TKB theo lop'!E56=$A$49,'TKB theo lop'!D56&amp;'TKB theo lop'!$D$5,IF('TKB theo lop'!G56=$A$49,'TKB theo lop'!F56&amp;'TKB theo lop'!$F$5,IF('TKB theo lop'!I56=$A$49,'TKB theo lop'!H56&amp;'TKB theo lop'!$H$5,IF('TKB theo lop'!K56=$A$49,'TKB theo lop'!J56&amp;'TKB theo lop'!$J$5,IF('TKB theo lop'!M56=$A$49,'TKB theo lop'!L56&amp;'TKB theo lop'!$L$5,IF('TKB theo lop'!O56=$A$49,'TKB theo lop'!N56&amp;'TKB theo lop'!$N$5,IF('TKB theo lop'!Q56=$A$49,'TKB theo lop'!P56&amp;'TKB theo lop'!$P$5,IF('TKB theo lop'!S56=$A$49,'TKB theo lop'!R56&amp;'TKB theo lop'!$R$5,IF('TKB theo lop'!U56=$A$49,'TKB theo lop'!T56&amp;'TKB theo lop'!$T$5,IF('TKB theo lop'!W56=$A$49,'TKB theo lop'!V56&amp;'TKB theo lop'!$V$5,IF('TKB theo lop'!Y56=$A$49,'TKB theo lop'!X56&amp;'TKB theo lop'!$X$5,IF('TKB theo lop'!AA56=$A$49,'TKB theo lop'!Z56&amp;'TKB theo lop'!$Z$5,IF('TKB theo lop'!AC56=$A$49,'TKB theo lop'!AB56&amp;'TKB theo lop'!$AB$5,IF('TKB theo lop'!AE56=$A$49,'TKB theo lop'!AD56&amp;'TKB theo lop'!$AD$5,IF('TKB theo lop'!AG56=$A$49,'TKB theo lop'!AF56&amp;'TKB theo lop'!$AF$5,IF('TKB theo lop'!AI56=$A$49,'TKB theo lop'!AH56&amp;'TKB theo lop'!$AH$5,IF('TKB theo lop'!AK56=$A$49,'TKB theo lop'!AJ56&amp;'TKB theo lop'!$AJ$5,IF('TKB theo lop'!AM56=$A$49,'TKB theo lop'!AL56&amp;'TKB theo lop'!$AL$5,IF('TKB theo lop'!AO56=$A$49,'TKB theo lop'!AN56&amp;'TKB theo lop'!$AN$5,"")))))))))))))))))))</f>
        <v/>
      </c>
      <c r="G57" s="43" t="str">
        <f>IF('TKB theo lop'!E66=$A$49,'TKB theo lop'!D66&amp;'TKB theo lop'!$D$5,IF('TKB theo lop'!G66=$A$49,'TKB theo lop'!F66&amp;'TKB theo lop'!$F$5,IF('TKB theo lop'!I66=$A$49,'TKB theo lop'!H66&amp;'TKB theo lop'!$H$5,IF('TKB theo lop'!K66=$A$49,'TKB theo lop'!J66&amp;'TKB theo lop'!$J$5,IF('TKB theo lop'!M66=$A$49,'TKB theo lop'!L66&amp;'TKB theo lop'!$L$5,IF('TKB theo lop'!O66=$A$49,'TKB theo lop'!N66&amp;'TKB theo lop'!$N$5,IF('TKB theo lop'!Q66=$A$49,'TKB theo lop'!P66&amp;'TKB theo lop'!$P$5,IF('TKB theo lop'!S66=$A$49,'TKB theo lop'!R66&amp;'TKB theo lop'!$R$5,IF('TKB theo lop'!U66=$A$49,'TKB theo lop'!T66&amp;'TKB theo lop'!$T$5,IF('TKB theo lop'!W66=$A$49,'TKB theo lop'!V66&amp;'TKB theo lop'!$V$5,IF('TKB theo lop'!Y66=$A$49,'TKB theo lop'!X66&amp;'TKB theo lop'!$X$5,IF('TKB theo lop'!AA66=$A$49,'TKB theo lop'!Z66&amp;'TKB theo lop'!$Z$5,IF('TKB theo lop'!AC66=$A$49,'TKB theo lop'!AB66&amp;'TKB theo lop'!$AB$5,IF('TKB theo lop'!AE66=$A$49,'TKB theo lop'!AD66&amp;'TKB theo lop'!$AD$5,IF('TKB theo lop'!AG66=$A$49,'TKB theo lop'!AF66&amp;'TKB theo lop'!$AF$5,IF('TKB theo lop'!AI66=$A$49,'TKB theo lop'!AH66&amp;'TKB theo lop'!$AH$5,IF('TKB theo lop'!AK66=$A$49,'TKB theo lop'!AJ66&amp;'TKB theo lop'!$AJ$5,IF('TKB theo lop'!AM66=$A$49,'TKB theo lop'!AL66&amp;'TKB theo lop'!$AL$5,IF('TKB theo lop'!AO66=$A$49,'TKB theo lop'!AN66&amp;'TKB theo lop'!$AN$5,"")))))))))))))))))))</f>
        <v/>
      </c>
      <c r="H57"/>
      <c r="I57" s="327"/>
      <c r="J57" s="43" t="str">
        <f>IF('TKB theo lop'!E16=$I$49,'TKB theo lop'!D16&amp;'TKB theo lop'!$D$5,IF('TKB theo lop'!G16=$I$49,'TKB theo lop'!F16&amp;'TKB theo lop'!$F$5,IF('TKB theo lop'!I16=$I$49,'TKB theo lop'!H16&amp;'TKB theo lop'!$H$5,IF('TKB theo lop'!K16=$I$49,'TKB theo lop'!J16&amp;'TKB theo lop'!$J$5,IF('TKB theo lop'!M16=$I$49,'TKB theo lop'!L16&amp;'TKB theo lop'!$L$5,IF('TKB theo lop'!O16=$I$49,'TKB theo lop'!N16&amp;'TKB theo lop'!$N$5,IF('TKB theo lop'!Q16=$I$49,'TKB theo lop'!P16&amp;'TKB theo lop'!$P$5,IF('TKB theo lop'!S16=$I$49,'TKB theo lop'!R16&amp;'TKB theo lop'!$R$5,IF('TKB theo lop'!U16=$I$49,'TKB theo lop'!T16&amp;'TKB theo lop'!$T$5,IF('TKB theo lop'!W16=$I$49,'TKB theo lop'!V16&amp;'TKB theo lop'!$V$5,IF('TKB theo lop'!Y16=$I$49,'TKB theo lop'!X16&amp;'TKB theo lop'!$X$5,IF('TKB theo lop'!AA16=$I$49,'TKB theo lop'!Z16&amp;'TKB theo lop'!$Z$5,IF('TKB theo lop'!AC16=$I$49,'TKB theo lop'!AB16&amp;'TKB theo lop'!$AB$5,IF('TKB theo lop'!AE16=$I$49,'TKB theo lop'!AD16&amp;'TKB theo lop'!$AD$5,IF('TKB theo lop'!AG16=$I$49,'TKB theo lop'!AF16&amp;'TKB theo lop'!$AF$5,IF('TKB theo lop'!AI16=$I$49,'TKB theo lop'!AH16&amp;'TKB theo lop'!$AH$5,IF('TKB theo lop'!AK16=$I$49,'TKB theo lop'!AJ16&amp;'TKB theo lop'!$AJ$5,IF('TKB theo lop'!AM16=$I$49,'TKB theo lop'!AL16&amp;'TKB theo lop'!$AL$5,IF('TKB theo lop'!AO16=$I$49,'TKB theo lop'!AN16&amp;'TKB theo lop'!$AN$5,"")))))))))))))))))))</f>
        <v>Văn81</v>
      </c>
      <c r="K57" s="43" t="str">
        <f>IF('TKB theo lop'!E26=$I$49,'TKB theo lop'!D26&amp;'TKB theo lop'!$D$5,IF('TKB theo lop'!G26=$I$49,'TKB theo lop'!F26&amp;'TKB theo lop'!$F$5,IF('TKB theo lop'!I26=$I$49,'TKB theo lop'!H26&amp;'TKB theo lop'!$H$5,IF('TKB theo lop'!K26=$I$49,'TKB theo lop'!J26&amp;'TKB theo lop'!$J$5,IF('TKB theo lop'!M26=$I$49,'TKB theo lop'!L26&amp;'TKB theo lop'!$L$5,IF('TKB theo lop'!O26=$I$49,'TKB theo lop'!N26&amp;'TKB theo lop'!$N$5,IF('TKB theo lop'!Q26=$I$49,'TKB theo lop'!P26&amp;'TKB theo lop'!$P$5,IF('TKB theo lop'!S26=$I$49,'TKB theo lop'!R26&amp;'TKB theo lop'!$R$5,IF('TKB theo lop'!U26=$I$49,'TKB theo lop'!T26&amp;'TKB theo lop'!$T$5,IF('TKB theo lop'!W26=$I$49,'TKB theo lop'!V26&amp;'TKB theo lop'!$V$5,IF('TKB theo lop'!Y26=$I$49,'TKB theo lop'!X26&amp;'TKB theo lop'!$X$5,IF('TKB theo lop'!AA26=$I$49,'TKB theo lop'!Z26&amp;'TKB theo lop'!$Z$5,IF('TKB theo lop'!AC26=$I$49,'TKB theo lop'!AB26&amp;'TKB theo lop'!$AB$5,IF('TKB theo lop'!AE26=$I$49,'TKB theo lop'!AD26&amp;'TKB theo lop'!$AD$5,IF('TKB theo lop'!AG26=$I$49,'TKB theo lop'!AF26&amp;'TKB theo lop'!$AF$5,IF('TKB theo lop'!AI26=$I$49,'TKB theo lop'!AH26&amp;'TKB theo lop'!$AH$5,IF('TKB theo lop'!AK26=$I$49,'TKB theo lop'!AJ26&amp;'TKB theo lop'!$AJ$5,IF('TKB theo lop'!AM26=$I$49,'TKB theo lop'!AL26&amp;'TKB theo lop'!$AL$5,IF('TKB theo lop'!AO26=$I$49,'TKB theo lop'!AN26&amp;'TKB theo lop'!$AN$5,"")))))))))))))))))))</f>
        <v/>
      </c>
      <c r="L57" s="43" t="str">
        <f>IF('TKB theo lop'!E36=$I$49,'TKB theo lop'!D36&amp;'TKB theo lop'!$D$5,IF('TKB theo lop'!G36=$I$49,'TKB theo lop'!F36&amp;'TKB theo lop'!$F$5,IF('TKB theo lop'!I36=$I$49,'TKB theo lop'!H36&amp;'TKB theo lop'!$H$5,IF('TKB theo lop'!K36=$I$49,'TKB theo lop'!J36&amp;'TKB theo lop'!$J$5,IF('TKB theo lop'!M36=$I$49,'TKB theo lop'!L36&amp;'TKB theo lop'!$L$5,IF('TKB theo lop'!O36=$I$49,'TKB theo lop'!N36&amp;'TKB theo lop'!$N$5,IF('TKB theo lop'!Q36=$I$49,'TKB theo lop'!P36&amp;'TKB theo lop'!$P$5,IF('TKB theo lop'!S36=$I$49,'TKB theo lop'!R36&amp;'TKB theo lop'!$R$5,IF('TKB theo lop'!U36=$I$49,'TKB theo lop'!T36&amp;'TKB theo lop'!$T$5,IF('TKB theo lop'!W36=$I$49,'TKB theo lop'!V36&amp;'TKB theo lop'!$V$5,IF('TKB theo lop'!Y36=$I$49,'TKB theo lop'!X36&amp;'TKB theo lop'!$X$5,IF('TKB theo lop'!AA36=$I$49,'TKB theo lop'!Z36&amp;'TKB theo lop'!$Z$5,IF('TKB theo lop'!AC36=$I$49,'TKB theo lop'!AB36&amp;'TKB theo lop'!$AB$5,IF('TKB theo lop'!AE36=$I$49,'TKB theo lop'!AD36&amp;'TKB theo lop'!$AD$5,IF('TKB theo lop'!AG36=$I$49,'TKB theo lop'!AF36&amp;'TKB theo lop'!$AF$5,IF('TKB theo lop'!AI36=$I$49,'TKB theo lop'!AH36&amp;'TKB theo lop'!$AH$5,IF('TKB theo lop'!AK36=$I$49,'TKB theo lop'!AJ36&amp;'TKB theo lop'!$AJ$5,IF('TKB theo lop'!AM36=$I$49,'TKB theo lop'!AL36&amp;'TKB theo lop'!$AL$5,IF('TKB theo lop'!AO36=$I$49,'TKB theo lop'!AN36&amp;'TKB theo lop'!$AN$5,"")))))))))))))))))))</f>
        <v/>
      </c>
      <c r="M57" s="43" t="str">
        <f>IF('TKB theo lop'!E46=$I$49,'TKB theo lop'!D46&amp;'TKB theo lop'!$D$5,IF('TKB theo lop'!G46=$I$49,'TKB theo lop'!F46&amp;'TKB theo lop'!$F$5,IF('TKB theo lop'!I46=$I$49,'TKB theo lop'!H46&amp;'TKB theo lop'!$H$5,IF('TKB theo lop'!K46=$I$49,'TKB theo lop'!J46&amp;'TKB theo lop'!$J$5,IF('TKB theo lop'!M46=$I$49,'TKB theo lop'!L46&amp;'TKB theo lop'!$L$5,IF('TKB theo lop'!O46=$I$49,'TKB theo lop'!N46&amp;'TKB theo lop'!$N$5,IF('TKB theo lop'!Q46=$I$49,'TKB theo lop'!P46&amp;'TKB theo lop'!$P$5,IF('TKB theo lop'!S46=$I$49,'TKB theo lop'!R46&amp;'TKB theo lop'!$R$5,IF('TKB theo lop'!U46=$I$49,'TKB theo lop'!T46&amp;'TKB theo lop'!$T$5,IF('TKB theo lop'!W46=$I$49,'TKB theo lop'!V46&amp;'TKB theo lop'!$V$5,IF('TKB theo lop'!Y46=$I$49,'TKB theo lop'!X46&amp;'TKB theo lop'!$X$5,IF('TKB theo lop'!AA46=$I$49,'TKB theo lop'!Z46&amp;'TKB theo lop'!$Z$5,IF('TKB theo lop'!AC46=$I$49,'TKB theo lop'!AB46&amp;'TKB theo lop'!$AB$5,IF('TKB theo lop'!AE46=$I$49,'TKB theo lop'!AD46&amp;'TKB theo lop'!$AD$5,IF('TKB theo lop'!AG46=$I$49,'TKB theo lop'!AF46&amp;'TKB theo lop'!$AF$5,IF('TKB theo lop'!AI46=$I$49,'TKB theo lop'!AH46&amp;'TKB theo lop'!$AH$5,IF('TKB theo lop'!AK46=$I$49,'TKB theo lop'!AJ46&amp;'TKB theo lop'!$AJ$5,IF('TKB theo lop'!AM46=$I$49,'TKB theo lop'!AL46&amp;'TKB theo lop'!$AL$5,IF('TKB theo lop'!AO46=$I$49,'TKB theo lop'!AN46&amp;'TKB theo lop'!$AN$5,"")))))))))))))))))))</f>
        <v/>
      </c>
      <c r="N57" s="43" t="str">
        <f>IF('TKB theo lop'!E56=$I$49,'TKB theo lop'!D56&amp;'TKB theo lop'!$D$5,IF('TKB theo lop'!G56=$I$49,'TKB theo lop'!F56&amp;'TKB theo lop'!$F$5,IF('TKB theo lop'!I56=$I$49,'TKB theo lop'!H56&amp;'TKB theo lop'!$H$5,IF('TKB theo lop'!K56=$I$49,'TKB theo lop'!J56&amp;'TKB theo lop'!$J$5,IF('TKB theo lop'!M56=$I$49,'TKB theo lop'!L56&amp;'TKB theo lop'!$L$5,IF('TKB theo lop'!O56=$I$49,'TKB theo lop'!N56&amp;'TKB theo lop'!$N$5,IF('TKB theo lop'!Q56=$I$49,'TKB theo lop'!P56&amp;'TKB theo lop'!$P$5,IF('TKB theo lop'!S56=$I$49,'TKB theo lop'!R56&amp;'TKB theo lop'!$R$5,IF('TKB theo lop'!U56=$I$49,'TKB theo lop'!T56&amp;'TKB theo lop'!$T$5,IF('TKB theo lop'!W56=$I$49,'TKB theo lop'!V56&amp;'TKB theo lop'!$V$5,IF('TKB theo lop'!Y56=$I$49,'TKB theo lop'!X56&amp;'TKB theo lop'!$X$5,IF('TKB theo lop'!AA56=$I$49,'TKB theo lop'!Z56&amp;'TKB theo lop'!$Z$5,IF('TKB theo lop'!AC56=$I$49,'TKB theo lop'!AB56&amp;'TKB theo lop'!$AB$5,IF('TKB theo lop'!AE56=$I$49,'TKB theo lop'!AD56&amp;'TKB theo lop'!$AD$5,IF('TKB theo lop'!AG56=$I$49,'TKB theo lop'!AF56&amp;'TKB theo lop'!$AF$5,IF('TKB theo lop'!AI56=$I$49,'TKB theo lop'!AH56&amp;'TKB theo lop'!$AH$5,IF('TKB theo lop'!AK56=$I$49,'TKB theo lop'!AJ56&amp;'TKB theo lop'!$AJ$5,IF('TKB theo lop'!AM56=$I$49,'TKB theo lop'!AL56&amp;'TKB theo lop'!$AL$5,IF('TKB theo lop'!AO56=$I$49,'TKB theo lop'!AN56&amp;'TKB theo lop'!$AN$5,"")))))))))))))))))))</f>
        <v/>
      </c>
      <c r="O57" s="43" t="str">
        <f>IF('TKB theo lop'!E66=$I$49,'TKB theo lop'!D66&amp;'TKB theo lop'!$D$5,IF('TKB theo lop'!G66=$I$49,'TKB theo lop'!F66&amp;'TKB theo lop'!$F$5,IF('TKB theo lop'!I66=$I$49,'TKB theo lop'!H66&amp;'TKB theo lop'!$H$5,IF('TKB theo lop'!K66=$I$49,'TKB theo lop'!J66&amp;'TKB theo lop'!$J$5,IF('TKB theo lop'!M66=$I$49,'TKB theo lop'!L66&amp;'TKB theo lop'!$L$5,IF('TKB theo lop'!O66=$I$49,'TKB theo lop'!N66&amp;'TKB theo lop'!$N$5,IF('TKB theo lop'!Q66=$I$49,'TKB theo lop'!P66&amp;'TKB theo lop'!$P$5,IF('TKB theo lop'!S66=$I$49,'TKB theo lop'!R66&amp;'TKB theo lop'!$R$5,IF('TKB theo lop'!U66=$I$49,'TKB theo lop'!T66&amp;'TKB theo lop'!$T$5,IF('TKB theo lop'!W66=$I$49,'TKB theo lop'!V66&amp;'TKB theo lop'!$V$5,IF('TKB theo lop'!Y66=$I$49,'TKB theo lop'!X66&amp;'TKB theo lop'!$X$5,IF('TKB theo lop'!AA66=$I$49,'TKB theo lop'!Z66&amp;'TKB theo lop'!$Z$5,IF('TKB theo lop'!AC66=$I$49,'TKB theo lop'!AB66&amp;'TKB theo lop'!$AB$5,IF('TKB theo lop'!AE66=$I$49,'TKB theo lop'!AD66&amp;'TKB theo lop'!$AD$5,IF('TKB theo lop'!AG66=$I$49,'TKB theo lop'!AF66&amp;'TKB theo lop'!$AF$5,IF('TKB theo lop'!AI66=$I$49,'TKB theo lop'!AH66&amp;'TKB theo lop'!$AH$5,IF('TKB theo lop'!AK66=$I$49,'TKB theo lop'!AJ66&amp;'TKB theo lop'!$AJ$5,IF('TKB theo lop'!AM66=$I$49,'TKB theo lop'!AL66&amp;'TKB theo lop'!$AL$5,IF('TKB theo lop'!AO66=$I$49,'TKB theo lop'!AN66&amp;'TKB theo lop'!$AN$5,"")))))))))))))))))))</f>
        <v/>
      </c>
    </row>
    <row r="58" spans="1:15" ht="13.5" customHeight="1" x14ac:dyDescent="0.3">
      <c r="A58" s="327"/>
      <c r="B58" s="43" t="str">
        <f>IF('TKB theo lop'!E17=$A$49,'TKB theo lop'!D17&amp;'TKB theo lop'!$D$5,IF('TKB theo lop'!G17=$A$49,'TKB theo lop'!F17&amp;'TKB theo lop'!$F$5,IF('TKB theo lop'!I17=$A$49,'TKB theo lop'!H17&amp;'TKB theo lop'!$H$5,IF('TKB theo lop'!K17=$A$49,'TKB theo lop'!J17&amp;'TKB theo lop'!$J$5,IF('TKB theo lop'!M17=$A$49,'TKB theo lop'!L17&amp;'TKB theo lop'!$L$5,IF('TKB theo lop'!O17=$A$49,'TKB theo lop'!N17&amp;'TKB theo lop'!$N$5,IF('TKB theo lop'!Q17=$A$49,'TKB theo lop'!P17&amp;'TKB theo lop'!$P$5,IF('TKB theo lop'!S17=$A$49,'TKB theo lop'!R17&amp;'TKB theo lop'!$R$5,IF('TKB theo lop'!U17=$A$49,'TKB theo lop'!T17&amp;'TKB theo lop'!$T$5,IF('TKB theo lop'!W17=$A$49,'TKB theo lop'!V17&amp;'TKB theo lop'!$V$5,IF('TKB theo lop'!Y17=$A$49,'TKB theo lop'!X17&amp;'TKB theo lop'!$X$5,IF('TKB theo lop'!AA17=$A$49,'TKB theo lop'!Z17&amp;'TKB theo lop'!$Z$5,IF('TKB theo lop'!AC17=$A$49,'TKB theo lop'!AB17&amp;'TKB theo lop'!$AB$5,IF('TKB theo lop'!AE17=$A$49,'TKB theo lop'!AD17&amp;'TKB theo lop'!$AD$5,IF('TKB theo lop'!AG17=$A$49,'TKB theo lop'!AF17&amp;'TKB theo lop'!$AF$5,IF('TKB theo lop'!AI17=$A$49,'TKB theo lop'!AH17&amp;'TKB theo lop'!$AH$5,IF('TKB theo lop'!AK17=$A$49,'TKB theo lop'!AJ17&amp;'TKB theo lop'!$AJ$5,IF('TKB theo lop'!AM17=$A$49,'TKB theo lop'!AL17&amp;'TKB theo lop'!$AL$5,IF('TKB theo lop'!AO17=$A$49,'TKB theo lop'!AN17&amp;'TKB theo lop'!$AN$5,"")))))))))))))))))))</f>
        <v/>
      </c>
      <c r="C58" s="43" t="str">
        <f>IF('TKB theo lop'!E27=$A$49,'TKB theo lop'!D27&amp;'TKB theo lop'!$D$5,IF('TKB theo lop'!G27=$A$49,'TKB theo lop'!F27&amp;'TKB theo lop'!$F$5,IF('TKB theo lop'!I27=$A$49,'TKB theo lop'!H27&amp;'TKB theo lop'!$H$5,IF('TKB theo lop'!K27=$A$49,'TKB theo lop'!J27&amp;'TKB theo lop'!$J$5,IF('TKB theo lop'!M27=$A$49,'TKB theo lop'!L27&amp;'TKB theo lop'!$L$5,IF('TKB theo lop'!O27=$A$49,'TKB theo lop'!N27&amp;'TKB theo lop'!$N$5,IF('TKB theo lop'!Q27=$A$49,'TKB theo lop'!P27&amp;'TKB theo lop'!$P$5,IF('TKB theo lop'!S27=$A$49,'TKB theo lop'!R27&amp;'TKB theo lop'!$R$5,IF('TKB theo lop'!U27=$A$49,'TKB theo lop'!T27&amp;'TKB theo lop'!$T$5,IF('TKB theo lop'!W27=$A$49,'TKB theo lop'!V27&amp;'TKB theo lop'!$V$5,IF('TKB theo lop'!Y27=$A$49,'TKB theo lop'!X27&amp;'TKB theo lop'!$X$5,IF('TKB theo lop'!AA27=$A$49,'TKB theo lop'!Z27&amp;'TKB theo lop'!$Z$5,IF('TKB theo lop'!AC27=$A$49,'TKB theo lop'!AB27&amp;'TKB theo lop'!$AB$5,IF('TKB theo lop'!AE27=$A$49,'TKB theo lop'!AD27&amp;'TKB theo lop'!$AD$5,IF('TKB theo lop'!AG27=$A$49,'TKB theo lop'!AF27&amp;'TKB theo lop'!$AF$5,IF('TKB theo lop'!AI27=$A$49,'TKB theo lop'!AH27&amp;'TKB theo lop'!$AH$5,IF('TKB theo lop'!AK27=$A$49,'TKB theo lop'!AJ27&amp;'TKB theo lop'!$AJ$5,IF('TKB theo lop'!AM27=$A$49,'TKB theo lop'!AL27&amp;'TKB theo lop'!$AL$5,IF('TKB theo lop'!AO27=$A$49,'TKB theo lop'!AN27&amp;'TKB theo lop'!$AN$5,"")))))))))))))))))))</f>
        <v/>
      </c>
      <c r="D58" s="43" t="str">
        <f>IF('TKB theo lop'!E37=$A$49,'TKB theo lop'!D37&amp;'TKB theo lop'!$D$5,IF('TKB theo lop'!G37=$A$49,'TKB theo lop'!F37&amp;'TKB theo lop'!$F$5,IF('TKB theo lop'!I37=$A$49,'TKB theo lop'!H37&amp;'TKB theo lop'!$H$5,IF('TKB theo lop'!K37=$A$49,'TKB theo lop'!J37&amp;'TKB theo lop'!$J$5,IF('TKB theo lop'!M37=$A$49,'TKB theo lop'!L37&amp;'TKB theo lop'!$L$5,IF('TKB theo lop'!O37=$A$49,'TKB theo lop'!N37&amp;'TKB theo lop'!$N$5,IF('TKB theo lop'!Q37=$A$49,'TKB theo lop'!P37&amp;'TKB theo lop'!$P$5,IF('TKB theo lop'!S37=$A$49,'TKB theo lop'!R37&amp;'TKB theo lop'!$R$5,IF('TKB theo lop'!U37=$A$49,'TKB theo lop'!T37&amp;'TKB theo lop'!$T$5,IF('TKB theo lop'!W37=$A$49,'TKB theo lop'!V37&amp;'TKB theo lop'!$V$5,IF('TKB theo lop'!Y37=$A$49,'TKB theo lop'!X37&amp;'TKB theo lop'!$X$5,IF('TKB theo lop'!AA37=$A$49,'TKB theo lop'!Z37&amp;'TKB theo lop'!$Z$5,IF('TKB theo lop'!AC37=$A$49,'TKB theo lop'!AB37&amp;'TKB theo lop'!$AB$5,IF('TKB theo lop'!AE37=$A$49,'TKB theo lop'!AD37&amp;'TKB theo lop'!$AD$5,IF('TKB theo lop'!AG37=$A$49,'TKB theo lop'!AF37&amp;'TKB theo lop'!$AF$5,IF('TKB theo lop'!AI37=$A$49,'TKB theo lop'!AH37&amp;'TKB theo lop'!$AH$5,IF('TKB theo lop'!AK37=$A$49,'TKB theo lop'!AJ37&amp;'TKB theo lop'!$AJ$5,IF('TKB theo lop'!AM37=$A$49,'TKB theo lop'!AL37&amp;'TKB theo lop'!$AL$5,IF('TKB theo lop'!AO37=$A$49,'TKB theo lop'!AN37&amp;'TKB theo lop'!$AN$5,"")))))))))))))))))))</f>
        <v/>
      </c>
      <c r="E58" s="43" t="e">
        <f>IF('TKB theo lop'!E47=$A$49,'TKB theo lop'!D47&amp;'TKB theo lop'!$D$5,IF('TKB theo lop'!G47=$A$49,'TKB theo lop'!F47&amp;'TKB theo lop'!$F$5,IF('TKB theo lop'!I47=$A$49,'TKB theo lop'!H47&amp;'TKB theo lop'!$H$5,IF('TKB theo lop'!K47=$A$49,'TKB theo lop'!M47&amp;'TKB theo lop'!$J$5,IF('TKB theo lop'!#REF!=$A$49,'TKB theo lop'!L47&amp;'TKB theo lop'!$L$5,IF('TKB theo lop'!O47=$A$49,'TKB theo lop'!N47&amp;'TKB theo lop'!$N$5,IF('TKB theo lop'!Q47=$A$49,'TKB theo lop'!P47&amp;'TKB theo lop'!$P$5,IF('TKB theo lop'!S47=$A$49,'TKB theo lop'!R47&amp;'TKB theo lop'!$R$5,IF('TKB theo lop'!U47=$A$49,'TKB theo lop'!T47&amp;'TKB theo lop'!$T$5,IF('TKB theo lop'!W47=$A$49,'TKB theo lop'!V47&amp;'TKB theo lop'!$V$5,IF('TKB theo lop'!Y47=$A$49,'TKB theo lop'!X47&amp;'TKB theo lop'!$X$5,IF('TKB theo lop'!AA47=$A$49,'TKB theo lop'!Z47&amp;'TKB theo lop'!$Z$5,IF('TKB theo lop'!AC47=$A$49,'TKB theo lop'!AB47&amp;'TKB theo lop'!$AB$5,IF('TKB theo lop'!AE47=$A$49,'TKB theo lop'!AD47&amp;'TKB theo lop'!$AD$5,IF('TKB theo lop'!AG47=$A$49,'TKB theo lop'!AF47&amp;'TKB theo lop'!$AF$5,IF('TKB theo lop'!AI47=$A$49,'TKB theo lop'!AH47&amp;'TKB theo lop'!$AH$5,IF('TKB theo lop'!AK47=$A$49,'TKB theo lop'!AJ47&amp;'TKB theo lop'!$AJ$5,IF('TKB theo lop'!AM47=$A$49,'TKB theo lop'!AL47&amp;'TKB theo lop'!$AL$5,IF('TKB theo lop'!AO47=$A$49,'TKB theo lop'!AN47&amp;'TKB theo lop'!$AN$5,"")))))))))))))))))))</f>
        <v>#REF!</v>
      </c>
      <c r="F58" s="43" t="str">
        <f>IF('TKB theo lop'!E57=$A$49,'TKB theo lop'!D57&amp;'TKB theo lop'!$D$5,IF('TKB theo lop'!G57=$A$49,'TKB theo lop'!F57&amp;'TKB theo lop'!$F$5,IF('TKB theo lop'!I57=$A$49,'TKB theo lop'!H57&amp;'TKB theo lop'!$H$5,IF('TKB theo lop'!K57=$A$49,'TKB theo lop'!J57&amp;'TKB theo lop'!$J$5,IF('TKB theo lop'!M57=$A$49,'TKB theo lop'!L57&amp;'TKB theo lop'!$L$5,IF('TKB theo lop'!O57=$A$49,'TKB theo lop'!N57&amp;'TKB theo lop'!$N$5,IF('TKB theo lop'!Q57=$A$49,'TKB theo lop'!P57&amp;'TKB theo lop'!$P$5,IF('TKB theo lop'!S57=$A$49,'TKB theo lop'!R57&amp;'TKB theo lop'!$R$5,IF('TKB theo lop'!U57=$A$49,'TKB theo lop'!T57&amp;'TKB theo lop'!$T$5,IF('TKB theo lop'!W57=$A$49,'TKB theo lop'!V57&amp;'TKB theo lop'!$V$5,IF('TKB theo lop'!Y57=$A$49,'TKB theo lop'!X57&amp;'TKB theo lop'!$X$5,IF('TKB theo lop'!AA57=$A$49,'TKB theo lop'!Z57&amp;'TKB theo lop'!$Z$5,IF('TKB theo lop'!AC57=$A$49,'TKB theo lop'!AB57&amp;'TKB theo lop'!$AB$5,IF('TKB theo lop'!AE57=$A$49,'TKB theo lop'!AD57&amp;'TKB theo lop'!$AD$5,IF('TKB theo lop'!AG57=$A$49,'TKB theo lop'!AF57&amp;'TKB theo lop'!$AF$5,IF('TKB theo lop'!AI57=$A$49,'TKB theo lop'!AH57&amp;'TKB theo lop'!$AH$5,IF('TKB theo lop'!AK57=$A$49,'TKB theo lop'!AJ57&amp;'TKB theo lop'!$AJ$5,IF('TKB theo lop'!AM57=$A$49,'TKB theo lop'!AL57&amp;'TKB theo lop'!$AL$5,IF('TKB theo lop'!AO57=$A$49,'TKB theo lop'!AN57&amp;'TKB theo lop'!$AN$5,"")))))))))))))))))))</f>
        <v/>
      </c>
      <c r="G58" s="43" t="str">
        <f>IF('TKB theo lop'!E67=$A$49,'TKB theo lop'!D67&amp;'TKB theo lop'!$D$5,IF('TKB theo lop'!G67=$A$49,'TKB theo lop'!F67&amp;'TKB theo lop'!$F$5,IF('TKB theo lop'!I67=$A$49,'TKB theo lop'!H67&amp;'TKB theo lop'!$H$5,IF('TKB theo lop'!K67=$A$49,'TKB theo lop'!J67&amp;'TKB theo lop'!$J$5,IF('TKB theo lop'!M67=$A$49,'TKB theo lop'!L67&amp;'TKB theo lop'!$L$5,IF('TKB theo lop'!O67=$A$49,'TKB theo lop'!N67&amp;'TKB theo lop'!$N$5,IF('TKB theo lop'!Q67=$A$49,'TKB theo lop'!P67&amp;'TKB theo lop'!$P$5,IF('TKB theo lop'!S67=$A$49,'TKB theo lop'!R67&amp;'TKB theo lop'!$R$5,IF('TKB theo lop'!U67=$A$49,'TKB theo lop'!T67&amp;'TKB theo lop'!$T$5,IF('TKB theo lop'!W67=$A$49,'TKB theo lop'!V67&amp;'TKB theo lop'!$V$5,IF('TKB theo lop'!Y67=$A$49,'TKB theo lop'!X67&amp;'TKB theo lop'!$X$5,IF('TKB theo lop'!AA67=$A$49,'TKB theo lop'!Z67&amp;'TKB theo lop'!$Z$5,IF('TKB theo lop'!AC67=$A$49,'TKB theo lop'!AB67&amp;'TKB theo lop'!$AB$5,IF('TKB theo lop'!AE67=$A$49,'TKB theo lop'!AD67&amp;'TKB theo lop'!$AD$5,IF('TKB theo lop'!AG67=$A$49,'TKB theo lop'!AF67&amp;'TKB theo lop'!$AF$5,IF('TKB theo lop'!AI67=$A$49,'TKB theo lop'!AH67&amp;'TKB theo lop'!$AH$5,IF('TKB theo lop'!AK67=$A$49,'TKB theo lop'!AJ67&amp;'TKB theo lop'!$AJ$5,IF('TKB theo lop'!AM67=$A$49,'TKB theo lop'!AL67&amp;'TKB theo lop'!$AL$5,IF('TKB theo lop'!AO67=$A$49,'TKB theo lop'!AN67&amp;'TKB theo lop'!$AN$5,"")))))))))))))))))))</f>
        <v/>
      </c>
      <c r="H58"/>
      <c r="I58" s="327"/>
      <c r="J58" s="43" t="str">
        <f>IF('TKB theo lop'!E17=$I$49,'TKB theo lop'!D17&amp;'TKB theo lop'!$D$5,IF('TKB theo lop'!G17=$I$49,'TKB theo lop'!F17&amp;'TKB theo lop'!$F$5,IF('TKB theo lop'!I17=$I$49,'TKB theo lop'!H17&amp;'TKB theo lop'!$H$5,IF('TKB theo lop'!K17=$I$49,'TKB theo lop'!J17&amp;'TKB theo lop'!$J$5,IF('TKB theo lop'!M17=$I$49,'TKB theo lop'!L17&amp;'TKB theo lop'!$L$5,IF('TKB theo lop'!O17=$I$49,'TKB theo lop'!N17&amp;'TKB theo lop'!$N$5,IF('TKB theo lop'!Q17=$I$49,'TKB theo lop'!P17&amp;'TKB theo lop'!$P$5,IF('TKB theo lop'!S17=$I$49,'TKB theo lop'!R17&amp;'TKB theo lop'!$R$5,IF('TKB theo lop'!U17=$I$49,'TKB theo lop'!T17&amp;'TKB theo lop'!$T$5,IF('TKB theo lop'!W17=$I$49,'TKB theo lop'!V17&amp;'TKB theo lop'!$V$5,IF('TKB theo lop'!Y17=$I$49,'TKB theo lop'!X17&amp;'TKB theo lop'!$X$5,IF('TKB theo lop'!AA17=$I$49,'TKB theo lop'!Z17&amp;'TKB theo lop'!$Z$5,IF('TKB theo lop'!AC17=$I$49,'TKB theo lop'!AB17&amp;'TKB theo lop'!$AB$5,IF('TKB theo lop'!AE17=$I$49,'TKB theo lop'!AD17&amp;'TKB theo lop'!$AD$5,IF('TKB theo lop'!AG17=$I$49,'TKB theo lop'!AF17&amp;'TKB theo lop'!$AF$5,IF('TKB theo lop'!AI17=$I$49,'TKB theo lop'!AH17&amp;'TKB theo lop'!$AH$5,IF('TKB theo lop'!AK17=$I$49,'TKB theo lop'!AJ17&amp;'TKB theo lop'!$AJ$5,IF('TKB theo lop'!AM17=$I$49,'TKB theo lop'!AL17&amp;'TKB theo lop'!$AL$5,IF('TKB theo lop'!AO17=$I$49,'TKB theo lop'!AN17&amp;'TKB theo lop'!$AN$5,"")))))))))))))))))))</f>
        <v/>
      </c>
      <c r="K58" s="43" t="str">
        <f>IF('TKB theo lop'!E27=$I$49,'TKB theo lop'!D27&amp;'TKB theo lop'!$D$5,IF('TKB theo lop'!G27=$I$49,'TKB theo lop'!F27&amp;'TKB theo lop'!$F$5,IF('TKB theo lop'!I27=$I$49,'TKB theo lop'!H27&amp;'TKB theo lop'!$H$5,IF('TKB theo lop'!K27=$I$49,'TKB theo lop'!J27&amp;'TKB theo lop'!$J$5,IF('TKB theo lop'!M27=$I$49,'TKB theo lop'!L27&amp;'TKB theo lop'!$L$5,IF('TKB theo lop'!O27=$I$49,'TKB theo lop'!N27&amp;'TKB theo lop'!$N$5,IF('TKB theo lop'!Q27=$I$49,'TKB theo lop'!P27&amp;'TKB theo lop'!$P$5,IF('TKB theo lop'!S27=$I$49,'TKB theo lop'!R27&amp;'TKB theo lop'!$R$5,IF('TKB theo lop'!U27=$I$49,'TKB theo lop'!T27&amp;'TKB theo lop'!$T$5,IF('TKB theo lop'!W27=$I$49,'TKB theo lop'!V27&amp;'TKB theo lop'!$V$5,IF('TKB theo lop'!Y27=$I$49,'TKB theo lop'!X27&amp;'TKB theo lop'!$X$5,IF('TKB theo lop'!AA27=$I$49,'TKB theo lop'!Z27&amp;'TKB theo lop'!$Z$5,IF('TKB theo lop'!AC27=$I$49,'TKB theo lop'!AB27&amp;'TKB theo lop'!$AB$5,IF('TKB theo lop'!AE27=$I$49,'TKB theo lop'!AD27&amp;'TKB theo lop'!$AD$5,IF('TKB theo lop'!AG27=$I$49,'TKB theo lop'!AF27&amp;'TKB theo lop'!$AF$5,IF('TKB theo lop'!AI27=$I$49,'TKB theo lop'!AH27&amp;'TKB theo lop'!$AH$5,IF('TKB theo lop'!AK27=$I$49,'TKB theo lop'!AJ27&amp;'TKB theo lop'!$AJ$5,IF('TKB theo lop'!AM27=$I$49,'TKB theo lop'!AL27&amp;'TKB theo lop'!$AL$5,IF('TKB theo lop'!AO27=$I$49,'TKB theo lop'!AN27&amp;'TKB theo lop'!$AN$5,"")))))))))))))))))))</f>
        <v/>
      </c>
      <c r="L58" s="43" t="str">
        <f>IF('TKB theo lop'!E37=$I$49,'TKB theo lop'!D37&amp;'TKB theo lop'!$D$5,IF('TKB theo lop'!G37=$I$49,'TKB theo lop'!F37&amp;'TKB theo lop'!$F$5,IF('TKB theo lop'!I37=$I$49,'TKB theo lop'!H37&amp;'TKB theo lop'!$H$5,IF('TKB theo lop'!K37=$I$49,'TKB theo lop'!J37&amp;'TKB theo lop'!$J$5,IF('TKB theo lop'!M37=$I$49,'TKB theo lop'!L37&amp;'TKB theo lop'!$L$5,IF('TKB theo lop'!O37=$I$49,'TKB theo lop'!N37&amp;'TKB theo lop'!$N$5,IF('TKB theo lop'!Q37=$I$49,'TKB theo lop'!P37&amp;'TKB theo lop'!$P$5,IF('TKB theo lop'!S37=$I$49,'TKB theo lop'!R37&amp;'TKB theo lop'!$R$5,IF('TKB theo lop'!U37=$I$49,'TKB theo lop'!T37&amp;'TKB theo lop'!$T$5,IF('TKB theo lop'!W37=$I$49,'TKB theo lop'!V37&amp;'TKB theo lop'!$V$5,IF('TKB theo lop'!Y37=$I$49,'TKB theo lop'!X37&amp;'TKB theo lop'!$X$5,IF('TKB theo lop'!AA37=$I$49,'TKB theo lop'!Z37&amp;'TKB theo lop'!$Z$5,IF('TKB theo lop'!AC37=$I$49,'TKB theo lop'!AB37&amp;'TKB theo lop'!$AB$5,IF('TKB theo lop'!AE37=$I$49,'TKB theo lop'!AD37&amp;'TKB theo lop'!$AD$5,IF('TKB theo lop'!AG37=$I$49,'TKB theo lop'!AF37&amp;'TKB theo lop'!$AF$5,IF('TKB theo lop'!AI37=$I$49,'TKB theo lop'!AH37&amp;'TKB theo lop'!$AH$5,IF('TKB theo lop'!AK37=$I$49,'TKB theo lop'!AJ37&amp;'TKB theo lop'!$AJ$5,IF('TKB theo lop'!AM37=$I$49,'TKB theo lop'!AL37&amp;'TKB theo lop'!$AL$5,IF('TKB theo lop'!AO37=$I$49,'TKB theo lop'!AN37&amp;'TKB theo lop'!$AN$5,"")))))))))))))))))))</f>
        <v/>
      </c>
      <c r="M58" s="43" t="e">
        <f>IF('TKB theo lop'!E47=$I$49,'TKB theo lop'!D47&amp;'TKB theo lop'!$D$5,IF('TKB theo lop'!G47=$I$49,'TKB theo lop'!F47&amp;'TKB theo lop'!$F$5,IF('TKB theo lop'!I47=$I$49,'TKB theo lop'!H47&amp;'TKB theo lop'!$H$5,IF('TKB theo lop'!K47=$I$49,'TKB theo lop'!M47&amp;'TKB theo lop'!$J$5,IF('TKB theo lop'!#REF!=$I$49,'TKB theo lop'!L47&amp;'TKB theo lop'!$L$5,IF('TKB theo lop'!O47=$I$49,'TKB theo lop'!N47&amp;'TKB theo lop'!$N$5,IF('TKB theo lop'!Q47=$I$49,'TKB theo lop'!P47&amp;'TKB theo lop'!$P$5,IF('TKB theo lop'!S47=$I$49,'TKB theo lop'!R47&amp;'TKB theo lop'!$R$5,IF('TKB theo lop'!U47=$I$49,'TKB theo lop'!T47&amp;'TKB theo lop'!$T$5,IF('TKB theo lop'!W47=$I$49,'TKB theo lop'!V47&amp;'TKB theo lop'!$V$5,IF('TKB theo lop'!Y47=$I$49,'TKB theo lop'!X47&amp;'TKB theo lop'!$X$5,IF('TKB theo lop'!AA47=$I$49,'TKB theo lop'!Z47&amp;'TKB theo lop'!$Z$5,IF('TKB theo lop'!AC47=$I$49,'TKB theo lop'!AB47&amp;'TKB theo lop'!$AB$5,IF('TKB theo lop'!AE47=$I$49,'TKB theo lop'!AD47&amp;'TKB theo lop'!$AD$5,IF('TKB theo lop'!AG47=$I$49,'TKB theo lop'!AF47&amp;'TKB theo lop'!$AF$5,IF('TKB theo lop'!AI47=$I$49,'TKB theo lop'!AH47&amp;'TKB theo lop'!$AH$5,IF('TKB theo lop'!AK47=$I$49,'TKB theo lop'!AJ47&amp;'TKB theo lop'!$AJ$5,IF('TKB theo lop'!AM47=$I$49,'TKB theo lop'!AL47&amp;'TKB theo lop'!$AL$5,IF('TKB theo lop'!AO47=$I$49,'TKB theo lop'!AN47&amp;'TKB theo lop'!$AN$5,"")))))))))))))))))))</f>
        <v>#REF!</v>
      </c>
      <c r="N58" s="43" t="str">
        <f>IF('TKB theo lop'!E57=$I$49,'TKB theo lop'!D57&amp;'TKB theo lop'!$D$5,IF('TKB theo lop'!G57=$I$49,'TKB theo lop'!F57&amp;'TKB theo lop'!$F$5,IF('TKB theo lop'!I57=$I$49,'TKB theo lop'!H57&amp;'TKB theo lop'!$H$5,IF('TKB theo lop'!K57=$I$49,'TKB theo lop'!J57&amp;'TKB theo lop'!$J$5,IF('TKB theo lop'!M57=$I$49,'TKB theo lop'!L57&amp;'TKB theo lop'!$L$5,IF('TKB theo lop'!O57=$I$49,'TKB theo lop'!N57&amp;'TKB theo lop'!$N$5,IF('TKB theo lop'!Q57=$I$49,'TKB theo lop'!P57&amp;'TKB theo lop'!$P$5,IF('TKB theo lop'!S57=$I$49,'TKB theo lop'!R57&amp;'TKB theo lop'!$R$5,IF('TKB theo lop'!U57=$I$49,'TKB theo lop'!T57&amp;'TKB theo lop'!$T$5,IF('TKB theo lop'!W57=$I$49,'TKB theo lop'!V57&amp;'TKB theo lop'!$V$5,IF('TKB theo lop'!Y57=$I$49,'TKB theo lop'!X57&amp;'TKB theo lop'!$X$5,IF('TKB theo lop'!AA57=$I$49,'TKB theo lop'!Z57&amp;'TKB theo lop'!$Z$5,IF('TKB theo lop'!AC57=$I$49,'TKB theo lop'!AB57&amp;'TKB theo lop'!$AB$5,IF('TKB theo lop'!AE57=$I$49,'TKB theo lop'!AD57&amp;'TKB theo lop'!$AD$5,IF('TKB theo lop'!AG57=$I$49,'TKB theo lop'!AF57&amp;'TKB theo lop'!$AF$5,IF('TKB theo lop'!AI57=$I$49,'TKB theo lop'!AH57&amp;'TKB theo lop'!$AH$5,IF('TKB theo lop'!AK57=$I$49,'TKB theo lop'!AJ57&amp;'TKB theo lop'!$AJ$5,IF('TKB theo lop'!AM57=$I$49,'TKB theo lop'!AL57&amp;'TKB theo lop'!$AL$5,IF('TKB theo lop'!AO57=$I$49,'TKB theo lop'!AN57&amp;'TKB theo lop'!$AN$5,"")))))))))))))))))))</f>
        <v/>
      </c>
      <c r="O58" s="43" t="str">
        <f>IF('TKB theo lop'!E67=$I$49,'TKB theo lop'!D67&amp;'TKB theo lop'!$D$5,IF('TKB theo lop'!G67=$I$49,'TKB theo lop'!F67&amp;'TKB theo lop'!$F$5,IF('TKB theo lop'!I67=$I$49,'TKB theo lop'!H67&amp;'TKB theo lop'!$H$5,IF('TKB theo lop'!K67=$I$49,'TKB theo lop'!J67&amp;'TKB theo lop'!$J$5,IF('TKB theo lop'!M67=$I$49,'TKB theo lop'!L67&amp;'TKB theo lop'!$L$5,IF('TKB theo lop'!O67=$I$49,'TKB theo lop'!N67&amp;'TKB theo lop'!$N$5,IF('TKB theo lop'!Q67=$I$49,'TKB theo lop'!P67&amp;'TKB theo lop'!$P$5,IF('TKB theo lop'!S67=$I$49,'TKB theo lop'!R67&amp;'TKB theo lop'!$R$5,IF('TKB theo lop'!U67=$I$49,'TKB theo lop'!T67&amp;'TKB theo lop'!$T$5,IF('TKB theo lop'!W67=$I$49,'TKB theo lop'!V67&amp;'TKB theo lop'!$V$5,IF('TKB theo lop'!Y67=$I$49,'TKB theo lop'!X67&amp;'TKB theo lop'!$X$5,IF('TKB theo lop'!AA67=$I$49,'TKB theo lop'!Z67&amp;'TKB theo lop'!$Z$5,IF('TKB theo lop'!AC67=$I$49,'TKB theo lop'!AB67&amp;'TKB theo lop'!$AB$5,IF('TKB theo lop'!AE67=$I$49,'TKB theo lop'!AD67&amp;'TKB theo lop'!$AD$5,IF('TKB theo lop'!AG67=$I$49,'TKB theo lop'!AF67&amp;'TKB theo lop'!$AF$5,IF('TKB theo lop'!AI67=$I$49,'TKB theo lop'!AH67&amp;'TKB theo lop'!$AH$5,IF('TKB theo lop'!AK67=$I$49,'TKB theo lop'!AJ67&amp;'TKB theo lop'!$AJ$5,IF('TKB theo lop'!AM67=$I$49,'TKB theo lop'!AL67&amp;'TKB theo lop'!$AL$5,IF('TKB theo lop'!AO67=$I$49,'TKB theo lop'!AN67&amp;'TKB theo lop'!$AN$5,"")))))))))))))))))))</f>
        <v/>
      </c>
    </row>
    <row r="59" spans="1:15" ht="13.5" customHeight="1" x14ac:dyDescent="0.3">
      <c r="A59" s="47" t="str">
        <f>30-COUNTIF(B55:G59,"")&amp; "tiết"</f>
        <v>4tiết</v>
      </c>
      <c r="B59" s="45" t="str">
        <f>IF('TKB theo lop'!E18=$A$49,'TKB theo lop'!D18&amp;'TKB theo lop'!$D$5,IF('TKB theo lop'!G18=$A$49,'TKB theo lop'!F18&amp;'TKB theo lop'!$F$5,IF('TKB theo lop'!I18=$A$49,'TKB theo lop'!H18&amp;'TKB theo lop'!$H$5,IF('TKB theo lop'!K18=$A$49,'TKB theo lop'!J18&amp;'TKB theo lop'!$J$5,IF('TKB theo lop'!M18=$A$49,'TKB theo lop'!L18&amp;'TKB theo lop'!$L$5,IF('TKB theo lop'!O18=$A$49,'TKB theo lop'!N18&amp;'TKB theo lop'!$N$5,IF('TKB theo lop'!Q18=$A$49,'TKB theo lop'!P18&amp;'TKB theo lop'!$P$5,IF('TKB theo lop'!S18=$A$49,'TKB theo lop'!R18&amp;'TKB theo lop'!$R$5,IF('TKB theo lop'!U18=$A$49,'TKB theo lop'!T18&amp;'TKB theo lop'!$T$5,IF('TKB theo lop'!W18=$A$49,'TKB theo lop'!V18&amp;'TKB theo lop'!$V$5,IF('TKB theo lop'!Y18=$A$49,'TKB theo lop'!X18&amp;'TKB theo lop'!$X$5,IF('TKB theo lop'!AA18=$A$49,'TKB theo lop'!Z18&amp;'TKB theo lop'!$Z$5,IF('TKB theo lop'!AC18=$A$49,'TKB theo lop'!AB18&amp;'TKB theo lop'!$AB$5,IF('TKB theo lop'!AE18=$A$49,'TKB theo lop'!AD18&amp;'TKB theo lop'!$AD$5,IF('TKB theo lop'!AG18=$A$49,'TKB theo lop'!AF18&amp;'TKB theo lop'!$AF$5,IF('TKB theo lop'!AI18=$A$49,'TKB theo lop'!AH18&amp;'TKB theo lop'!$AH$5,IF('TKB theo lop'!AK18=$A$49,'TKB theo lop'!AJ18&amp;'TKB theo lop'!$AJ$5,IF('TKB theo lop'!AM18=$A$49,'TKB theo lop'!AL18&amp;'TKB theo lop'!$AL$5,IF('TKB theo lop'!AO18=$A$49,'TKB theo lop'!AN18&amp;'TKB theo lop'!$AN$5,"")))))))))))))))))))</f>
        <v/>
      </c>
      <c r="C59" s="45" t="str">
        <f>IF('TKB theo lop'!E28=$A$49,'TKB theo lop'!D28&amp;'TKB theo lop'!$D$5,IF('TKB theo lop'!G28=$A$49,'TKB theo lop'!F28&amp;'TKB theo lop'!$F$5,IF('TKB theo lop'!I28=$A$49,'TKB theo lop'!H28&amp;'TKB theo lop'!$H$5,IF('TKB theo lop'!K28=$A$49,'TKB theo lop'!J28&amp;'TKB theo lop'!$J$5,IF('TKB theo lop'!M28=$A$49,'TKB theo lop'!L28&amp;'TKB theo lop'!$L$5,IF('TKB theo lop'!O28=$A$49,'TKB theo lop'!N28&amp;'TKB theo lop'!$N$5,IF('TKB theo lop'!Q28=$A$49,'TKB theo lop'!P28&amp;'TKB theo lop'!$P$5,IF('TKB theo lop'!S28=$A$49,'TKB theo lop'!R28&amp;'TKB theo lop'!$R$5,IF('TKB theo lop'!U28=$A$49,'TKB theo lop'!T28&amp;'TKB theo lop'!$T$5,IF('TKB theo lop'!W28=$A$49,'TKB theo lop'!V28&amp;'TKB theo lop'!$V$5,IF('TKB theo lop'!Y28=$A$49,'TKB theo lop'!X28&amp;'TKB theo lop'!$X$5,IF('TKB theo lop'!AA28=$A$49,'TKB theo lop'!Z28&amp;'TKB theo lop'!$Z$5,IF('TKB theo lop'!AC28=$A$49,'TKB theo lop'!AB28&amp;'TKB theo lop'!$AB$5,IF('TKB theo lop'!AE28=$A$49,'TKB theo lop'!AD28&amp;'TKB theo lop'!$AD$5,IF('TKB theo lop'!AG28=$A$49,'TKB theo lop'!AF28&amp;'TKB theo lop'!$AF$5,IF('TKB theo lop'!AI28=$A$49,'TKB theo lop'!AH28&amp;'TKB theo lop'!$AH$5,IF('TKB theo lop'!AK28=$A$49,'TKB theo lop'!AJ28&amp;'TKB theo lop'!$AJ$5,IF('TKB theo lop'!AM28=$A$49,'TKB theo lop'!AL28&amp;'TKB theo lop'!$AL$5,IF('TKB theo lop'!AO28=$A$49,'TKB theo lop'!AN28&amp;'TKB theo lop'!$AN$5,"")))))))))))))))))))</f>
        <v/>
      </c>
      <c r="D59" s="45" t="str">
        <f>IF('TKB theo lop'!E38=$A$49,'TKB theo lop'!D38&amp;'TKB theo lop'!$D$5,IF('TKB theo lop'!G38=$A$49,'TKB theo lop'!F38&amp;'TKB theo lop'!$F$5,IF('TKB theo lop'!I38=$A$49,'TKB theo lop'!H38&amp;'TKB theo lop'!$H$5,IF('TKB theo lop'!K38=$A$49,'TKB theo lop'!J38&amp;'TKB theo lop'!$J$5,IF('TKB theo lop'!M38=$A$49,'TKB theo lop'!L38&amp;'TKB theo lop'!$L$5,IF('TKB theo lop'!O38=$A$49,'TKB theo lop'!N38&amp;'TKB theo lop'!$N$5,IF('TKB theo lop'!Q38=$A$49,'TKB theo lop'!P38&amp;'TKB theo lop'!$P$5,IF('TKB theo lop'!S38=$A$49,'TKB theo lop'!R38&amp;'TKB theo lop'!$R$5,IF('TKB theo lop'!U38=$A$49,'TKB theo lop'!T38&amp;'TKB theo lop'!$T$5,IF('TKB theo lop'!W38=$A$49,'TKB theo lop'!V38&amp;'TKB theo lop'!$V$5,IF('TKB theo lop'!Y38=$A$49,'TKB theo lop'!X38&amp;'TKB theo lop'!$X$5,IF('TKB theo lop'!AA38=$A$49,'TKB theo lop'!Z38&amp;'TKB theo lop'!$Z$5,IF('TKB theo lop'!AC38=$A$49,'TKB theo lop'!AB38&amp;'TKB theo lop'!$AB$5,IF('TKB theo lop'!AE38=$A$49,'TKB theo lop'!AD38&amp;'TKB theo lop'!$AD$5,IF('TKB theo lop'!AG38=$A$49,'TKB theo lop'!AF38&amp;'TKB theo lop'!$AF$5,IF('TKB theo lop'!AI38=$A$49,'TKB theo lop'!AH38&amp;'TKB theo lop'!$AH$5,IF('TKB theo lop'!AK38=$A$49,'TKB theo lop'!AJ38&amp;'TKB theo lop'!$AJ$5,IF('TKB theo lop'!AM38=$A$49,'TKB theo lop'!AL38&amp;'TKB theo lop'!$AL$5,IF('TKB theo lop'!AO38=$A$49,'TKB theo lop'!AN38&amp;'TKB theo lop'!$AN$5,"")))))))))))))))))))</f>
        <v/>
      </c>
      <c r="E59" s="45" t="str">
        <f>IF('TKB theo lop'!E48=$A$49,'TKB theo lop'!D48&amp;'TKB theo lop'!$D$5,IF('TKB theo lop'!G48=$A$49,'TKB theo lop'!F48&amp;'TKB theo lop'!$F$5,IF('TKB theo lop'!I48=$A$49,'TKB theo lop'!H48&amp;'TKB theo lop'!$H$5,IF('TKB theo lop'!K48=$A$49,'TKB theo lop'!J48&amp;'TKB theo lop'!$J$5,IF('TKB theo lop'!M48=$A$49,'TKB theo lop'!L48&amp;'TKB theo lop'!$L$5,IF('TKB theo lop'!O48=$A$49,'TKB theo lop'!N48&amp;'TKB theo lop'!$N$5,IF('TKB theo lop'!Q48=$A$49,'TKB theo lop'!P48&amp;'TKB theo lop'!$P$5,IF('TKB theo lop'!S48=$A$49,'TKB theo lop'!R48&amp;'TKB theo lop'!$R$5,IF('TKB theo lop'!U48=$A$49,'TKB theo lop'!T48&amp;'TKB theo lop'!$T$5,IF('TKB theo lop'!W48=$A$49,'TKB theo lop'!V48&amp;'TKB theo lop'!$V$5,IF('TKB theo lop'!Y48=$A$49,'TKB theo lop'!X48&amp;'TKB theo lop'!$X$5,IF('TKB theo lop'!AA48=$A$49,'TKB theo lop'!Z48&amp;'TKB theo lop'!$Z$5,IF('TKB theo lop'!AC48=$A$49,'TKB theo lop'!AB48&amp;'TKB theo lop'!$AB$5,IF('TKB theo lop'!AE48=$A$49,'TKB theo lop'!AD48&amp;'TKB theo lop'!$AD$5,IF('TKB theo lop'!AG48=$A$49,'TKB theo lop'!AF48&amp;'TKB theo lop'!$AF$5,IF('TKB theo lop'!AI48=$A$49,'TKB theo lop'!AH48&amp;'TKB theo lop'!$AH$5,IF('TKB theo lop'!AK48=$A$49,'TKB theo lop'!AJ48&amp;'TKB theo lop'!$AJ$5,IF('TKB theo lop'!AM48=$A$49,'TKB theo lop'!AL48&amp;'TKB theo lop'!$AL$5,IF('TKB theo lop'!AO48=$A$49,'TKB theo lop'!AN48&amp;'TKB theo lop'!$AN$5,"")))))))))))))))))))</f>
        <v/>
      </c>
      <c r="F59" s="45" t="str">
        <f>IF('TKB theo lop'!E58=$A$49,'TKB theo lop'!D58&amp;'TKB theo lop'!$D$5,IF('TKB theo lop'!G58=$A$49,'TKB theo lop'!F58&amp;'TKB theo lop'!$F$5,IF('TKB theo lop'!I58=$A$49,'TKB theo lop'!H58&amp;'TKB theo lop'!$H$5,IF('TKB theo lop'!K58=$A$49,'TKB theo lop'!J58&amp;'TKB theo lop'!$J$5,IF('TKB theo lop'!M58=$A$49,'TKB theo lop'!L58&amp;'TKB theo lop'!$L$5,IF('TKB theo lop'!O58=$A$49,'TKB theo lop'!N58&amp;'TKB theo lop'!$N$5,IF('TKB theo lop'!Q58=$A$49,'TKB theo lop'!P58&amp;'TKB theo lop'!$P$5,IF('TKB theo lop'!S58=$A$49,'TKB theo lop'!R58&amp;'TKB theo lop'!$R$5,IF('TKB theo lop'!U58=$A$49,'TKB theo lop'!T58&amp;'TKB theo lop'!$T$5,IF('TKB theo lop'!W58=$A$49,'TKB theo lop'!V58&amp;'TKB theo lop'!$V$5,IF('TKB theo lop'!Y58=$A$49,'TKB theo lop'!X58&amp;'TKB theo lop'!$X$5,IF('TKB theo lop'!AA58=$A$49,'TKB theo lop'!Z58&amp;'TKB theo lop'!$Z$5,IF('TKB theo lop'!AC58=$A$49,'TKB theo lop'!AB58&amp;'TKB theo lop'!$AB$5,IF('TKB theo lop'!AE58=$A$49,'TKB theo lop'!AD58&amp;'TKB theo lop'!$AD$5,IF('TKB theo lop'!AG58=$A$49,'TKB theo lop'!AF58&amp;'TKB theo lop'!$AF$5,IF('TKB theo lop'!AI58=$A$49,'TKB theo lop'!AH58&amp;'TKB theo lop'!$AH$5,IF('TKB theo lop'!AK58=$A$49,'TKB theo lop'!AJ58&amp;'TKB theo lop'!$AJ$5,IF('TKB theo lop'!AM58=$A$49,'TKB theo lop'!AL58&amp;'TKB theo lop'!$AL$5,IF('TKB theo lop'!AO58=$A$49,'TKB theo lop'!AN58&amp;'TKB theo lop'!$AN$5,"")))))))))))))))))))</f>
        <v/>
      </c>
      <c r="G59" s="45" t="str">
        <f>IF('TKB theo lop'!E68=$A$49,'TKB theo lop'!D68&amp;'TKB theo lop'!$D$5,IF('TKB theo lop'!G68=$A$49,'TKB theo lop'!F68&amp;'TKB theo lop'!$F$5,IF('TKB theo lop'!I68=$A$49,'TKB theo lop'!H68&amp;'TKB theo lop'!$H$5,IF('TKB theo lop'!K68=$A$49,'TKB theo lop'!J68&amp;'TKB theo lop'!$J$5,IF('TKB theo lop'!M68=$A$49,'TKB theo lop'!L68&amp;'TKB theo lop'!$L$5,IF('TKB theo lop'!O68=$A$49,'TKB theo lop'!N68&amp;'TKB theo lop'!$N$5,IF('TKB theo lop'!Q68=$A$49,'TKB theo lop'!P68&amp;'TKB theo lop'!$P$5,IF('TKB theo lop'!S68=$A$49,'TKB theo lop'!R68&amp;'TKB theo lop'!$R$5,IF('TKB theo lop'!U68=$A$49,'TKB theo lop'!T68&amp;'TKB theo lop'!$T$5,IF('TKB theo lop'!W68=$A$49,'TKB theo lop'!V68&amp;'TKB theo lop'!$V$5,IF('TKB theo lop'!Y68=$A$49,'TKB theo lop'!X68&amp;'TKB theo lop'!$X$5,IF('TKB theo lop'!AA68=$A$49,'TKB theo lop'!Z68&amp;'TKB theo lop'!$Z$5,IF('TKB theo lop'!AC68=$A$49,'TKB theo lop'!AB68&amp;'TKB theo lop'!$AB$5,IF('TKB theo lop'!AE68=$A$49,'TKB theo lop'!AD68&amp;'TKB theo lop'!$AD$5,IF('TKB theo lop'!AG68=$A$49,'TKB theo lop'!AF68&amp;'TKB theo lop'!$AF$5,IF('TKB theo lop'!AI68=$A$49,'TKB theo lop'!AH68&amp;'TKB theo lop'!$AH$5,IF('TKB theo lop'!AK68=$A$49,'TKB theo lop'!AJ68&amp;'TKB theo lop'!$AJ$5,IF('TKB theo lop'!AM68=$A$49,'TKB theo lop'!AL68&amp;'TKB theo lop'!$AL$5,IF('TKB theo lop'!AO68=$A$49,'TKB theo lop'!AN68&amp;'TKB theo lop'!$AN$5,"")))))))))))))))))))</f>
        <v/>
      </c>
      <c r="H59"/>
      <c r="I59" s="47" t="str">
        <f>30-COUNTIF(J55:O59,"")&amp; "tiết"</f>
        <v>5tiết</v>
      </c>
      <c r="J59" s="45" t="str">
        <f>IF('TKB theo lop'!E18=$I$49,'TKB theo lop'!D18&amp;'TKB theo lop'!$D$5,IF('TKB theo lop'!G18=$I$49,'TKB theo lop'!F18&amp;'TKB theo lop'!$F$5,IF('TKB theo lop'!I18=$I$49,'TKB theo lop'!H18&amp;'TKB theo lop'!$H$5,IF('TKB theo lop'!K18=$I$49,'TKB theo lop'!J18&amp;'TKB theo lop'!$J$5,IF('TKB theo lop'!M18=$I$49,'TKB theo lop'!L18&amp;'TKB theo lop'!$L$5,IF('TKB theo lop'!O18=$I$49,'TKB theo lop'!N18&amp;'TKB theo lop'!$N$5,IF('TKB theo lop'!Q18=$I$49,'TKB theo lop'!P18&amp;'TKB theo lop'!$P$5,IF('TKB theo lop'!S18=$I$49,'TKB theo lop'!R18&amp;'TKB theo lop'!$R$5,IF('TKB theo lop'!U18=$I$49,'TKB theo lop'!T18&amp;'TKB theo lop'!$T$5,IF('TKB theo lop'!W18=$I$49,'TKB theo lop'!V18&amp;'TKB theo lop'!$V$5,IF('TKB theo lop'!Y18=$I$49,'TKB theo lop'!X18&amp;'TKB theo lop'!$X$5,IF('TKB theo lop'!AA18=$I$49,'TKB theo lop'!Z18&amp;'TKB theo lop'!$Z$5,IF('TKB theo lop'!AC18=$I$49,'TKB theo lop'!AB18&amp;'TKB theo lop'!$AB$5,IF('TKB theo lop'!AE18=$I$49,'TKB theo lop'!AD18&amp;'TKB theo lop'!$AD$5,IF('TKB theo lop'!AG18=$I$49,'TKB theo lop'!AF18&amp;'TKB theo lop'!$AF$5,IF('TKB theo lop'!AI18=$I$49,'TKB theo lop'!AH18&amp;'TKB theo lop'!$AH$5,IF('TKB theo lop'!AK18=$I$49,'TKB theo lop'!AJ18&amp;'TKB theo lop'!$AJ$5,IF('TKB theo lop'!AM18=$I$49,'TKB theo lop'!AL18&amp;'TKB theo lop'!$AL$5,IF('TKB theo lop'!AO18=$I$49,'TKB theo lop'!AN18&amp;'TKB theo lop'!$AN$5,"")))))))))))))))))))</f>
        <v/>
      </c>
      <c r="K59" s="45" t="str">
        <f>IF('TKB theo lop'!E28=$I$49,'TKB theo lop'!D28&amp;'TKB theo lop'!$D$5,IF('TKB theo lop'!G28=$I$49,'TKB theo lop'!F28&amp;'TKB theo lop'!$F$5,IF('TKB theo lop'!I28=$I$49,'TKB theo lop'!H28&amp;'TKB theo lop'!$H$5,IF('TKB theo lop'!K28=$I$49,'TKB theo lop'!J28&amp;'TKB theo lop'!$J$5,IF('TKB theo lop'!M28=$I$49,'TKB theo lop'!L28&amp;'TKB theo lop'!$L$5,IF('TKB theo lop'!O28=$I$49,'TKB theo lop'!N28&amp;'TKB theo lop'!$N$5,IF('TKB theo lop'!Q28=$I$49,'TKB theo lop'!P28&amp;'TKB theo lop'!$P$5,IF('TKB theo lop'!S28=$I$49,'TKB theo lop'!R28&amp;'TKB theo lop'!$R$5,IF('TKB theo lop'!U28=$I$49,'TKB theo lop'!T28&amp;'TKB theo lop'!$T$5,IF('TKB theo lop'!W28=$I$49,'TKB theo lop'!V28&amp;'TKB theo lop'!$V$5,IF('TKB theo lop'!Y28=$I$49,'TKB theo lop'!X28&amp;'TKB theo lop'!$X$5,IF('TKB theo lop'!AA28=$I$49,'TKB theo lop'!Z28&amp;'TKB theo lop'!$Z$5,IF('TKB theo lop'!AC28=$I$49,'TKB theo lop'!AB28&amp;'TKB theo lop'!$AB$5,IF('TKB theo lop'!AE28=$I$49,'TKB theo lop'!AD28&amp;'TKB theo lop'!$AD$5,IF('TKB theo lop'!AG28=$I$49,'TKB theo lop'!AF28&amp;'TKB theo lop'!$AF$5,IF('TKB theo lop'!AI28=$I$49,'TKB theo lop'!AH28&amp;'TKB theo lop'!$AH$5,IF('TKB theo lop'!AK28=$I$49,'TKB theo lop'!AJ28&amp;'TKB theo lop'!$AJ$5,IF('TKB theo lop'!AM28=$I$49,'TKB theo lop'!AL28&amp;'TKB theo lop'!$AL$5,IF('TKB theo lop'!AO28=$I$49,'TKB theo lop'!AN28&amp;'TKB theo lop'!$AN$5,"")))))))))))))))))))</f>
        <v/>
      </c>
      <c r="L59" s="45" t="str">
        <f>IF('TKB theo lop'!E38=$I$49,'TKB theo lop'!D38&amp;'TKB theo lop'!$D$5,IF('TKB theo lop'!G38=$I$49,'TKB theo lop'!F38&amp;'TKB theo lop'!$F$5,IF('TKB theo lop'!I38=$I$49,'TKB theo lop'!H38&amp;'TKB theo lop'!$H$5,IF('TKB theo lop'!K38=$I$49,'TKB theo lop'!J38&amp;'TKB theo lop'!$J$5,IF('TKB theo lop'!M38=$I$49,'TKB theo lop'!L38&amp;'TKB theo lop'!$L$5,IF('TKB theo lop'!O38=$I$49,'TKB theo lop'!N38&amp;'TKB theo lop'!$N$5,IF('TKB theo lop'!Q38=$I$49,'TKB theo lop'!P38&amp;'TKB theo lop'!$P$5,IF('TKB theo lop'!S38=$I$49,'TKB theo lop'!R38&amp;'TKB theo lop'!$R$5,IF('TKB theo lop'!U38=$I$49,'TKB theo lop'!T38&amp;'TKB theo lop'!$T$5,IF('TKB theo lop'!W38=$I$49,'TKB theo lop'!V38&amp;'TKB theo lop'!$V$5,IF('TKB theo lop'!Y38=$I$49,'TKB theo lop'!X38&amp;'TKB theo lop'!$X$5,IF('TKB theo lop'!AA38=$I$49,'TKB theo lop'!Z38&amp;'TKB theo lop'!$Z$5,IF('TKB theo lop'!AC38=$I$49,'TKB theo lop'!AB38&amp;'TKB theo lop'!$AB$5,IF('TKB theo lop'!AE38=$I$49,'TKB theo lop'!AD38&amp;'TKB theo lop'!$AD$5,IF('TKB theo lop'!AG38=$I$49,'TKB theo lop'!AF38&amp;'TKB theo lop'!$AF$5,IF('TKB theo lop'!AI38=$I$49,'TKB theo lop'!AH38&amp;'TKB theo lop'!$AH$5,IF('TKB theo lop'!AK38=$I$49,'TKB theo lop'!AJ38&amp;'TKB theo lop'!$AJ$5,IF('TKB theo lop'!AM38=$I$49,'TKB theo lop'!AL38&amp;'TKB theo lop'!$AL$5,IF('TKB theo lop'!AO38=$I$49,'TKB theo lop'!AN38&amp;'TKB theo lop'!$AN$5,"")))))))))))))))))))</f>
        <v/>
      </c>
      <c r="M59" s="45" t="str">
        <f>IF('TKB theo lop'!E48=$I$49,'TKB theo lop'!D48&amp;'TKB theo lop'!$D$5,IF('TKB theo lop'!G48=$I$49,'TKB theo lop'!F48&amp;'TKB theo lop'!$F$5,IF('TKB theo lop'!I48=$I$49,'TKB theo lop'!H48&amp;'TKB theo lop'!$H$5,IF('TKB theo lop'!K48=$I$49,'TKB theo lop'!J48&amp;'TKB theo lop'!$J$5,IF('TKB theo lop'!M48=$I$49,'TKB theo lop'!L48&amp;'TKB theo lop'!$L$5,IF('TKB theo lop'!O48=$I$49,'TKB theo lop'!N48&amp;'TKB theo lop'!$N$5,IF('TKB theo lop'!Q48=$I$49,'TKB theo lop'!P48&amp;'TKB theo lop'!$P$5,IF('TKB theo lop'!S48=$I$49,'TKB theo lop'!R48&amp;'TKB theo lop'!$R$5,IF('TKB theo lop'!U48=$I$49,'TKB theo lop'!T48&amp;'TKB theo lop'!$T$5,IF('TKB theo lop'!W48=$I$49,'TKB theo lop'!V48&amp;'TKB theo lop'!$V$5,IF('TKB theo lop'!Y48=$I$49,'TKB theo lop'!X48&amp;'TKB theo lop'!$X$5,IF('TKB theo lop'!AA48=$I$49,'TKB theo lop'!Z48&amp;'TKB theo lop'!$Z$5,IF('TKB theo lop'!AC48=$I$49,'TKB theo lop'!AB48&amp;'TKB theo lop'!$AB$5,IF('TKB theo lop'!AE48=$I$49,'TKB theo lop'!AD48&amp;'TKB theo lop'!$AD$5,IF('TKB theo lop'!AG48=$I$49,'TKB theo lop'!AF48&amp;'TKB theo lop'!$AF$5,IF('TKB theo lop'!AI48=$I$49,'TKB theo lop'!AH48&amp;'TKB theo lop'!$AH$5,IF('TKB theo lop'!AK48=$I$49,'TKB theo lop'!AJ48&amp;'TKB theo lop'!$AJ$5,IF('TKB theo lop'!AM48=$I$49,'TKB theo lop'!AL48&amp;'TKB theo lop'!$AL$5,IF('TKB theo lop'!AO48=$I$49,'TKB theo lop'!AN48&amp;'TKB theo lop'!$AN$5,"")))))))))))))))))))</f>
        <v/>
      </c>
      <c r="N59" s="45" t="str">
        <f>IF('TKB theo lop'!E58=$I$49,'TKB theo lop'!D58&amp;'TKB theo lop'!$D$5,IF('TKB theo lop'!G58=$I$49,'TKB theo lop'!F58&amp;'TKB theo lop'!$F$5,IF('TKB theo lop'!I58=$I$49,'TKB theo lop'!H58&amp;'TKB theo lop'!$H$5,IF('TKB theo lop'!K58=$I$49,'TKB theo lop'!J58&amp;'TKB theo lop'!$J$5,IF('TKB theo lop'!M58=$I$49,'TKB theo lop'!L58&amp;'TKB theo lop'!$L$5,IF('TKB theo lop'!O58=$I$49,'TKB theo lop'!N58&amp;'TKB theo lop'!$N$5,IF('TKB theo lop'!Q58=$I$49,'TKB theo lop'!P58&amp;'TKB theo lop'!$P$5,IF('TKB theo lop'!S58=$I$49,'TKB theo lop'!R58&amp;'TKB theo lop'!$R$5,IF('TKB theo lop'!U58=$I$49,'TKB theo lop'!T58&amp;'TKB theo lop'!$T$5,IF('TKB theo lop'!W58=$I$49,'TKB theo lop'!V58&amp;'TKB theo lop'!$V$5,IF('TKB theo lop'!Y58=$I$49,'TKB theo lop'!X58&amp;'TKB theo lop'!$X$5,IF('TKB theo lop'!AA58=$I$49,'TKB theo lop'!Z58&amp;'TKB theo lop'!$Z$5,IF('TKB theo lop'!AC58=$I$49,'TKB theo lop'!AB58&amp;'TKB theo lop'!$AB$5,IF('TKB theo lop'!AE58=$I$49,'TKB theo lop'!AD58&amp;'TKB theo lop'!$AD$5,IF('TKB theo lop'!AG58=$I$49,'TKB theo lop'!AF58&amp;'TKB theo lop'!$AF$5,IF('TKB theo lop'!AI58=$I$49,'TKB theo lop'!AH58&amp;'TKB theo lop'!$AH$5,IF('TKB theo lop'!AK58=$I$49,'TKB theo lop'!AJ58&amp;'TKB theo lop'!$AJ$5,IF('TKB theo lop'!AM58=$I$49,'TKB theo lop'!AL58&amp;'TKB theo lop'!$AL$5,IF('TKB theo lop'!AO58=$I$49,'TKB theo lop'!AN58&amp;'TKB theo lop'!$AN$5,"")))))))))))))))))))</f>
        <v/>
      </c>
      <c r="O59" s="45" t="str">
        <f>IF('TKB theo lop'!E68=$I$49,'TKB theo lop'!D68&amp;'TKB theo lop'!$D$5,IF('TKB theo lop'!G68=$I$49,'TKB theo lop'!F68&amp;'TKB theo lop'!$F$5,IF('TKB theo lop'!I68=$I$49,'TKB theo lop'!H68&amp;'TKB theo lop'!$H$5,IF('TKB theo lop'!K68=$I$49,'TKB theo lop'!J68&amp;'TKB theo lop'!$J$5,IF('TKB theo lop'!M68=$I$49,'TKB theo lop'!L68&amp;'TKB theo lop'!$L$5,IF('TKB theo lop'!O68=$I$49,'TKB theo lop'!N68&amp;'TKB theo lop'!$N$5,IF('TKB theo lop'!Q68=$I$49,'TKB theo lop'!P68&amp;'TKB theo lop'!$P$5,IF('TKB theo lop'!S68=$I$49,'TKB theo lop'!R68&amp;'TKB theo lop'!$R$5,IF('TKB theo lop'!U68=$I$49,'TKB theo lop'!T68&amp;'TKB theo lop'!$T$5,IF('TKB theo lop'!W68=$I$49,'TKB theo lop'!V68&amp;'TKB theo lop'!$V$5,IF('TKB theo lop'!Y68=$I$49,'TKB theo lop'!X68&amp;'TKB theo lop'!$X$5,IF('TKB theo lop'!AA68=$I$49,'TKB theo lop'!Z68&amp;'TKB theo lop'!$Z$5,IF('TKB theo lop'!AC68=$I$49,'TKB theo lop'!AB68&amp;'TKB theo lop'!$AB$5,IF('TKB theo lop'!AE68=$I$49,'TKB theo lop'!AD68&amp;'TKB theo lop'!$AD$5,IF('TKB theo lop'!AG68=$I$49,'TKB theo lop'!AF68&amp;'TKB theo lop'!$AF$5,IF('TKB theo lop'!AI68=$I$49,'TKB theo lop'!AH68&amp;'TKB theo lop'!$AH$5,IF('TKB theo lop'!AK68=$I$49,'TKB theo lop'!AJ68&amp;'TKB theo lop'!$AJ$5,IF('TKB theo lop'!AM68=$I$49,'TKB theo lop'!AL68&amp;'TKB theo lop'!$AL$5,IF('TKB theo lop'!AO68=$I$49,'TKB theo lop'!AN68&amp;'TKB theo lop'!$AN$5,"")))))))))))))))))))</f>
        <v/>
      </c>
    </row>
    <row r="60" spans="1:15" ht="13.5" customHeight="1" x14ac:dyDescent="0.3">
      <c r="A60" s="96"/>
      <c r="B60" s="94"/>
      <c r="C60" s="94"/>
      <c r="D60" s="94"/>
      <c r="E60" s="94"/>
      <c r="F60" s="94"/>
      <c r="G60" s="94"/>
      <c r="H60"/>
      <c r="I60" s="96"/>
      <c r="J60" s="94"/>
      <c r="K60" s="94"/>
      <c r="L60" s="94"/>
      <c r="M60" s="94"/>
      <c r="N60" s="94"/>
      <c r="O60" s="94"/>
    </row>
    <row r="61" spans="1:15" ht="13.5" customHeight="1" x14ac:dyDescent="0.3">
      <c r="A61" s="42" t="str">
        <f>'Phan cong'!Z12</f>
        <v>Thùy</v>
      </c>
      <c r="B61" s="46">
        <v>2</v>
      </c>
      <c r="C61" s="46">
        <v>3</v>
      </c>
      <c r="D61" s="46">
        <v>4</v>
      </c>
      <c r="E61" s="46">
        <v>5</v>
      </c>
      <c r="F61" s="46">
        <v>6</v>
      </c>
      <c r="G61" s="46">
        <v>7</v>
      </c>
      <c r="H61"/>
      <c r="I61" s="42" t="str">
        <f>'Phan cong'!Z13</f>
        <v>Tin</v>
      </c>
      <c r="J61" s="46">
        <v>2</v>
      </c>
      <c r="K61" s="46">
        <v>3</v>
      </c>
      <c r="L61" s="46">
        <v>4</v>
      </c>
      <c r="M61" s="46">
        <v>5</v>
      </c>
      <c r="N61" s="46">
        <v>6</v>
      </c>
      <c r="O61" s="46">
        <v>7</v>
      </c>
    </row>
    <row r="62" spans="1:15" ht="13.5" customHeight="1" x14ac:dyDescent="0.3">
      <c r="A62" s="48">
        <f>'TKB theo lop'!$O$2</f>
        <v>45174</v>
      </c>
      <c r="B62" s="69" t="s">
        <v>166</v>
      </c>
      <c r="C62" s="158" t="str">
        <f>IF('TKB theo lop'!E19=$A$61,'TKB theo lop'!D19&amp;'TKB theo lop'!$D$5,IF('TKB theo lop'!G19=$A$61,'TKB theo lop'!F19&amp;'TKB theo lop'!$F$5,IF('TKB theo lop'!I19=$A$61,'TKB theo lop'!H19&amp;'TKB theo lop'!$H$5,IF('TKB theo lop'!K19=$A$61,'TKB theo lop'!J19&amp;'TKB theo lop'!$J$5,IF('TKB theo lop'!M19=$A$61,'TKB theo lop'!L19&amp;'TKB theo lop'!$L$5,IF('TKB theo lop'!O19=$A$61,'TKB theo lop'!N19&amp;'TKB theo lop'!$N$5,IF('TKB theo lop'!Q19=$A$61,'TKB theo lop'!P19&amp;'TKB theo lop'!$P$5,IF('TKB theo lop'!S19=$A$61,'TKB theo lop'!R19&amp;'TKB theo lop'!$R$5,IF('TKB theo lop'!U19=$A$61,'TKB theo lop'!T19&amp;'TKB theo lop'!$T$5,IF('TKB theo lop'!W19=$A$61,'TKB theo lop'!V19&amp;'TKB theo lop'!$V$5,IF('TKB theo lop'!Y19=$A$61,'TKB theo lop'!X19&amp;'TKB theo lop'!$X$5,IF('TKB theo lop'!AA19=$A$61,'TKB theo lop'!Z19&amp;'TKB theo lop'!$Z$5,IF('TKB theo lop'!AC19=$A$61,'TKB theo lop'!AB19&amp;'TKB theo lop'!$AB$5,IF('TKB theo lop'!AE19=$A$61,'TKB theo lop'!AD19&amp;'TKB theo lop'!$AD$5,IF('TKB theo lop'!AG19=$A$61,'TKB theo lop'!AF19&amp;'TKB theo lop'!$AF$5,IF('TKB theo lop'!AI19=$A$61,'TKB theo lop'!AH19&amp;'TKB theo lop'!$AH$5,IF('TKB theo lop'!AK19=$A$61,'TKB theo lop'!AJ19&amp;'TKB theo lop'!$AJ$5,IF('TKB theo lop'!AM19=$A$61,'TKB theo lop'!AL19&amp;'TKB theo lop'!$AL$5,IF('TKB theo lop'!AO19=$A$61,'TKB theo lop'!AN19&amp;'TKB theo lop'!$AN$5,"")))))))))))))))))))</f>
        <v>GDĐP82</v>
      </c>
      <c r="D62" s="158"/>
      <c r="E62" s="44" t="str">
        <f>IF('TKB theo lop'!E39=$A$61,'TKB theo lop'!D39&amp;'TKB theo lop'!$D$5,IF('TKB theo lop'!G39=$A$61,'TKB theo lop'!F39&amp;'TKB theo lop'!$F$5,IF('TKB theo lop'!I39=$A$61,'TKB theo lop'!H39&amp;'TKB theo lop'!$H$5,IF('TKB theo lop'!K39=$A$61,'TKB theo lop'!J39&amp;'TKB theo lop'!$J$5,IF('TKB theo lop'!M39=$A$61,'TKB theo lop'!L39&amp;'TKB theo lop'!$L$5,IF('TKB theo lop'!O39=$A$61,'TKB theo lop'!N39&amp;'TKB theo lop'!$N$5,IF('TKB theo lop'!Q39=$A$61,'TKB theo lop'!P39&amp;'TKB theo lop'!$P$5,IF('TKB theo lop'!S39=$A$61,'TKB theo lop'!R39&amp;'TKB theo lop'!$R$5,IF('TKB theo lop'!U39=$A$61,'TKB theo lop'!T39&amp;'TKB theo lop'!$T$5,IF('TKB theo lop'!W39=$A$61,'TKB theo lop'!V39&amp;'TKB theo lop'!$V$5,IF('TKB theo lop'!Y39=$A$61,'TKB theo lop'!X39&amp;'TKB theo lop'!$X$5,IF('TKB theo lop'!AA39=$A$61,'TKB theo lop'!Z39&amp;'TKB theo lop'!$Z$5,IF('TKB theo lop'!AC39=$A$61,'TKB theo lop'!AB39&amp;'TKB theo lop'!$AB$5,IF('TKB theo lop'!AE39=$A$61,'TKB theo lop'!AD39&amp;'TKB theo lop'!$AD$5,IF('TKB theo lop'!AG39=$A$61,'TKB theo lop'!AF39&amp;'TKB theo lop'!$AF$5,IF('TKB theo lop'!AI39=$A$61,'TKB theo lop'!AH39&amp;'TKB theo lop'!$AH$5,IF('TKB theo lop'!AK39=$A$61,'TKB theo lop'!AJ39&amp;'TKB theo lop'!$AJ$5,IF('TKB theo lop'!AM39=$A$61,'TKB theo lop'!AL39&amp;'TKB theo lop'!$AL$5,IF('TKB theo lop'!AO39=$A$61,'TKB theo lop'!AN39&amp;'TKB theo lop'!$AN$5,"")))))))))))))))))))</f>
        <v/>
      </c>
      <c r="F62" s="44" t="str">
        <f>IF('TKB theo lop'!E49=$A$61,'TKB theo lop'!D49&amp;'TKB theo lop'!$D$5,IF('TKB theo lop'!G49=$A$61,'TKB theo lop'!F49&amp;'TKB theo lop'!$F$5,IF('TKB theo lop'!I49=$A$61,'TKB theo lop'!H49&amp;'TKB theo lop'!$H$5,IF('TKB theo lop'!K49=$A$61,'TKB theo lop'!J49&amp;'TKB theo lop'!$J$5,IF('TKB theo lop'!M49=$A$61,'TKB theo lop'!L49&amp;'TKB theo lop'!$L$5,IF('TKB theo lop'!O49=$A$61,'TKB theo lop'!N49&amp;'TKB theo lop'!$N$5,IF('TKB theo lop'!Q49=$A$61,'TKB theo lop'!P49&amp;'TKB theo lop'!$P$5,IF('TKB theo lop'!S49=$A$61,'TKB theo lop'!R49&amp;'TKB theo lop'!$R$5,IF('TKB theo lop'!U49=$A$61,'TKB theo lop'!T49&amp;'TKB theo lop'!$T$5,IF('TKB theo lop'!W49=$A$61,'TKB theo lop'!V49&amp;'TKB theo lop'!$V$5,IF('TKB theo lop'!Y49=$A$61,'TKB theo lop'!X49&amp;'TKB theo lop'!$X$5,IF('TKB theo lop'!AA49=$A$61,'TKB theo lop'!Z49&amp;'TKB theo lop'!$Z$5,IF('TKB theo lop'!AC49=$A$61,'TKB theo lop'!AB49&amp;'TKB theo lop'!$AB$5,IF('TKB theo lop'!AE49=$A$61,'TKB theo lop'!AD49&amp;'TKB theo lop'!$AD$5,IF('TKB theo lop'!AG49=$A$61,'TKB theo lop'!AF49&amp;'TKB theo lop'!$AF$5,IF('TKB theo lop'!AI49=$A$61,'TKB theo lop'!AH49&amp;'TKB theo lop'!$AH$5,IF('TKB theo lop'!AK49=$A$61,'TKB theo lop'!AJ49&amp;'TKB theo lop'!$AJ$5,IF('TKB theo lop'!AM49=$A$61,'TKB theo lop'!AL49&amp;'TKB theo lop'!$AL$5,IF('TKB theo lop'!AO49=$A$61,'TKB theo lop'!AN49&amp;'TKB theo lop'!$AN$5,"")))))))))))))))))))</f>
        <v/>
      </c>
      <c r="G62" s="44" t="str">
        <f>IF('TKB theo lop'!E59=$A$61,'TKB theo lop'!D59&amp;'TKB theo lop'!$D$5,IF('TKB theo lop'!G59=$A$61,'TKB theo lop'!F59&amp;'TKB theo lop'!$F$5,IF('TKB theo lop'!I59=$A$61,'TKB theo lop'!H59&amp;'TKB theo lop'!$H$5,IF('TKB theo lop'!K59=$A$61,'TKB theo lop'!J59&amp;'TKB theo lop'!$J$5,IF('TKB theo lop'!M59=$A$61,'TKB theo lop'!L59&amp;'TKB theo lop'!$L$5,IF('TKB theo lop'!O59=$A$61,'TKB theo lop'!N59&amp;'TKB theo lop'!$N$5,IF('TKB theo lop'!Q59=$A$61,'TKB theo lop'!P59&amp;'TKB theo lop'!$P$5,IF('TKB theo lop'!S59=$A$61,'TKB theo lop'!R59&amp;'TKB theo lop'!$R$5,IF('TKB theo lop'!U59=$A$61,'TKB theo lop'!T59&amp;'TKB theo lop'!$T$5,IF('TKB theo lop'!W59=$A$61,'TKB theo lop'!V59&amp;'TKB theo lop'!$V$5,IF('TKB theo lop'!Y59=$A$61,'TKB theo lop'!X59&amp;'TKB theo lop'!$X$5,IF('TKB theo lop'!AA59=$A$61,'TKB theo lop'!Z59&amp;'TKB theo lop'!$Z$5,IF('TKB theo lop'!AC59=$A$61,'TKB theo lop'!AB59&amp;'TKB theo lop'!$AB$5,IF('TKB theo lop'!AE59=$A$61,'TKB theo lop'!AD59&amp;'TKB theo lop'!$AD$5,IF('TKB theo lop'!AG59=$A$61,'TKB theo lop'!AF59&amp;'TKB theo lop'!$AF$5,IF('TKB theo lop'!AI59=$A$61,'TKB theo lop'!AH59&amp;'TKB theo lop'!$AH$5,IF('TKB theo lop'!AK59=$A$61,'TKB theo lop'!AJ59&amp;'TKB theo lop'!$AJ$5,IF('TKB theo lop'!AM59=$A$61,'TKB theo lop'!AL59&amp;'TKB theo lop'!$AL$5,IF('TKB theo lop'!AO59=$A$61,'TKB theo lop'!AN59&amp;'TKB theo lop'!$AN$5,"")))))))))))))))))))</f>
        <v/>
      </c>
      <c r="H62"/>
      <c r="I62" s="48">
        <f>'TKB theo lop'!$O$2</f>
        <v>45174</v>
      </c>
      <c r="J62" s="69" t="str">
        <f>IF(J63="","","Chào cờ")</f>
        <v/>
      </c>
      <c r="K62" s="44" t="str">
        <f>IF('TKB theo lop'!E19=$I$61,'TKB theo lop'!D19&amp;'TKB theo lop'!$D$5,IF('TKB theo lop'!G19=$I$61,'TKB theo lop'!F19&amp;'TKB theo lop'!$F$5,IF('TKB theo lop'!I19=$I$61,'TKB theo lop'!H19&amp;'TKB theo lop'!$H$5,IF('TKB theo lop'!K19=$I$61,'TKB theo lop'!J19&amp;'TKB theo lop'!$J$5,IF('TKB theo lop'!M19=$I$61,'TKB theo lop'!L19&amp;'TKB theo lop'!$L$5,IF('TKB theo lop'!O19=$I$61,'TKB theo lop'!N19&amp;'TKB theo lop'!$N$5,IF('TKB theo lop'!Q19=$I$61,'TKB theo lop'!P19&amp;'TKB theo lop'!$P$5,IF('TKB theo lop'!S19=$I$61,'TKB theo lop'!R19&amp;'TKB theo lop'!$R$5,IF('TKB theo lop'!U19=$I$61,'TKB theo lop'!T19&amp;'TKB theo lop'!$T$5,IF('TKB theo lop'!W19=$I$61,'TKB theo lop'!V19&amp;'TKB theo lop'!$V$5,IF('TKB theo lop'!Y19=$I$61,'TKB theo lop'!X19&amp;'TKB theo lop'!$X$5,IF('TKB theo lop'!AA19=$I$61,'TKB theo lop'!Z19&amp;'TKB theo lop'!$Z$5,IF('TKB theo lop'!AC19=$I$61,'TKB theo lop'!AB19&amp;'TKB theo lop'!$AB$5,IF('TKB theo lop'!AE19=$I$61,'TKB theo lop'!AD19&amp;'TKB theo lop'!$AD$5,IF('TKB theo lop'!AG19=$I$61,'TKB theo lop'!AF19&amp;'TKB theo lop'!$AF$5,IF('TKB theo lop'!AI19=$I$61,'TKB theo lop'!AH19&amp;'TKB theo lop'!$AH$5,IF('TKB theo lop'!AK19=$I$61,'TKB theo lop'!AJ19&amp;'TKB theo lop'!$AJ$5,IF('TKB theo lop'!AM19=$I$61,'TKB theo lop'!AL19&amp;'TKB theo lop'!$AL$5,IF('TKB theo lop'!AO19=$I$61,'TKB theo lop'!AN19&amp;'TKB theo lop'!$AN$5,"")))))))))))))))))))</f>
        <v>Địa91</v>
      </c>
      <c r="L62" s="44" t="str">
        <f>IF('TKB theo lop'!E29=$I$61,'TKB theo lop'!D29&amp;'TKB theo lop'!$D$5,IF('TKB theo lop'!G29=$I$61,'TKB theo lop'!F29&amp;'TKB theo lop'!$F$5,IF('TKB theo lop'!I29=$I$61,'TKB theo lop'!H29&amp;'TKB theo lop'!$H$5,IF('TKB theo lop'!K29=$I$61,'TKB theo lop'!J29&amp;'TKB theo lop'!$J$5,IF('TKB theo lop'!M29=$I$61,'TKB theo lop'!L29&amp;'TKB theo lop'!$L$5,IF('TKB theo lop'!O29=$I$61,'TKB theo lop'!N29&amp;'TKB theo lop'!$N$5,IF('TKB theo lop'!Q29=$I$61,'TKB theo lop'!P29&amp;'TKB theo lop'!$P$5,IF('TKB theo lop'!S29=$I$61,'TKB theo lop'!R29&amp;'TKB theo lop'!$R$5,IF('TKB theo lop'!U29=$I$61,'TKB theo lop'!T29&amp;'TKB theo lop'!$T$5,IF('TKB theo lop'!W29=$I$61,'TKB theo lop'!V29&amp;'TKB theo lop'!$V$5,IF('TKB theo lop'!Y29=$I$61,'TKB theo lop'!X29&amp;'TKB theo lop'!$X$5,IF('TKB theo lop'!AA29=$I$61,'TKB theo lop'!Z29&amp;'TKB theo lop'!$Z$5,IF('TKB theo lop'!AC29=$I$61,'TKB theo lop'!AB29&amp;'TKB theo lop'!$AB$5,IF('TKB theo lop'!AE29=$I$61,'TKB theo lop'!AD29&amp;'TKB theo lop'!$AD$5,IF('TKB theo lop'!AG29=$I$61,'TKB theo lop'!AF29&amp;'TKB theo lop'!$AF$5,IF('TKB theo lop'!AI29=$I$61,'TKB theo lop'!AH29&amp;'TKB theo lop'!$AH$5,IF('TKB theo lop'!AK29=$I$61,'TKB theo lop'!AJ29&amp;'TKB theo lop'!$AJ$5,IF('TKB theo lop'!AM29=$I$61,'TKB theo lop'!AL29&amp;'TKB theo lop'!$AL$5,IF('TKB theo lop'!AO29=$I$61,'TKB theo lop'!AN29&amp;'TKB theo lop'!$AN$5,"")))))))))))))))))))</f>
        <v/>
      </c>
      <c r="M62" s="44" t="str">
        <f>IF('TKB theo lop'!E39=$I$61,'TKB theo lop'!D39&amp;'TKB theo lop'!$D$5,IF('TKB theo lop'!G39=$I$61,'TKB theo lop'!F39&amp;'TKB theo lop'!$F$5,IF('TKB theo lop'!I39=$I$61,'TKB theo lop'!H39&amp;'TKB theo lop'!$H$5,IF('TKB theo lop'!K39=$I$61,'TKB theo lop'!J39&amp;'TKB theo lop'!$J$5,IF('TKB theo lop'!M39=$I$61,'TKB theo lop'!L39&amp;'TKB theo lop'!$L$5,IF('TKB theo lop'!O39=$I$61,'TKB theo lop'!N39&amp;'TKB theo lop'!$N$5,IF('TKB theo lop'!Q39=$I$61,'TKB theo lop'!P39&amp;'TKB theo lop'!$P$5,IF('TKB theo lop'!S39=$I$61,'TKB theo lop'!R39&amp;'TKB theo lop'!$R$5,IF('TKB theo lop'!U39=$I$61,'TKB theo lop'!T39&amp;'TKB theo lop'!$T$5,IF('TKB theo lop'!W39=$I$61,'TKB theo lop'!V39&amp;'TKB theo lop'!$V$5,IF('TKB theo lop'!Y39=$I$61,'TKB theo lop'!X39&amp;'TKB theo lop'!$X$5,IF('TKB theo lop'!AA39=$I$61,'TKB theo lop'!Z39&amp;'TKB theo lop'!$Z$5,IF('TKB theo lop'!AC39=$I$61,'TKB theo lop'!AB39&amp;'TKB theo lop'!$AB$5,IF('TKB theo lop'!AE39=$I$61,'TKB theo lop'!AD39&amp;'TKB theo lop'!$AD$5,IF('TKB theo lop'!AG39=$I$61,'TKB theo lop'!AF39&amp;'TKB theo lop'!$AF$5,IF('TKB theo lop'!AI39=$I$61,'TKB theo lop'!AH39&amp;'TKB theo lop'!$AH$5,IF('TKB theo lop'!AK39=$I$61,'TKB theo lop'!AJ39&amp;'TKB theo lop'!$AJ$5,IF('TKB theo lop'!AM39=$I$61,'TKB theo lop'!AL39&amp;'TKB theo lop'!$AL$5,IF('TKB theo lop'!AO39=$I$61,'TKB theo lop'!AN39&amp;'TKB theo lop'!$AN$5,"")))))))))))))))))))</f>
        <v>Sử72</v>
      </c>
      <c r="N62" s="44" t="str">
        <f>IF('TKB theo lop'!E49=$I$61,'TKB theo lop'!D49&amp;'TKB theo lop'!$D$5,IF('TKB theo lop'!G49=$I$61,'TKB theo lop'!F49&amp;'TKB theo lop'!$F$5,IF('TKB theo lop'!I49=$I$61,'TKB theo lop'!H49&amp;'TKB theo lop'!$H$5,IF('TKB theo lop'!K49=$I$61,'TKB theo lop'!J49&amp;'TKB theo lop'!$J$5,IF('TKB theo lop'!M49=$I$61,'TKB theo lop'!L49&amp;'TKB theo lop'!$L$5,IF('TKB theo lop'!O49=$I$61,'TKB theo lop'!N49&amp;'TKB theo lop'!$N$5,IF('TKB theo lop'!Q49=$I$61,'TKB theo lop'!P49&amp;'TKB theo lop'!$P$5,IF('TKB theo lop'!S49=$I$61,'TKB theo lop'!R49&amp;'TKB theo lop'!$R$5,IF('TKB theo lop'!U49=$I$61,'TKB theo lop'!T49&amp;'TKB theo lop'!$T$5,IF('TKB theo lop'!W49=$I$61,'TKB theo lop'!V49&amp;'TKB theo lop'!$V$5,IF('TKB theo lop'!Y49=$I$61,'TKB theo lop'!X49&amp;'TKB theo lop'!$X$5,IF('TKB theo lop'!AA49=$I$61,'TKB theo lop'!Z49&amp;'TKB theo lop'!$Z$5,IF('TKB theo lop'!AC49=$I$61,'TKB theo lop'!AB49&amp;'TKB theo lop'!$AB$5,IF('TKB theo lop'!AE49=$I$61,'TKB theo lop'!AD49&amp;'TKB theo lop'!$AD$5,IF('TKB theo lop'!AG49=$I$61,'TKB theo lop'!AF49&amp;'TKB theo lop'!$AF$5,IF('TKB theo lop'!AI49=$I$61,'TKB theo lop'!AH49&amp;'TKB theo lop'!$AH$5,IF('TKB theo lop'!AK49=$I$61,'TKB theo lop'!AJ49&amp;'TKB theo lop'!$AJ$5,IF('TKB theo lop'!AM49=$I$61,'TKB theo lop'!AL49&amp;'TKB theo lop'!$AL$5,IF('TKB theo lop'!AO49=$I$61,'TKB theo lop'!AN49&amp;'TKB theo lop'!$AN$5,"")))))))))))))))))))</f>
        <v/>
      </c>
      <c r="O62" s="44" t="str">
        <f>IF('TKB theo lop'!E59=$I$61,'TKB theo lop'!D59&amp;'TKB theo lop'!$D$5,IF('TKB theo lop'!G59=$I$61,'TKB theo lop'!F59&amp;'TKB theo lop'!$F$5,IF('TKB theo lop'!I59=$I$61,'TKB theo lop'!H59&amp;'TKB theo lop'!$H$5,IF('TKB theo lop'!K59=$I$61,'TKB theo lop'!J59&amp;'TKB theo lop'!$J$5,IF('TKB theo lop'!M59=$I$61,'TKB theo lop'!L59&amp;'TKB theo lop'!$L$5,IF('TKB theo lop'!O59=$I$61,'TKB theo lop'!N59&amp;'TKB theo lop'!$N$5,IF('TKB theo lop'!Q59=$I$61,'TKB theo lop'!P59&amp;'TKB theo lop'!$P$5,IF('TKB theo lop'!S59=$I$61,'TKB theo lop'!R59&amp;'TKB theo lop'!$R$5,IF('TKB theo lop'!U59=$I$61,'TKB theo lop'!T59&amp;'TKB theo lop'!$T$5,IF('TKB theo lop'!W59=$I$61,'TKB theo lop'!V59&amp;'TKB theo lop'!$V$5,IF('TKB theo lop'!Y59=$I$61,'TKB theo lop'!X59&amp;'TKB theo lop'!$X$5,IF('TKB theo lop'!AA59=$I$61,'TKB theo lop'!Z59&amp;'TKB theo lop'!$Z$5,IF('TKB theo lop'!AC59=$I$61,'TKB theo lop'!AB59&amp;'TKB theo lop'!$AB$5,IF('TKB theo lop'!AE59=$I$61,'TKB theo lop'!AD59&amp;'TKB theo lop'!$AD$5,IF('TKB theo lop'!AG59=$I$61,'TKB theo lop'!AF59&amp;'TKB theo lop'!$AF$5,IF('TKB theo lop'!AI59=$I$61,'TKB theo lop'!AH59&amp;'TKB theo lop'!$AH$5,IF('TKB theo lop'!AK59=$I$61,'TKB theo lop'!AJ59&amp;'TKB theo lop'!$AJ$5,IF('TKB theo lop'!AM59=$I$61,'TKB theo lop'!AL59&amp;'TKB theo lop'!$AL$5,IF('TKB theo lop'!AO59=$I$61,'TKB theo lop'!AN59&amp;'TKB theo lop'!$AN$5,"")))))))))))))))))))</f>
        <v/>
      </c>
    </row>
    <row r="63" spans="1:15" ht="13.5" customHeight="1" x14ac:dyDescent="0.3">
      <c r="A63" s="325" t="s">
        <v>10</v>
      </c>
      <c r="B63" s="43" t="str">
        <f>IF('TKB theo lop'!E9=$A$61,'TKB theo lop'!D9&amp;'TKB theo lop'!$D$5,IF('TKB theo lop'!G9=$A$61,'TKB theo lop'!F9&amp;'TKB theo lop'!$F$5,IF('TKB theo lop'!I9=$A$61,'TKB theo lop'!H9&amp;'TKB theo lop'!$H$5,IF('TKB theo lop'!K9=$A$61,'TKB theo lop'!J9&amp;'TKB theo lop'!$J$5,IF('TKB theo lop'!M9=$A$61,'TKB theo lop'!L9&amp;'TKB theo lop'!$L$5,IF('TKB theo lop'!O9=$A$61,'TKB theo lop'!N9&amp;'TKB theo lop'!$N$5,IF('TKB theo lop'!Q9=$A$61,'TKB theo lop'!P9&amp;'TKB theo lop'!$P$5,IF('TKB theo lop'!S9=$A$61,'TKB theo lop'!R9&amp;'TKB theo lop'!$R$5,IF('TKB theo lop'!U9=$A$61,'TKB theo lop'!T9&amp;'TKB theo lop'!$T$5,IF('TKB theo lop'!W9=$A$61,'TKB theo lop'!V9&amp;'TKB theo lop'!$V$5,IF('TKB theo lop'!Y9=$A$61,'TKB theo lop'!X9&amp;'TKB theo lop'!$X$5,IF('TKB theo lop'!AA9=$A$61,'TKB theo lop'!Z9&amp;'TKB theo lop'!$Z$5,IF('TKB theo lop'!AC9=$A$61,'TKB theo lop'!AB9&amp;'TKB theo lop'!$AB$5,IF('TKB theo lop'!AE9=$A$61,'TKB theo lop'!AD9&amp;'TKB theo lop'!$AD$5,IF('TKB theo lop'!AG9=$A$61,'TKB theo lop'!AF9&amp;'TKB theo lop'!$AF$5,IF('TKB theo lop'!AI9=$A$61,'TKB theo lop'!AH9&amp;'TKB theo lop'!$AH$5,IF('TKB theo lop'!AK9=$A$61,'TKB theo lop'!AJ9&amp;'TKB theo lop'!$AJ$5,IF('TKB theo lop'!AM9=$A$61,'TKB theo lop'!AL9&amp;'TKB theo lop'!$AL$5,IF('TKB theo lop'!AO9=$A$61,'TKB theo lop'!AN9&amp;'TKB theo lop'!$AN$5,"")))))))))))))))))))</f>
        <v>Văn72</v>
      </c>
      <c r="C63" s="159" t="str">
        <f>IF('TKB theo lop'!E20=$A$61,'TKB theo lop'!D20&amp;'TKB theo lop'!$D$5,IF('TKB theo lop'!G20=$A$61,'TKB theo lop'!F20&amp;'TKB theo lop'!$F$5,IF('TKB theo lop'!I20=$A$61,'TKB theo lop'!H20&amp;'TKB theo lop'!$H$5,IF('TKB theo lop'!K20=$A$61,'TKB theo lop'!J20&amp;'TKB theo lop'!$J$5,IF('TKB theo lop'!M20=$A$61,'TKB theo lop'!L20&amp;'TKB theo lop'!$L$5,IF('TKB theo lop'!O20=$A$61,'TKB theo lop'!N20&amp;'TKB theo lop'!$N$5,IF('TKB theo lop'!Q20=$A$61,'TKB theo lop'!P20&amp;'TKB theo lop'!$P$5,IF('TKB theo lop'!S20=$A$61,'TKB theo lop'!R20&amp;'TKB theo lop'!$R$5,IF('TKB theo lop'!U20=$A$61,'TKB theo lop'!T20&amp;'TKB theo lop'!$T$5,IF('TKB theo lop'!W20=$A$61,'TKB theo lop'!V20&amp;'TKB theo lop'!$V$5,IF('TKB theo lop'!Y20=$A$61,'TKB theo lop'!X20&amp;'TKB theo lop'!$X$5,IF('TKB theo lop'!AA20=$A$61,'TKB theo lop'!Z20&amp;'TKB theo lop'!$Z$5,IF('TKB theo lop'!AC20=$A$61,'TKB theo lop'!AB20&amp;'TKB theo lop'!$AB$5,IF('TKB theo lop'!AE20=$A$61,'TKB theo lop'!AD20&amp;'TKB theo lop'!$AD$5,IF('TKB theo lop'!AG20=$A$61,'TKB theo lop'!AF20&amp;'TKB theo lop'!$AF$5,IF('TKB theo lop'!AI20=$A$61,'TKB theo lop'!AH20&amp;'TKB theo lop'!$AH$5,IF('TKB theo lop'!AK20=$A$61,'TKB theo lop'!AJ20&amp;'TKB theo lop'!$AJ$5,IF('TKB theo lop'!AM20=$A$61,'TKB theo lop'!AL20&amp;'TKB theo lop'!$AL$5,IF('TKB theo lop'!AO20=$A$61,'TKB theo lop'!AN20&amp;'TKB theo lop'!$AN$5,"")))))))))))))))))))</f>
        <v>GDĐP81</v>
      </c>
      <c r="D63" s="159" t="str">
        <f>IF('TKB theo lop'!E30=$A$61,'TKB theo lop'!D30&amp;'TKB theo lop'!$D$5,IF('TKB theo lop'!G30=$A$61,'TKB theo lop'!F30&amp;'TKB theo lop'!$F$5,IF('TKB theo lop'!I30=$A$61,'TKB theo lop'!H30&amp;'TKB theo lop'!$H$5,IF('TKB theo lop'!K30=$A$61,'TKB theo lop'!J30&amp;'TKB theo lop'!$J$5,IF('TKB theo lop'!M30=$A$61,'TKB theo lop'!L30&amp;'TKB theo lop'!$L$5,IF('TKB theo lop'!O30=$A$61,'TKB theo lop'!N30&amp;'TKB theo lop'!$N$5,IF('TKB theo lop'!Q30=$A$61,'TKB theo lop'!P30&amp;'TKB theo lop'!$P$5,IF('TKB theo lop'!S30=$A$61,'TKB theo lop'!R30&amp;'TKB theo lop'!$R$5,IF('TKB theo lop'!U30=$A$61,'TKB theo lop'!T30&amp;'TKB theo lop'!$T$5,IF('TKB theo lop'!W30=$A$61,'TKB theo lop'!V30&amp;'TKB theo lop'!$V$5,IF('TKB theo lop'!Y30=$A$61,'TKB theo lop'!X30&amp;'TKB theo lop'!$X$5,IF('TKB theo lop'!AA30=$A$61,'TKB theo lop'!Z30&amp;'TKB theo lop'!$Z$5,IF('TKB theo lop'!AC30=$A$61,'TKB theo lop'!AB30&amp;'TKB theo lop'!$AB$5,IF('TKB theo lop'!AE30=$A$61,'TKB theo lop'!AD30&amp;'TKB theo lop'!$AD$5,IF('TKB theo lop'!AG30=$A$61,'TKB theo lop'!AF30&amp;'TKB theo lop'!$AF$5,IF('TKB theo lop'!AI30=$A$61,'TKB theo lop'!AH30&amp;'TKB theo lop'!$AH$5,IF('TKB theo lop'!AK30=$A$61,'TKB theo lop'!AJ30&amp;'TKB theo lop'!$AJ$5,IF('TKB theo lop'!AM30=$A$61,'TKB theo lop'!AL30&amp;'TKB theo lop'!$AL$5,IF('TKB theo lop'!AO30=$A$61,'TKB theo lop'!AN30&amp;'TKB theo lop'!$AN$5,"")))))))))))))))))))</f>
        <v/>
      </c>
      <c r="E63" s="43" t="str">
        <f>IF('TKB theo lop'!E40=$A$61,'TKB theo lop'!D40&amp;'TKB theo lop'!$D$5,IF('TKB theo lop'!G40=$A$61,'TKB theo lop'!F40&amp;'TKB theo lop'!$F$5,IF('TKB theo lop'!I40=$A$61,'TKB theo lop'!H40&amp;'TKB theo lop'!$H$5,IF('TKB theo lop'!K40=$A$61,'TKB theo lop'!J40&amp;'TKB theo lop'!$J$5,IF('TKB theo lop'!M40=$A$61,'TKB theo lop'!L40&amp;'TKB theo lop'!$L$5,IF('TKB theo lop'!O40=$A$61,'TKB theo lop'!N40&amp;'TKB theo lop'!$N$5,IF('TKB theo lop'!Q40=$A$61,'TKB theo lop'!P40&amp;'TKB theo lop'!$P$5,IF('TKB theo lop'!S40=$A$61,'TKB theo lop'!R40&amp;'TKB theo lop'!$R$5,IF('TKB theo lop'!U40=$A$61,'TKB theo lop'!T40&amp;'TKB theo lop'!$T$5,IF('TKB theo lop'!W40=$A$61,'TKB theo lop'!V40&amp;'TKB theo lop'!$V$5,IF('TKB theo lop'!Y40=$A$61,'TKB theo lop'!X40&amp;'TKB theo lop'!$X$5,IF('TKB theo lop'!AA40=$A$61,'TKB theo lop'!Z40&amp;'TKB theo lop'!$Z$5,IF('TKB theo lop'!AC40=$A$61,'TKB theo lop'!AB40&amp;'TKB theo lop'!$AB$5,IF('TKB theo lop'!AE40=$A$61,'TKB theo lop'!AD40&amp;'TKB theo lop'!$AD$5,IF('TKB theo lop'!AG40=$A$61,'TKB theo lop'!AF40&amp;'TKB theo lop'!$AF$5,IF('TKB theo lop'!AI40=$A$61,'TKB theo lop'!AH40&amp;'TKB theo lop'!$AH$5,IF('TKB theo lop'!AK40=$A$61,'TKB theo lop'!AJ40&amp;'TKB theo lop'!$AJ$5,IF('TKB theo lop'!AM40=$A$61,'TKB theo lop'!AL40&amp;'TKB theo lop'!$AL$5,IF('TKB theo lop'!AO40=$A$61,'TKB theo lop'!AN40&amp;'TKB theo lop'!$AN$5,"")))))))))))))))))))</f>
        <v>Văn71</v>
      </c>
      <c r="F63" s="43" t="str">
        <f>IF('TKB theo lop'!E50=$A$61,'TKB theo lop'!D50&amp;'TKB theo lop'!$D$5,IF('TKB theo lop'!G50=$A$61,'TKB theo lop'!F50&amp;'TKB theo lop'!$F$5,IF('TKB theo lop'!I50=$A$61,'TKB theo lop'!H50&amp;'TKB theo lop'!$H$5,IF('TKB theo lop'!K50=$A$61,'TKB theo lop'!J50&amp;'TKB theo lop'!$J$5,IF('TKB theo lop'!M50=$A$61,'TKB theo lop'!L50&amp;'TKB theo lop'!$L$5,IF('TKB theo lop'!O50=$A$61,'TKB theo lop'!N50&amp;'TKB theo lop'!$N$5,IF('TKB theo lop'!Q50=$A$61,'TKB theo lop'!P50&amp;'TKB theo lop'!$P$5,IF('TKB theo lop'!S50=$A$61,'TKB theo lop'!R50&amp;'TKB theo lop'!$R$5,IF('TKB theo lop'!U50=$A$61,'TKB theo lop'!T50&amp;'TKB theo lop'!$T$5,IF('TKB theo lop'!W50=$A$61,'TKB theo lop'!V50&amp;'TKB theo lop'!$V$5,IF('TKB theo lop'!Y50=$A$61,'TKB theo lop'!X50&amp;'TKB theo lop'!$X$5,IF('TKB theo lop'!AA50=$A$61,'TKB theo lop'!Z50&amp;'TKB theo lop'!$Z$5,IF('TKB theo lop'!AC50=$A$61,'TKB theo lop'!AB50&amp;'TKB theo lop'!$AB$5,IF('TKB theo lop'!AE50=$A$61,'TKB theo lop'!AD50&amp;'TKB theo lop'!$AD$5,IF('TKB theo lop'!AG50=$A$61,'TKB theo lop'!AF50&amp;'TKB theo lop'!$AF$5,IF('TKB theo lop'!AI50=$A$61,'TKB theo lop'!AH50&amp;'TKB theo lop'!$AH$5,IF('TKB theo lop'!AK50=$A$61,'TKB theo lop'!AJ50&amp;'TKB theo lop'!$AJ$5,IF('TKB theo lop'!AM50=$A$61,'TKB theo lop'!AL50&amp;'TKB theo lop'!$AL$5,IF('TKB theo lop'!AO50=$A$61,'TKB theo lop'!AN50&amp;'TKB theo lop'!$AN$5,"")))))))))))))))))))</f>
        <v/>
      </c>
      <c r="G63" s="43" t="str">
        <f>IF('TKB theo lop'!E60=$A$61,'TKB theo lop'!D60&amp;'TKB theo lop'!$D$5,IF('TKB theo lop'!G60=$A$61,'TKB theo lop'!F60&amp;'TKB theo lop'!$F$5,IF('TKB theo lop'!I60=$A$61,'TKB theo lop'!H60&amp;'TKB theo lop'!$H$5,IF('TKB theo lop'!K60=$A$61,'TKB theo lop'!J60&amp;'TKB theo lop'!$J$5,IF('TKB theo lop'!M60=$A$61,'TKB theo lop'!L60&amp;'TKB theo lop'!$L$5,IF('TKB theo lop'!O60=$A$61,'TKB theo lop'!N60&amp;'TKB theo lop'!$N$5,IF('TKB theo lop'!Q60=$A$61,'TKB theo lop'!P60&amp;'TKB theo lop'!$P$5,IF('TKB theo lop'!S60=$A$61,'TKB theo lop'!R60&amp;'TKB theo lop'!$R$5,IF('TKB theo lop'!U60=$A$61,'TKB theo lop'!T60&amp;'TKB theo lop'!$T$5,IF('TKB theo lop'!W60=$A$61,'TKB theo lop'!V60&amp;'TKB theo lop'!$V$5,IF('TKB theo lop'!Y60=$A$61,'TKB theo lop'!X60&amp;'TKB theo lop'!$X$5,IF('TKB theo lop'!AA60=$A$61,'TKB theo lop'!Z60&amp;'TKB theo lop'!$Z$5,IF('TKB theo lop'!AC60=$A$61,'TKB theo lop'!AB60&amp;'TKB theo lop'!$AB$5,IF('TKB theo lop'!AE60=$A$61,'TKB theo lop'!AD60&amp;'TKB theo lop'!$AD$5,IF('TKB theo lop'!AG60=$A$61,'TKB theo lop'!AF60&amp;'TKB theo lop'!$AF$5,IF('TKB theo lop'!AI60=$A$61,'TKB theo lop'!AH60&amp;'TKB theo lop'!$AH$5,IF('TKB theo lop'!AK60=$A$61,'TKB theo lop'!AJ60&amp;'TKB theo lop'!$AJ$5,IF('TKB theo lop'!AM60=$A$61,'TKB theo lop'!AL60&amp;'TKB theo lop'!$AL$5,IF('TKB theo lop'!AO60=$A$61,'TKB theo lop'!AN60&amp;'TKB theo lop'!$AN$5,"")))))))))))))))))))</f>
        <v/>
      </c>
      <c r="H63"/>
      <c r="I63" s="325" t="s">
        <v>10</v>
      </c>
      <c r="J63" s="43" t="str">
        <f>IF('TKB theo lop'!E9=$I$61,'TKB theo lop'!D9&amp;'TKB theo lop'!$D$5,IF('TKB theo lop'!G9=$I$61,'TKB theo lop'!F9&amp;'TKB theo lop'!$F$5,IF('TKB theo lop'!I9=$I$61,'TKB theo lop'!H9&amp;'TKB theo lop'!$H$5,IF('TKB theo lop'!K9=$I$61,'TKB theo lop'!J9&amp;'TKB theo lop'!$J$5,IF('TKB theo lop'!M9=$I$61,'TKB theo lop'!L9&amp;'TKB theo lop'!$L$5,IF('TKB theo lop'!O9=$I$61,'TKB theo lop'!N9&amp;'TKB theo lop'!$N$5,IF('TKB theo lop'!Q9=$I$61,'TKB theo lop'!P9&amp;'TKB theo lop'!$P$5,IF('TKB theo lop'!S9=$I$61,'TKB theo lop'!R9&amp;'TKB theo lop'!$R$5,IF('TKB theo lop'!U9=$I$61,'TKB theo lop'!T9&amp;'TKB theo lop'!$T$5,IF('TKB theo lop'!W9=$I$61,'TKB theo lop'!V9&amp;'TKB theo lop'!$V$5,IF('TKB theo lop'!Y9=$I$61,'TKB theo lop'!X9&amp;'TKB theo lop'!$X$5,IF('TKB theo lop'!AA9=$I$61,'TKB theo lop'!Z9&amp;'TKB theo lop'!$Z$5,IF('TKB theo lop'!AC9=$I$61,'TKB theo lop'!AB9&amp;'TKB theo lop'!$AB$5,IF('TKB theo lop'!AE9=$I$61,'TKB theo lop'!AD9&amp;'TKB theo lop'!$AD$5,IF('TKB theo lop'!AG9=$I$61,'TKB theo lop'!AF9&amp;'TKB theo lop'!$AF$5,IF('TKB theo lop'!AI9=$I$61,'TKB theo lop'!AH9&amp;'TKB theo lop'!$AH$5,IF('TKB theo lop'!AK9=$I$61,'TKB theo lop'!AJ9&amp;'TKB theo lop'!$AJ$5,IF('TKB theo lop'!AM9=$I$61,'TKB theo lop'!AL9&amp;'TKB theo lop'!$AL$5,IF('TKB theo lop'!AO9=$I$61,'TKB theo lop'!AN9&amp;'TKB theo lop'!$AN$5,"")))))))))))))))))))</f>
        <v/>
      </c>
      <c r="K63" s="43" t="str">
        <f>IF('TKB theo lop'!E20=$I$61,'TKB theo lop'!D20&amp;'TKB theo lop'!$D$5,IF('TKB theo lop'!G20=$I$61,'TKB theo lop'!F20&amp;'TKB theo lop'!$F$5,IF('TKB theo lop'!I20=$I$61,'TKB theo lop'!H20&amp;'TKB theo lop'!$H$5,IF('TKB theo lop'!K20=$I$61,'TKB theo lop'!J20&amp;'TKB theo lop'!$J$5,IF('TKB theo lop'!M20=$I$61,'TKB theo lop'!L20&amp;'TKB theo lop'!$L$5,IF('TKB theo lop'!O20=$I$61,'TKB theo lop'!N20&amp;'TKB theo lop'!$N$5,IF('TKB theo lop'!Q20=$I$61,'TKB theo lop'!P20&amp;'TKB theo lop'!$P$5,IF('TKB theo lop'!S20=$I$61,'TKB theo lop'!R20&amp;'TKB theo lop'!$R$5,IF('TKB theo lop'!U20=$I$61,'TKB theo lop'!T20&amp;'TKB theo lop'!$T$5,IF('TKB theo lop'!W20=$I$61,'TKB theo lop'!V20&amp;'TKB theo lop'!$V$5,IF('TKB theo lop'!Y20=$I$61,'TKB theo lop'!X20&amp;'TKB theo lop'!$X$5,IF('TKB theo lop'!AA20=$I$61,'TKB theo lop'!Z20&amp;'TKB theo lop'!$Z$5,IF('TKB theo lop'!AC20=$I$61,'TKB theo lop'!AB20&amp;'TKB theo lop'!$AB$5,IF('TKB theo lop'!AE20=$I$61,'TKB theo lop'!AD20&amp;'TKB theo lop'!$AD$5,IF('TKB theo lop'!AG20=$I$61,'TKB theo lop'!AF20&amp;'TKB theo lop'!$AF$5,IF('TKB theo lop'!AI20=$I$61,'TKB theo lop'!AH20&amp;'TKB theo lop'!$AH$5,IF('TKB theo lop'!AK20=$I$61,'TKB theo lop'!AJ20&amp;'TKB theo lop'!$AJ$5,IF('TKB theo lop'!AM20=$I$61,'TKB theo lop'!AL20&amp;'TKB theo lop'!$AL$5,IF('TKB theo lop'!AO20=$I$61,'TKB theo lop'!AN20&amp;'TKB theo lop'!$AN$5,"")))))))))))))))))))</f>
        <v>Sử71</v>
      </c>
      <c r="L63" s="43" t="str">
        <f>IF('TKB theo lop'!E30=$I$61,'TKB theo lop'!D30&amp;'TKB theo lop'!$D$5,IF('TKB theo lop'!G30=$I$61,'TKB theo lop'!F30&amp;'TKB theo lop'!$F$5,IF('TKB theo lop'!I30=$I$61,'TKB theo lop'!H30&amp;'TKB theo lop'!$H$5,IF('TKB theo lop'!K30=$I$61,'TKB theo lop'!J30&amp;'TKB theo lop'!$J$5,IF('TKB theo lop'!M30=$I$61,'TKB theo lop'!L30&amp;'TKB theo lop'!$L$5,IF('TKB theo lop'!O30=$I$61,'TKB theo lop'!N30&amp;'TKB theo lop'!$N$5,IF('TKB theo lop'!Q30=$I$61,'TKB theo lop'!P30&amp;'TKB theo lop'!$P$5,IF('TKB theo lop'!S30=$I$61,'TKB theo lop'!R30&amp;'TKB theo lop'!$R$5,IF('TKB theo lop'!U30=$I$61,'TKB theo lop'!T30&amp;'TKB theo lop'!$T$5,IF('TKB theo lop'!W30=$I$61,'TKB theo lop'!V30&amp;'TKB theo lop'!$V$5,IF('TKB theo lop'!Y30=$I$61,'TKB theo lop'!X30&amp;'TKB theo lop'!$X$5,IF('TKB theo lop'!AA30=$I$61,'TKB theo lop'!Z30&amp;'TKB theo lop'!$Z$5,IF('TKB theo lop'!AC30=$I$61,'TKB theo lop'!AB30&amp;'TKB theo lop'!$AB$5,IF('TKB theo lop'!AE30=$I$61,'TKB theo lop'!AD30&amp;'TKB theo lop'!$AD$5,IF('TKB theo lop'!AG30=$I$61,'TKB theo lop'!AF30&amp;'TKB theo lop'!$AF$5,IF('TKB theo lop'!AI30=$I$61,'TKB theo lop'!AH30&amp;'TKB theo lop'!$AH$5,IF('TKB theo lop'!AK30=$I$61,'TKB theo lop'!AJ30&amp;'TKB theo lop'!$AJ$5,IF('TKB theo lop'!AM30=$I$61,'TKB theo lop'!AL30&amp;'TKB theo lop'!$AL$5,IF('TKB theo lop'!AO30=$I$61,'TKB theo lop'!AN30&amp;'TKB theo lop'!$AN$5,"")))))))))))))))))))</f>
        <v/>
      </c>
      <c r="M63" s="43" t="str">
        <f>IF('TKB theo lop'!E40=$I$61,'TKB theo lop'!D40&amp;'TKB theo lop'!$D$5,IF('TKB theo lop'!G40=$I$61,'TKB theo lop'!F40&amp;'TKB theo lop'!$F$5,IF('TKB theo lop'!I40=$I$61,'TKB theo lop'!H40&amp;'TKB theo lop'!$H$5,IF('TKB theo lop'!K40=$I$61,'TKB theo lop'!J40&amp;'TKB theo lop'!$J$5,IF('TKB theo lop'!M40=$I$61,'TKB theo lop'!L40&amp;'TKB theo lop'!$L$5,IF('TKB theo lop'!O40=$I$61,'TKB theo lop'!N40&amp;'TKB theo lop'!$N$5,IF('TKB theo lop'!Q40=$I$61,'TKB theo lop'!P40&amp;'TKB theo lop'!$P$5,IF('TKB theo lop'!S40=$I$61,'TKB theo lop'!R40&amp;'TKB theo lop'!$R$5,IF('TKB theo lop'!U40=$I$61,'TKB theo lop'!T40&amp;'TKB theo lop'!$T$5,IF('TKB theo lop'!W40=$I$61,'TKB theo lop'!V40&amp;'TKB theo lop'!$V$5,IF('TKB theo lop'!Y40=$I$61,'TKB theo lop'!X40&amp;'TKB theo lop'!$X$5,IF('TKB theo lop'!AA40=$I$61,'TKB theo lop'!Z40&amp;'TKB theo lop'!$Z$5,IF('TKB theo lop'!AC40=$I$61,'TKB theo lop'!AB40&amp;'TKB theo lop'!$AB$5,IF('TKB theo lop'!AE40=$I$61,'TKB theo lop'!AD40&amp;'TKB theo lop'!$AD$5,IF('TKB theo lop'!AG40=$I$61,'TKB theo lop'!AF40&amp;'TKB theo lop'!$AF$5,IF('TKB theo lop'!AI40=$I$61,'TKB theo lop'!AH40&amp;'TKB theo lop'!$AH$5,IF('TKB theo lop'!AK40=$I$61,'TKB theo lop'!AJ40&amp;'TKB theo lop'!$AJ$5,IF('TKB theo lop'!AM40=$I$61,'TKB theo lop'!AL40&amp;'TKB theo lop'!$AL$5,IF('TKB theo lop'!AO40=$I$61,'TKB theo lop'!AN40&amp;'TKB theo lop'!$AN$5,"")))))))))))))))))))</f>
        <v>Địa61</v>
      </c>
      <c r="N63" s="43" t="str">
        <f>IF('TKB theo lop'!E50=$I$61,'TKB theo lop'!D50&amp;'TKB theo lop'!$D$5,IF('TKB theo lop'!G50=$I$61,'TKB theo lop'!F50&amp;'TKB theo lop'!$F$5,IF('TKB theo lop'!I50=$I$61,'TKB theo lop'!H50&amp;'TKB theo lop'!$H$5,IF('TKB theo lop'!K50=$I$61,'TKB theo lop'!J50&amp;'TKB theo lop'!$J$5,IF('TKB theo lop'!M50=$I$61,'TKB theo lop'!L50&amp;'TKB theo lop'!$L$5,IF('TKB theo lop'!O50=$I$61,'TKB theo lop'!N50&amp;'TKB theo lop'!$N$5,IF('TKB theo lop'!Q50=$I$61,'TKB theo lop'!P50&amp;'TKB theo lop'!$P$5,IF('TKB theo lop'!S50=$I$61,'TKB theo lop'!R50&amp;'TKB theo lop'!$R$5,IF('TKB theo lop'!U50=$I$61,'TKB theo lop'!T50&amp;'TKB theo lop'!$T$5,IF('TKB theo lop'!W50=$I$61,'TKB theo lop'!V50&amp;'TKB theo lop'!$V$5,IF('TKB theo lop'!Y50=$I$61,'TKB theo lop'!X50&amp;'TKB theo lop'!$X$5,IF('TKB theo lop'!AA50=$I$61,'TKB theo lop'!Z50&amp;'TKB theo lop'!$Z$5,IF('TKB theo lop'!AC50=$I$61,'TKB theo lop'!AB50&amp;'TKB theo lop'!$AB$5,IF('TKB theo lop'!AE50=$I$61,'TKB theo lop'!AD50&amp;'TKB theo lop'!$AD$5,IF('TKB theo lop'!AG50=$I$61,'TKB theo lop'!AF50&amp;'TKB theo lop'!$AF$5,IF('TKB theo lop'!AI50=$I$61,'TKB theo lop'!AH50&amp;'TKB theo lop'!$AH$5,IF('TKB theo lop'!AK50=$I$61,'TKB theo lop'!AJ50&amp;'TKB theo lop'!$AJ$5,IF('TKB theo lop'!AM50=$I$61,'TKB theo lop'!AL50&amp;'TKB theo lop'!$AL$5,IF('TKB theo lop'!AO50=$I$61,'TKB theo lop'!AN50&amp;'TKB theo lop'!$AN$5,"")))))))))))))))))))</f>
        <v>Sử81</v>
      </c>
      <c r="O63" s="43" t="str">
        <f>IF('TKB theo lop'!E60=$I$61,'TKB theo lop'!D60&amp;'TKB theo lop'!$D$5,IF('TKB theo lop'!G60=$I$61,'TKB theo lop'!F60&amp;'TKB theo lop'!$F$5,IF('TKB theo lop'!I60=$I$61,'TKB theo lop'!H60&amp;'TKB theo lop'!$H$5,IF('TKB theo lop'!K60=$I$61,'TKB theo lop'!J60&amp;'TKB theo lop'!$J$5,IF('TKB theo lop'!M60=$I$61,'TKB theo lop'!L60&amp;'TKB theo lop'!$L$5,IF('TKB theo lop'!O60=$I$61,'TKB theo lop'!N60&amp;'TKB theo lop'!$N$5,IF('TKB theo lop'!Q60=$I$61,'TKB theo lop'!P60&amp;'TKB theo lop'!$P$5,IF('TKB theo lop'!S60=$I$61,'TKB theo lop'!R60&amp;'TKB theo lop'!$R$5,IF('TKB theo lop'!U60=$I$61,'TKB theo lop'!T60&amp;'TKB theo lop'!$T$5,IF('TKB theo lop'!W60=$I$61,'TKB theo lop'!V60&amp;'TKB theo lop'!$V$5,IF('TKB theo lop'!Y60=$I$61,'TKB theo lop'!X60&amp;'TKB theo lop'!$X$5,IF('TKB theo lop'!AA60=$I$61,'TKB theo lop'!Z60&amp;'TKB theo lop'!$Z$5,IF('TKB theo lop'!AC60=$I$61,'TKB theo lop'!AB60&amp;'TKB theo lop'!$AB$5,IF('TKB theo lop'!AE60=$I$61,'TKB theo lop'!AD60&amp;'TKB theo lop'!$AD$5,IF('TKB theo lop'!AG60=$I$61,'TKB theo lop'!AF60&amp;'TKB theo lop'!$AF$5,IF('TKB theo lop'!AI60=$I$61,'TKB theo lop'!AH60&amp;'TKB theo lop'!$AH$5,IF('TKB theo lop'!AK60=$I$61,'TKB theo lop'!AJ60&amp;'TKB theo lop'!$AJ$5,IF('TKB theo lop'!AM60=$I$61,'TKB theo lop'!AL60&amp;'TKB theo lop'!$AL$5,IF('TKB theo lop'!AO60=$I$61,'TKB theo lop'!AN60&amp;'TKB theo lop'!$AN$5,"")))))))))))))))))))</f>
        <v/>
      </c>
    </row>
    <row r="64" spans="1:15" ht="13.5" customHeight="1" x14ac:dyDescent="0.3">
      <c r="A64" s="325"/>
      <c r="B64" s="43" t="str">
        <f>IF('TKB theo lop'!E10=$A$61,'TKB theo lop'!D10&amp;'TKB theo lop'!$D$5,IF('TKB theo lop'!G10=$A$61,'TKB theo lop'!F10&amp;'TKB theo lop'!$F$5,IF('TKB theo lop'!I10=$A$61,'TKB theo lop'!H10&amp;'TKB theo lop'!$H$5,IF('TKB theo lop'!K10=$A$61,'TKB theo lop'!J10&amp;'TKB theo lop'!$J$5,IF('TKB theo lop'!M10=$A$61,'TKB theo lop'!L10&amp;'TKB theo lop'!$L$5,IF('TKB theo lop'!O10=$A$61,'TKB theo lop'!N10&amp;'TKB theo lop'!$N$5,IF('TKB theo lop'!Q10=$A$61,'TKB theo lop'!P10&amp;'TKB theo lop'!$P$5,IF('TKB theo lop'!S10=$A$61,'TKB theo lop'!R10&amp;'TKB theo lop'!$R$5,IF('TKB theo lop'!U10=$A$61,'TKB theo lop'!T10&amp;'TKB theo lop'!$T$5,IF('TKB theo lop'!W10=$A$61,'TKB theo lop'!V10&amp;'TKB theo lop'!$V$5,IF('TKB theo lop'!Y10=$A$61,'TKB theo lop'!X10&amp;'TKB theo lop'!$X$5,IF('TKB theo lop'!AA10=$A$61,'TKB theo lop'!Z10&amp;'TKB theo lop'!$Z$5,IF('TKB theo lop'!AC10=$A$61,'TKB theo lop'!AB10&amp;'TKB theo lop'!$AB$5,IF('TKB theo lop'!AE10=$A$61,'TKB theo lop'!AD10&amp;'TKB theo lop'!$AD$5,IF('TKB theo lop'!AG10=$A$61,'TKB theo lop'!AF10&amp;'TKB theo lop'!$AF$5,IF('TKB theo lop'!AI10=$A$61,'TKB theo lop'!AH10&amp;'TKB theo lop'!$AH$5,IF('TKB theo lop'!AK10=$A$61,'TKB theo lop'!AJ10&amp;'TKB theo lop'!$AJ$5,IF('TKB theo lop'!AM10=$A$61,'TKB theo lop'!AL10&amp;'TKB theo lop'!$AL$5,IF('TKB theo lop'!AO10=$A$61,'TKB theo lop'!AN10&amp;'TKB theo lop'!$AN$5,"")))))))))))))))))))</f>
        <v/>
      </c>
      <c r="C64" s="159" t="str">
        <f>IF('TKB theo lop'!E21=$A$61,'TKB theo lop'!D21&amp;'TKB theo lop'!$D$5,IF('TKB theo lop'!G21=$A$61,'TKB theo lop'!F21&amp;'TKB theo lop'!$F$5,IF('TKB theo lop'!I21=$A$61,'TKB theo lop'!H21&amp;'TKB theo lop'!$H$5,IF('TKB theo lop'!K21=$A$61,'TKB theo lop'!J21&amp;'TKB theo lop'!$J$5,IF('TKB theo lop'!M21=$A$61,'TKB theo lop'!L21&amp;'TKB theo lop'!$L$5,IF('TKB theo lop'!O21=$A$61,'TKB theo lop'!N21&amp;'TKB theo lop'!$N$5,IF('TKB theo lop'!Q21=$A$61,'TKB theo lop'!P21&amp;'TKB theo lop'!$P$5,IF('TKB theo lop'!S21=$A$61,'TKB theo lop'!R21&amp;'TKB theo lop'!$R$5,IF('TKB theo lop'!U21=$A$61,'TKB theo lop'!T21&amp;'TKB theo lop'!$T$5,IF('TKB theo lop'!W21=$A$61,'TKB theo lop'!V21&amp;'TKB theo lop'!$V$5,IF('TKB theo lop'!Y21=$A$61,'TKB theo lop'!X21&amp;'TKB theo lop'!$X$5,IF('TKB theo lop'!AA21=$A$61,'TKB theo lop'!Z21&amp;'TKB theo lop'!$Z$5,IF('TKB theo lop'!AC21=$A$61,'TKB theo lop'!AB21&amp;'TKB theo lop'!$AB$5,IF('TKB theo lop'!AE21=$A$61,'TKB theo lop'!AD21&amp;'TKB theo lop'!$AD$5,IF('TKB theo lop'!AG21=$A$61,'TKB theo lop'!AF21&amp;'TKB theo lop'!$AF$5,IF('TKB theo lop'!AI21=$A$61,'TKB theo lop'!AH21&amp;'TKB theo lop'!$AH$5,IF('TKB theo lop'!AK21=$A$61,'TKB theo lop'!AJ21&amp;'TKB theo lop'!$AJ$5,IF('TKB theo lop'!AM21=$A$61,'TKB theo lop'!AL21&amp;'TKB theo lop'!$AL$5,IF('TKB theo lop'!AO21=$A$61,'TKB theo lop'!AN21&amp;'TKB theo lop'!$AN$5,"")))))))))))))))))))</f>
        <v>Văn72</v>
      </c>
      <c r="D64" s="159" t="str">
        <f>IF('TKB theo lop'!E31=$A$61,'TKB theo lop'!D31&amp;'TKB theo lop'!$D$5,IF('TKB theo lop'!G31=$A$61,'TKB theo lop'!F31&amp;'TKB theo lop'!$F$5,IF('TKB theo lop'!I31=$A$61,'TKB theo lop'!H31&amp;'TKB theo lop'!$H$5,IF('TKB theo lop'!K31=$A$61,'TKB theo lop'!J31&amp;'TKB theo lop'!$J$5,IF('TKB theo lop'!M31=$A$61,'TKB theo lop'!L31&amp;'TKB theo lop'!$L$5,IF('TKB theo lop'!O31=$A$61,'TKB theo lop'!N31&amp;'TKB theo lop'!$N$5,IF('TKB theo lop'!Q31=$A$61,'TKB theo lop'!P31&amp;'TKB theo lop'!$P$5,IF('TKB theo lop'!S31=$A$61,'TKB theo lop'!R31&amp;'TKB theo lop'!$R$5,IF('TKB theo lop'!U31=$A$61,'TKB theo lop'!T31&amp;'TKB theo lop'!$T$5,IF('TKB theo lop'!W31=$A$61,'TKB theo lop'!V31&amp;'TKB theo lop'!$V$5,IF('TKB theo lop'!Y31=$A$61,'TKB theo lop'!X31&amp;'TKB theo lop'!$X$5,IF('TKB theo lop'!AA31=$A$61,'TKB theo lop'!Z31&amp;'TKB theo lop'!$Z$5,IF('TKB theo lop'!AC31=$A$61,'TKB theo lop'!AB31&amp;'TKB theo lop'!$AB$5,IF('TKB theo lop'!AE31=$A$61,'TKB theo lop'!AD31&amp;'TKB theo lop'!$AD$5,IF('TKB theo lop'!AG31=$A$61,'TKB theo lop'!AF31&amp;'TKB theo lop'!$AF$5,IF('TKB theo lop'!AI31=$A$61,'TKB theo lop'!AH31&amp;'TKB theo lop'!$AH$5,IF('TKB theo lop'!AK31=$A$61,'TKB theo lop'!AJ31&amp;'TKB theo lop'!$AJ$5,IF('TKB theo lop'!AM31=$A$61,'TKB theo lop'!AL31&amp;'TKB theo lop'!$AL$5,IF('TKB theo lop'!AO31=$A$61,'TKB theo lop'!AN31&amp;'TKB theo lop'!$AN$5,"")))))))))))))))))))</f>
        <v/>
      </c>
      <c r="E64" s="43" t="str">
        <f>IF('TKB theo lop'!E41=$A$61,'TKB theo lop'!D41&amp;'TKB theo lop'!$D$5,IF('TKB theo lop'!G41=$A$61,'TKB theo lop'!F41&amp;'TKB theo lop'!$F$5,IF('TKB theo lop'!I41=$A$61,'TKB theo lop'!H41&amp;'TKB theo lop'!$H$5,IF('TKB theo lop'!K41=$A$61,'TKB theo lop'!J41&amp;'TKB theo lop'!$J$5,IF('TKB theo lop'!M41=$A$61,'TKB theo lop'!L41&amp;'TKB theo lop'!$L$5,IF('TKB theo lop'!O41=$A$61,'TKB theo lop'!N41&amp;'TKB theo lop'!$N$5,IF('TKB theo lop'!Q41=$A$61,'TKB theo lop'!P41&amp;'TKB theo lop'!$P$5,IF('TKB theo lop'!S41=$A$61,'TKB theo lop'!R41&amp;'TKB theo lop'!$R$5,IF('TKB theo lop'!U41=$A$61,'TKB theo lop'!T41&amp;'TKB theo lop'!$T$5,IF('TKB theo lop'!W41=$A$61,'TKB theo lop'!V41&amp;'TKB theo lop'!$V$5,IF('TKB theo lop'!Y41=$A$61,'TKB theo lop'!X41&amp;'TKB theo lop'!$X$5,IF('TKB theo lop'!AA41=$A$61,'TKB theo lop'!Z41&amp;'TKB theo lop'!$Z$5,IF('TKB theo lop'!AC41=$A$61,'TKB theo lop'!AB41&amp;'TKB theo lop'!$AB$5,IF('TKB theo lop'!AE41=$A$61,'TKB theo lop'!AD41&amp;'TKB theo lop'!$AD$5,IF('TKB theo lop'!AG41=$A$61,'TKB theo lop'!AF41&amp;'TKB theo lop'!$AF$5,IF('TKB theo lop'!AI41=$A$61,'TKB theo lop'!AH41&amp;'TKB theo lop'!$AH$5,IF('TKB theo lop'!AK41=$A$61,'TKB theo lop'!AJ41&amp;'TKB theo lop'!$AJ$5,IF('TKB theo lop'!AM41=$A$61,'TKB theo lop'!AL41&amp;'TKB theo lop'!$AL$5,IF('TKB theo lop'!AO41=$A$61,'TKB theo lop'!AN41&amp;'TKB theo lop'!$AN$5,"")))))))))))))))))))</f>
        <v>Văn71</v>
      </c>
      <c r="F64" s="43" t="str">
        <f>IF('TKB theo lop'!E51=$A$61,'TKB theo lop'!D51&amp;'TKB theo lop'!$D$5,IF('TKB theo lop'!G51=$A$61,'TKB theo lop'!F51&amp;'TKB theo lop'!$F$5,IF('TKB theo lop'!I51=$A$61,'TKB theo lop'!H51&amp;'TKB theo lop'!$H$5,IF('TKB theo lop'!K51=$A$61,'TKB theo lop'!J51&amp;'TKB theo lop'!$J$5,IF('TKB theo lop'!M51=$A$61,'TKB theo lop'!L51&amp;'TKB theo lop'!$L$5,IF('TKB theo lop'!O51=$A$61,'TKB theo lop'!N51&amp;'TKB theo lop'!$N$5,IF('TKB theo lop'!Q51=$A$61,'TKB theo lop'!P51&amp;'TKB theo lop'!$P$5,IF('TKB theo lop'!S51=$A$61,'TKB theo lop'!R51&amp;'TKB theo lop'!$R$5,IF('TKB theo lop'!U51=$A$61,'TKB theo lop'!T51&amp;'TKB theo lop'!$T$5,IF('TKB theo lop'!W51=$A$61,'TKB theo lop'!V51&amp;'TKB theo lop'!$V$5,IF('TKB theo lop'!Y51=$A$61,'TKB theo lop'!X51&amp;'TKB theo lop'!$X$5,IF('TKB theo lop'!AA51=$A$61,'TKB theo lop'!Z51&amp;'TKB theo lop'!$Z$5,IF('TKB theo lop'!AC51=$A$61,'TKB theo lop'!AB51&amp;'TKB theo lop'!$AB$5,IF('TKB theo lop'!AE51=$A$61,'TKB theo lop'!AD51&amp;'TKB theo lop'!$AD$5,IF('TKB theo lop'!AG51=$A$61,'TKB theo lop'!AF51&amp;'TKB theo lop'!$AF$5,IF('TKB theo lop'!AI51=$A$61,'TKB theo lop'!AH51&amp;'TKB theo lop'!$AH$5,IF('TKB theo lop'!AK51=$A$61,'TKB theo lop'!AJ51&amp;'TKB theo lop'!$AJ$5,IF('TKB theo lop'!AM51=$A$61,'TKB theo lop'!AL51&amp;'TKB theo lop'!$AL$5,IF('TKB theo lop'!AO51=$A$61,'TKB theo lop'!AN51&amp;'TKB theo lop'!$AN$5,"")))))))))))))))))))</f>
        <v/>
      </c>
      <c r="G64" s="43" t="str">
        <f>IF('TKB theo lop'!E61=$A$61,'TKB theo lop'!D61&amp;'TKB theo lop'!$D$5,IF('TKB theo lop'!G61=$A$61,'TKB theo lop'!F61&amp;'TKB theo lop'!$F$5,IF('TKB theo lop'!I61=$A$61,'TKB theo lop'!H61&amp;'TKB theo lop'!$H$5,IF('TKB theo lop'!K61=$A$61,'TKB theo lop'!J61&amp;'TKB theo lop'!$J$5,IF('TKB theo lop'!M61=$A$61,'TKB theo lop'!L61&amp;'TKB theo lop'!$L$5,IF('TKB theo lop'!O61=$A$61,'TKB theo lop'!N61&amp;'TKB theo lop'!$N$5,IF('TKB theo lop'!Q61=$A$61,'TKB theo lop'!P61&amp;'TKB theo lop'!$P$5,IF('TKB theo lop'!S61=$A$61,'TKB theo lop'!R61&amp;'TKB theo lop'!$R$5,IF('TKB theo lop'!U61=$A$61,'TKB theo lop'!T61&amp;'TKB theo lop'!$T$5,IF('TKB theo lop'!W61=$A$61,'TKB theo lop'!V61&amp;'TKB theo lop'!$V$5,IF('TKB theo lop'!Y61=$A$61,'TKB theo lop'!X61&amp;'TKB theo lop'!$X$5,IF('TKB theo lop'!AA61=$A$61,'TKB theo lop'!Z61&amp;'TKB theo lop'!$Z$5,IF('TKB theo lop'!AC61=$A$61,'TKB theo lop'!AB61&amp;'TKB theo lop'!$AB$5,IF('TKB theo lop'!AE61=$A$61,'TKB theo lop'!AD61&amp;'TKB theo lop'!$AD$5,IF('TKB theo lop'!AG61=$A$61,'TKB theo lop'!AF61&amp;'TKB theo lop'!$AF$5,IF('TKB theo lop'!AI61=$A$61,'TKB theo lop'!AH61&amp;'TKB theo lop'!$AH$5,IF('TKB theo lop'!AK61=$A$61,'TKB theo lop'!AJ61&amp;'TKB theo lop'!$AJ$5,IF('TKB theo lop'!AM61=$A$61,'TKB theo lop'!AL61&amp;'TKB theo lop'!$AL$5,IF('TKB theo lop'!AO61=$A$61,'TKB theo lop'!AN61&amp;'TKB theo lop'!$AN$5,"")))))))))))))))))))</f>
        <v/>
      </c>
      <c r="H64"/>
      <c r="I64" s="325"/>
      <c r="J64" s="43" t="str">
        <f>IF('TKB theo lop'!E10=$I$61,'TKB theo lop'!D10&amp;'TKB theo lop'!$D$5,IF('TKB theo lop'!G10=$I$61,'TKB theo lop'!F10&amp;'TKB theo lop'!$F$5,IF('TKB theo lop'!I10=$I$61,'TKB theo lop'!H10&amp;'TKB theo lop'!$H$5,IF('TKB theo lop'!K10=$I$61,'TKB theo lop'!J10&amp;'TKB theo lop'!$J$5,IF('TKB theo lop'!M10=$I$61,'TKB theo lop'!L10&amp;'TKB theo lop'!$L$5,IF('TKB theo lop'!O10=$I$61,'TKB theo lop'!N10&amp;'TKB theo lop'!$N$5,IF('TKB theo lop'!Q10=$I$61,'TKB theo lop'!P10&amp;'TKB theo lop'!$P$5,IF('TKB theo lop'!S10=$I$61,'TKB theo lop'!R10&amp;'TKB theo lop'!$R$5,IF('TKB theo lop'!U10=$I$61,'TKB theo lop'!T10&amp;'TKB theo lop'!$T$5,IF('TKB theo lop'!W10=$I$61,'TKB theo lop'!V10&amp;'TKB theo lop'!$V$5,IF('TKB theo lop'!Y10=$I$61,'TKB theo lop'!X10&amp;'TKB theo lop'!$X$5,IF('TKB theo lop'!AA10=$I$61,'TKB theo lop'!Z10&amp;'TKB theo lop'!$Z$5,IF('TKB theo lop'!AC10=$I$61,'TKB theo lop'!AB10&amp;'TKB theo lop'!$AB$5,IF('TKB theo lop'!AE10=$I$61,'TKB theo lop'!AD10&amp;'TKB theo lop'!$AD$5,IF('TKB theo lop'!AG10=$I$61,'TKB theo lop'!AF10&amp;'TKB theo lop'!$AF$5,IF('TKB theo lop'!AI10=$I$61,'TKB theo lop'!AH10&amp;'TKB theo lop'!$AH$5,IF('TKB theo lop'!AK10=$I$61,'TKB theo lop'!AJ10&amp;'TKB theo lop'!$AJ$5,IF('TKB theo lop'!AM10=$I$61,'TKB theo lop'!AL10&amp;'TKB theo lop'!$AL$5,IF('TKB theo lop'!AO10=$I$61,'TKB theo lop'!AN10&amp;'TKB theo lop'!$AN$5,"")))))))))))))))))))</f>
        <v/>
      </c>
      <c r="K64" s="43" t="str">
        <f>IF('TKB theo lop'!E21=$I$61,'TKB theo lop'!D21&amp;'TKB theo lop'!$D$5,IF('TKB theo lop'!G21=$I$61,'TKB theo lop'!F21&amp;'TKB theo lop'!$F$5,IF('TKB theo lop'!I21=$I$61,'TKB theo lop'!H21&amp;'TKB theo lop'!$H$5,IF('TKB theo lop'!K21=$I$61,'TKB theo lop'!J21&amp;'TKB theo lop'!$J$5,IF('TKB theo lop'!M21=$I$61,'TKB theo lop'!L21&amp;'TKB theo lop'!$L$5,IF('TKB theo lop'!O21=$I$61,'TKB theo lop'!N21&amp;'TKB theo lop'!$N$5,IF('TKB theo lop'!Q21=$I$61,'TKB theo lop'!P21&amp;'TKB theo lop'!$P$5,IF('TKB theo lop'!S21=$I$61,'TKB theo lop'!R21&amp;'TKB theo lop'!$R$5,IF('TKB theo lop'!U21=$I$61,'TKB theo lop'!T21&amp;'TKB theo lop'!$T$5,IF('TKB theo lop'!W21=$I$61,'TKB theo lop'!V21&amp;'TKB theo lop'!$V$5,IF('TKB theo lop'!Y21=$I$61,'TKB theo lop'!X21&amp;'TKB theo lop'!$X$5,IF('TKB theo lop'!AA21=$I$61,'TKB theo lop'!Z21&amp;'TKB theo lop'!$Z$5,IF('TKB theo lop'!AC21=$I$61,'TKB theo lop'!AB21&amp;'TKB theo lop'!$AB$5,IF('TKB theo lop'!AE21=$I$61,'TKB theo lop'!AD21&amp;'TKB theo lop'!$AD$5,IF('TKB theo lop'!AG21=$I$61,'TKB theo lop'!AF21&amp;'TKB theo lop'!$AF$5,IF('TKB theo lop'!AI21=$I$61,'TKB theo lop'!AH21&amp;'TKB theo lop'!$AH$5,IF('TKB theo lop'!AK21=$I$61,'TKB theo lop'!AJ21&amp;'TKB theo lop'!$AJ$5,IF('TKB theo lop'!AM21=$I$61,'TKB theo lop'!AL21&amp;'TKB theo lop'!$AL$5,IF('TKB theo lop'!AO21=$I$61,'TKB theo lop'!AN21&amp;'TKB theo lop'!$AN$5,"")))))))))))))))))))</f>
        <v>Sử81</v>
      </c>
      <c r="L64" s="43" t="str">
        <f>IF('TKB theo lop'!E31=$I$61,'TKB theo lop'!D31&amp;'TKB theo lop'!$D$5,IF('TKB theo lop'!G31=$I$61,'TKB theo lop'!F31&amp;'TKB theo lop'!$F$5,IF('TKB theo lop'!I31=$I$61,'TKB theo lop'!H31&amp;'TKB theo lop'!$H$5,IF('TKB theo lop'!K31=$I$61,'TKB theo lop'!J31&amp;'TKB theo lop'!$J$5,IF('TKB theo lop'!M31=$I$61,'TKB theo lop'!L31&amp;'TKB theo lop'!$L$5,IF('TKB theo lop'!O31=$I$61,'TKB theo lop'!N31&amp;'TKB theo lop'!$N$5,IF('TKB theo lop'!Q31=$I$61,'TKB theo lop'!P31&amp;'TKB theo lop'!$P$5,IF('TKB theo lop'!S31=$I$61,'TKB theo lop'!R31&amp;'TKB theo lop'!$R$5,IF('TKB theo lop'!U31=$I$61,'TKB theo lop'!T31&amp;'TKB theo lop'!$T$5,IF('TKB theo lop'!W31=$I$61,'TKB theo lop'!V31&amp;'TKB theo lop'!$V$5,IF('TKB theo lop'!Y31=$I$61,'TKB theo lop'!X31&amp;'TKB theo lop'!$X$5,IF('TKB theo lop'!AA31=$I$61,'TKB theo lop'!Z31&amp;'TKB theo lop'!$Z$5,IF('TKB theo lop'!AC31=$I$61,'TKB theo lop'!AB31&amp;'TKB theo lop'!$AB$5,IF('TKB theo lop'!AE31=$I$61,'TKB theo lop'!AD31&amp;'TKB theo lop'!$AD$5,IF('TKB theo lop'!AG31=$I$61,'TKB theo lop'!AF31&amp;'TKB theo lop'!$AF$5,IF('TKB theo lop'!AI31=$I$61,'TKB theo lop'!AH31&amp;'TKB theo lop'!$AH$5,IF('TKB theo lop'!AK31=$I$61,'TKB theo lop'!AJ31&amp;'TKB theo lop'!$AJ$5,IF('TKB theo lop'!AM31=$I$61,'TKB theo lop'!AL31&amp;'TKB theo lop'!$AL$5,IF('TKB theo lop'!AO31=$I$61,'TKB theo lop'!AN31&amp;'TKB theo lop'!$AN$5,"")))))))))))))))))))</f>
        <v/>
      </c>
      <c r="M64" s="43" t="str">
        <f>IF('TKB theo lop'!E41=$I$61,'TKB theo lop'!D41&amp;'TKB theo lop'!$D$5,IF('TKB theo lop'!G41=$I$61,'TKB theo lop'!F41&amp;'TKB theo lop'!$F$5,IF('TKB theo lop'!I41=$I$61,'TKB theo lop'!H41&amp;'TKB theo lop'!$H$5,IF('TKB theo lop'!K41=$I$61,'TKB theo lop'!J41&amp;'TKB theo lop'!$J$5,IF('TKB theo lop'!M41=$I$61,'TKB theo lop'!L41&amp;'TKB theo lop'!$L$5,IF('TKB theo lop'!O41=$I$61,'TKB theo lop'!N41&amp;'TKB theo lop'!$N$5,IF('TKB theo lop'!Q41=$I$61,'TKB theo lop'!P41&amp;'TKB theo lop'!$P$5,IF('TKB theo lop'!S41=$I$61,'TKB theo lop'!R41&amp;'TKB theo lop'!$R$5,IF('TKB theo lop'!U41=$I$61,'TKB theo lop'!T41&amp;'TKB theo lop'!$T$5,IF('TKB theo lop'!W41=$I$61,'TKB theo lop'!V41&amp;'TKB theo lop'!$V$5,IF('TKB theo lop'!Y41=$I$61,'TKB theo lop'!X41&amp;'TKB theo lop'!$X$5,IF('TKB theo lop'!AA41=$I$61,'TKB theo lop'!Z41&amp;'TKB theo lop'!$Z$5,IF('TKB theo lop'!AC41=$I$61,'TKB theo lop'!AB41&amp;'TKB theo lop'!$AB$5,IF('TKB theo lop'!AE41=$I$61,'TKB theo lop'!AD41&amp;'TKB theo lop'!$AD$5,IF('TKB theo lop'!AG41=$I$61,'TKB theo lop'!AF41&amp;'TKB theo lop'!$AF$5,IF('TKB theo lop'!AI41=$I$61,'TKB theo lop'!AH41&amp;'TKB theo lop'!$AH$5,IF('TKB theo lop'!AK41=$I$61,'TKB theo lop'!AJ41&amp;'TKB theo lop'!$AJ$5,IF('TKB theo lop'!AM41=$I$61,'TKB theo lop'!AL41&amp;'TKB theo lop'!$AL$5,IF('TKB theo lop'!AO41=$I$61,'TKB theo lop'!AN41&amp;'TKB theo lop'!$AN$5,"")))))))))))))))))))</f>
        <v/>
      </c>
      <c r="N64" s="43" t="str">
        <f>IF('TKB theo lop'!E51=$I$61,'TKB theo lop'!D51&amp;'TKB theo lop'!$D$5,IF('TKB theo lop'!G51=$I$61,'TKB theo lop'!F51&amp;'TKB theo lop'!$F$5,IF('TKB theo lop'!I51=$I$61,'TKB theo lop'!H51&amp;'TKB theo lop'!$H$5,IF('TKB theo lop'!K51=$I$61,'TKB theo lop'!J51&amp;'TKB theo lop'!$J$5,IF('TKB theo lop'!M51=$I$61,'TKB theo lop'!L51&amp;'TKB theo lop'!$L$5,IF('TKB theo lop'!O51=$I$61,'TKB theo lop'!N51&amp;'TKB theo lop'!$N$5,IF('TKB theo lop'!Q51=$I$61,'TKB theo lop'!P51&amp;'TKB theo lop'!$P$5,IF('TKB theo lop'!S51=$I$61,'TKB theo lop'!R51&amp;'TKB theo lop'!$R$5,IF('TKB theo lop'!U51=$I$61,'TKB theo lop'!T51&amp;'TKB theo lop'!$T$5,IF('TKB theo lop'!W51=$I$61,'TKB theo lop'!V51&amp;'TKB theo lop'!$V$5,IF('TKB theo lop'!Y51=$I$61,'TKB theo lop'!X51&amp;'TKB theo lop'!$X$5,IF('TKB theo lop'!AA51=$I$61,'TKB theo lop'!Z51&amp;'TKB theo lop'!$Z$5,IF('TKB theo lop'!AC51=$I$61,'TKB theo lop'!AB51&amp;'TKB theo lop'!$AB$5,IF('TKB theo lop'!AE51=$I$61,'TKB theo lop'!AD51&amp;'TKB theo lop'!$AD$5,IF('TKB theo lop'!AG51=$I$61,'TKB theo lop'!AF51&amp;'TKB theo lop'!$AF$5,IF('TKB theo lop'!AI51=$I$61,'TKB theo lop'!AH51&amp;'TKB theo lop'!$AH$5,IF('TKB theo lop'!AK51=$I$61,'TKB theo lop'!AJ51&amp;'TKB theo lop'!$AJ$5,IF('TKB theo lop'!AM51=$I$61,'TKB theo lop'!AL51&amp;'TKB theo lop'!$AL$5,IF('TKB theo lop'!AO51=$I$61,'TKB theo lop'!AN51&amp;'TKB theo lop'!$AN$5,"")))))))))))))))))))</f>
        <v>Địa92</v>
      </c>
      <c r="O64" s="43" t="str">
        <f>IF('TKB theo lop'!E61=$I$61,'TKB theo lop'!D61&amp;'TKB theo lop'!$D$5,IF('TKB theo lop'!G61=$I$61,'TKB theo lop'!F61&amp;'TKB theo lop'!$F$5,IF('TKB theo lop'!I61=$I$61,'TKB theo lop'!H61&amp;'TKB theo lop'!$H$5,IF('TKB theo lop'!K61=$I$61,'TKB theo lop'!J61&amp;'TKB theo lop'!$J$5,IF('TKB theo lop'!M61=$I$61,'TKB theo lop'!L61&amp;'TKB theo lop'!$L$5,IF('TKB theo lop'!O61=$I$61,'TKB theo lop'!N61&amp;'TKB theo lop'!$N$5,IF('TKB theo lop'!Q61=$I$61,'TKB theo lop'!P61&amp;'TKB theo lop'!$P$5,IF('TKB theo lop'!S61=$I$61,'TKB theo lop'!R61&amp;'TKB theo lop'!$R$5,IF('TKB theo lop'!U61=$I$61,'TKB theo lop'!T61&amp;'TKB theo lop'!$T$5,IF('TKB theo lop'!W61=$I$61,'TKB theo lop'!V61&amp;'TKB theo lop'!$V$5,IF('TKB theo lop'!Y61=$I$61,'TKB theo lop'!X61&amp;'TKB theo lop'!$X$5,IF('TKB theo lop'!AA61=$I$61,'TKB theo lop'!Z61&amp;'TKB theo lop'!$Z$5,IF('TKB theo lop'!AC61=$I$61,'TKB theo lop'!AB61&amp;'TKB theo lop'!$AB$5,IF('TKB theo lop'!AE61=$I$61,'TKB theo lop'!AD61&amp;'TKB theo lop'!$AD$5,IF('TKB theo lop'!AG61=$I$61,'TKB theo lop'!AF61&amp;'TKB theo lop'!$AF$5,IF('TKB theo lop'!AI61=$I$61,'TKB theo lop'!AH61&amp;'TKB theo lop'!$AH$5,IF('TKB theo lop'!AK61=$I$61,'TKB theo lop'!AJ61&amp;'TKB theo lop'!$AJ$5,IF('TKB theo lop'!AM61=$I$61,'TKB theo lop'!AL61&amp;'TKB theo lop'!$AL$5,IF('TKB theo lop'!AO61=$I$61,'TKB theo lop'!AN61&amp;'TKB theo lop'!$AN$5,"")))))))))))))))))))</f>
        <v/>
      </c>
    </row>
    <row r="65" spans="1:15" ht="13.5" customHeight="1" x14ac:dyDescent="0.3">
      <c r="A65" s="325"/>
      <c r="B65" s="43" t="str">
        <f>IF('TKB theo lop'!E11=$A$61,'TKB theo lop'!D11&amp;'TKB theo lop'!$D$5,IF('TKB theo lop'!G11=$A$61,'TKB theo lop'!F11&amp;'TKB theo lop'!$F$5,IF('TKB theo lop'!I11=$A$61,'TKB theo lop'!H11&amp;'TKB theo lop'!$H$5,IF('TKB theo lop'!K11=$A$61,'TKB theo lop'!J11&amp;'TKB theo lop'!$J$5,IF('TKB theo lop'!M11=$A$61,'TKB theo lop'!L11&amp;'TKB theo lop'!$L$5,IF('TKB theo lop'!O11=$A$61,'TKB theo lop'!N11&amp;'TKB theo lop'!$N$5,IF('TKB theo lop'!Q11=$A$61,'TKB theo lop'!P11&amp;'TKB theo lop'!$P$5,IF('TKB theo lop'!S11=$A$61,'TKB theo lop'!R11&amp;'TKB theo lop'!$R$5,IF('TKB theo lop'!U11=$A$61,'TKB theo lop'!T11&amp;'TKB theo lop'!$T$5,IF('TKB theo lop'!W11=$A$61,'TKB theo lop'!V11&amp;'TKB theo lop'!$V$5,IF('TKB theo lop'!Y11=$A$61,'TKB theo lop'!X11&amp;'TKB theo lop'!$X$5,IF('TKB theo lop'!AA11=$A$61,'TKB theo lop'!Z11&amp;'TKB theo lop'!$Z$5,IF('TKB theo lop'!AC11=$A$61,'TKB theo lop'!AB11&amp;'TKB theo lop'!$AB$5,IF('TKB theo lop'!AE11=$A$61,'TKB theo lop'!AD11&amp;'TKB theo lop'!$AD$5,IF('TKB theo lop'!AG11=$A$61,'TKB theo lop'!AF11&amp;'TKB theo lop'!$AF$5,IF('TKB theo lop'!AI11=$A$61,'TKB theo lop'!AH11&amp;'TKB theo lop'!$AH$5,IF('TKB theo lop'!AK11=$A$61,'TKB theo lop'!AJ11&amp;'TKB theo lop'!$AJ$5,IF('TKB theo lop'!AM11=$A$61,'TKB theo lop'!AL11&amp;'TKB theo lop'!$AL$5,IF('TKB theo lop'!AO11=$A$61,'TKB theo lop'!AN11&amp;'TKB theo lop'!$AN$5,"")))))))))))))))))))</f>
        <v>CD91</v>
      </c>
      <c r="C65" s="43" t="str">
        <f>IF('TKB theo lop'!E22=$A$61,'TKB theo lop'!D22&amp;'TKB theo lop'!$D$5,IF('TKB theo lop'!G22=$A$61,'TKB theo lop'!F22&amp;'TKB theo lop'!$F$5,IF('TKB theo lop'!I22=$A$61,'TKB theo lop'!H22&amp;'TKB theo lop'!$H$5,IF('TKB theo lop'!K22=$A$61,'TKB theo lop'!J22&amp;'TKB theo lop'!$J$5,IF('TKB theo lop'!M22=$A$61,'TKB theo lop'!L22&amp;'TKB theo lop'!$L$5,IF('TKB theo lop'!O22=$A$61,'TKB theo lop'!N22&amp;'TKB theo lop'!$N$5,IF('TKB theo lop'!Q22=$A$61,'TKB theo lop'!P22&amp;'TKB theo lop'!$P$5,IF('TKB theo lop'!S22=$A$61,'TKB theo lop'!R22&amp;'TKB theo lop'!$R$5,IF('TKB theo lop'!U22=$A$61,'TKB theo lop'!T22&amp;'TKB theo lop'!$T$5,IF('TKB theo lop'!W22=$A$61,'TKB theo lop'!V22&amp;'TKB theo lop'!$V$5,IF('TKB theo lop'!Y22=$A$61,'TKB theo lop'!X22&amp;'TKB theo lop'!$X$5,IF('TKB theo lop'!AA22=$A$61,'TKB theo lop'!Z22&amp;'TKB theo lop'!$Z$5,IF('TKB theo lop'!AC22=$A$61,'TKB theo lop'!AB22&amp;'TKB theo lop'!$AB$5,IF('TKB theo lop'!AE22=$A$61,'TKB theo lop'!AD22&amp;'TKB theo lop'!$AD$5,IF('TKB theo lop'!AG22=$A$61,'TKB theo lop'!AF22&amp;'TKB theo lop'!$AF$5,IF('TKB theo lop'!AI22=$A$61,'TKB theo lop'!AH22&amp;'TKB theo lop'!$AH$5,IF('TKB theo lop'!AK22=$A$61,'TKB theo lop'!AJ22&amp;'TKB theo lop'!$AJ$5,IF('TKB theo lop'!AM22=$A$61,'TKB theo lop'!AL22&amp;'TKB theo lop'!$AL$5,IF('TKB theo lop'!AO22=$A$61,'TKB theo lop'!AN22&amp;'TKB theo lop'!$AN$5,"")))))))))))))))))))</f>
        <v>Văn72</v>
      </c>
      <c r="D65" s="43" t="str">
        <f>IF('TKB theo lop'!E32=$A$61,'TKB theo lop'!D32&amp;'TKB theo lop'!$D$5,IF('TKB theo lop'!G32=$A$61,'TKB theo lop'!F32&amp;'TKB theo lop'!$F$5,IF('TKB theo lop'!I32=$A$61,'TKB theo lop'!H32&amp;'TKB theo lop'!$H$5,IF('TKB theo lop'!K32=$A$61,'TKB theo lop'!J32&amp;'TKB theo lop'!$J$5,IF('TKB theo lop'!M32=$A$61,'TKB theo lop'!L32&amp;'TKB theo lop'!$L$5,IF('TKB theo lop'!O32=$A$61,'TKB theo lop'!N32&amp;'TKB theo lop'!$N$5,IF('TKB theo lop'!Q32=$A$61,'TKB theo lop'!P32&amp;'TKB theo lop'!$P$5,IF('TKB theo lop'!S32=$A$61,'TKB theo lop'!R32&amp;'TKB theo lop'!$R$5,IF('TKB theo lop'!U32=$A$61,'TKB theo lop'!T32&amp;'TKB theo lop'!$T$5,IF('TKB theo lop'!W32=$A$61,'TKB theo lop'!V32&amp;'TKB theo lop'!$V$5,IF('TKB theo lop'!Y32=$A$61,'TKB theo lop'!X32&amp;'TKB theo lop'!$X$5,IF('TKB theo lop'!AA32=$A$61,'TKB theo lop'!Z32&amp;'TKB theo lop'!$Z$5,IF('TKB theo lop'!AC32=$A$61,'TKB theo lop'!AB32&amp;'TKB theo lop'!$AB$5,IF('TKB theo lop'!AE32=$A$61,'TKB theo lop'!AD32&amp;'TKB theo lop'!$AD$5,IF('TKB theo lop'!AG32=$A$61,'TKB theo lop'!AF32&amp;'TKB theo lop'!$AF$5,IF('TKB theo lop'!AI32=$A$61,'TKB theo lop'!AH32&amp;'TKB theo lop'!$AH$5,IF('TKB theo lop'!AK32=$A$61,'TKB theo lop'!AJ32&amp;'TKB theo lop'!$AJ$5,IF('TKB theo lop'!AM32=$A$61,'TKB theo lop'!AL32&amp;'TKB theo lop'!$AL$5,IF('TKB theo lop'!AO32=$A$61,'TKB theo lop'!AN32&amp;'TKB theo lop'!$AN$5,"")))))))))))))))))))</f>
        <v/>
      </c>
      <c r="E65" s="43" t="s">
        <v>318</v>
      </c>
      <c r="F65" s="43" t="str">
        <f>IF('TKB theo lop'!E52=$A$61,'TKB theo lop'!D52&amp;'TKB theo lop'!$D$5,IF('TKB theo lop'!G52=$A$61,'TKB theo lop'!F52&amp;'TKB theo lop'!$F$5,IF('TKB theo lop'!I52=$A$61,'TKB theo lop'!H52&amp;'TKB theo lop'!$H$5,IF('TKB theo lop'!K52=$A$61,'TKB theo lop'!J52&amp;'TKB theo lop'!$J$5,IF('TKB theo lop'!M52=$A$61,'TKB theo lop'!L52&amp;'TKB theo lop'!$L$5,IF('TKB theo lop'!O52=$A$61,'TKB theo lop'!N52&amp;'TKB theo lop'!$N$5,IF('TKB theo lop'!Q52=$A$61,'TKB theo lop'!P52&amp;'TKB theo lop'!$P$5,IF('TKB theo lop'!S52=$A$61,'TKB theo lop'!R52&amp;'TKB theo lop'!$R$5,IF('TKB theo lop'!U52=$A$61,'TKB theo lop'!T52&amp;'TKB theo lop'!$T$5,IF('TKB theo lop'!W52=$A$61,'TKB theo lop'!V52&amp;'TKB theo lop'!$V$5,IF('TKB theo lop'!Y52=$A$61,'TKB theo lop'!X52&amp;'TKB theo lop'!$X$5,IF('TKB theo lop'!AA52=$A$61,'TKB theo lop'!Z52&amp;'TKB theo lop'!$Z$5,IF('TKB theo lop'!AC52=$A$61,'TKB theo lop'!AB52&amp;'TKB theo lop'!$AB$5,IF('TKB theo lop'!AE52=$A$61,'TKB theo lop'!AD52&amp;'TKB theo lop'!$AD$5,IF('TKB theo lop'!AG52=$A$61,'TKB theo lop'!AF52&amp;'TKB theo lop'!$AF$5,IF('TKB theo lop'!AI52=$A$61,'TKB theo lop'!AH52&amp;'TKB theo lop'!$AH$5,IF('TKB theo lop'!AK52=$A$61,'TKB theo lop'!AJ52&amp;'TKB theo lop'!$AJ$5,IF('TKB theo lop'!AM52=$A$61,'TKB theo lop'!AL52&amp;'TKB theo lop'!$AL$5,IF('TKB theo lop'!AO52=$A$61,'TKB theo lop'!AN52&amp;'TKB theo lop'!$AN$5,"")))))))))))))))))))</f>
        <v/>
      </c>
      <c r="G65" s="43" t="str">
        <f>IF('TKB theo lop'!E62=$A$61,'TKB theo lop'!D62&amp;'TKB theo lop'!$D$5,IF('TKB theo lop'!G62=$A$61,'TKB theo lop'!F62&amp;'TKB theo lop'!$F$5,IF('TKB theo lop'!I62=$A$61,'TKB theo lop'!H62&amp;'TKB theo lop'!$H$5,IF('TKB theo lop'!K62=$A$61,'TKB theo lop'!J62&amp;'TKB theo lop'!$J$5,IF('TKB theo lop'!M62=$A$61,'TKB theo lop'!L62&amp;'TKB theo lop'!$L$5,IF('TKB theo lop'!O62=$A$61,'TKB theo lop'!N62&amp;'TKB theo lop'!$N$5,IF('TKB theo lop'!Q62=$A$61,'TKB theo lop'!P62&amp;'TKB theo lop'!$P$5,IF('TKB theo lop'!S62=$A$61,'TKB theo lop'!R62&amp;'TKB theo lop'!$R$5,IF('TKB theo lop'!U62=$A$61,'TKB theo lop'!T62&amp;'TKB theo lop'!$T$5,IF('TKB theo lop'!W62=$A$61,'TKB theo lop'!V62&amp;'TKB theo lop'!$V$5,IF('TKB theo lop'!Y62=$A$61,'TKB theo lop'!X62&amp;'TKB theo lop'!$X$5,IF('TKB theo lop'!AA62=$A$61,'TKB theo lop'!Z62&amp;'TKB theo lop'!$Z$5,IF('TKB theo lop'!AC62=$A$61,'TKB theo lop'!AB62&amp;'TKB theo lop'!$AB$5,IF('TKB theo lop'!AE62=$A$61,'TKB theo lop'!AD62&amp;'TKB theo lop'!$AD$5,IF('TKB theo lop'!AG62=$A$61,'TKB theo lop'!AF62&amp;'TKB theo lop'!$AF$5,IF('TKB theo lop'!AI62=$A$61,'TKB theo lop'!AH62&amp;'TKB theo lop'!$AH$5,IF('TKB theo lop'!AK62=$A$61,'TKB theo lop'!AJ62&amp;'TKB theo lop'!$AJ$5,IF('TKB theo lop'!AM62=$A$61,'TKB theo lop'!AL62&amp;'TKB theo lop'!$AL$5,IF('TKB theo lop'!AO62=$A$61,'TKB theo lop'!AN62&amp;'TKB theo lop'!$AN$5,"")))))))))))))))))))</f>
        <v/>
      </c>
      <c r="H65"/>
      <c r="I65" s="325"/>
      <c r="J65" s="43" t="str">
        <f>IF('TKB theo lop'!E11=$I$61,'TKB theo lop'!D11&amp;'TKB theo lop'!$D$5,IF('TKB theo lop'!G11=$I$61,'TKB theo lop'!F11&amp;'TKB theo lop'!$F$5,IF('TKB theo lop'!I11=$I$61,'TKB theo lop'!H11&amp;'TKB theo lop'!$H$5,IF('TKB theo lop'!K11=$I$61,'TKB theo lop'!J11&amp;'TKB theo lop'!$J$5,IF('TKB theo lop'!M11=$I$61,'TKB theo lop'!L11&amp;'TKB theo lop'!$L$5,IF('TKB theo lop'!O11=$I$61,'TKB theo lop'!N11&amp;'TKB theo lop'!$N$5,IF('TKB theo lop'!Q11=$I$61,'TKB theo lop'!P11&amp;'TKB theo lop'!$P$5,IF('TKB theo lop'!S11=$I$61,'TKB theo lop'!R11&amp;'TKB theo lop'!$R$5,IF('TKB theo lop'!U11=$I$61,'TKB theo lop'!T11&amp;'TKB theo lop'!$T$5,IF('TKB theo lop'!W11=$I$61,'TKB theo lop'!V11&amp;'TKB theo lop'!$V$5,IF('TKB theo lop'!Y11=$I$61,'TKB theo lop'!X11&amp;'TKB theo lop'!$X$5,IF('TKB theo lop'!AA11=$I$61,'TKB theo lop'!Z11&amp;'TKB theo lop'!$Z$5,IF('TKB theo lop'!AC11=$I$61,'TKB theo lop'!AB11&amp;'TKB theo lop'!$AB$5,IF('TKB theo lop'!AE11=$I$61,'TKB theo lop'!AD11&amp;'TKB theo lop'!$AD$5,IF('TKB theo lop'!AG11=$I$61,'TKB theo lop'!AF11&amp;'TKB theo lop'!$AF$5,IF('TKB theo lop'!AI11=$I$61,'TKB theo lop'!AH11&amp;'TKB theo lop'!$AH$5,IF('TKB theo lop'!AK11=$I$61,'TKB theo lop'!AJ11&amp;'TKB theo lop'!$AJ$5,IF('TKB theo lop'!AM11=$I$61,'TKB theo lop'!AL11&amp;'TKB theo lop'!$AL$5,IF('TKB theo lop'!AO11=$I$61,'TKB theo lop'!AN11&amp;'TKB theo lop'!$AN$5,"")))))))))))))))))))</f>
        <v/>
      </c>
      <c r="K65" s="43" t="str">
        <f>IF('TKB theo lop'!E22=$I$61,'TKB theo lop'!D22&amp;'TKB theo lop'!$D$5,IF('TKB theo lop'!G22=$I$61,'TKB theo lop'!F22&amp;'TKB theo lop'!$F$5,IF('TKB theo lop'!I22=$I$61,'TKB theo lop'!H22&amp;'TKB theo lop'!$H$5,IF('TKB theo lop'!K22=$I$61,'TKB theo lop'!J22&amp;'TKB theo lop'!$J$5,IF('TKB theo lop'!M22=$I$61,'TKB theo lop'!L22&amp;'TKB theo lop'!$L$5,IF('TKB theo lop'!O22=$I$61,'TKB theo lop'!N22&amp;'TKB theo lop'!$N$5,IF('TKB theo lop'!Q22=$I$61,'TKB theo lop'!P22&amp;'TKB theo lop'!$P$5,IF('TKB theo lop'!S22=$I$61,'TKB theo lop'!R22&amp;'TKB theo lop'!$R$5,IF('TKB theo lop'!U22=$I$61,'TKB theo lop'!T22&amp;'TKB theo lop'!$T$5,IF('TKB theo lop'!W22=$I$61,'TKB theo lop'!V22&amp;'TKB theo lop'!$V$5,IF('TKB theo lop'!Y22=$I$61,'TKB theo lop'!X22&amp;'TKB theo lop'!$X$5,IF('TKB theo lop'!AA22=$I$61,'TKB theo lop'!Z22&amp;'TKB theo lop'!$Z$5,IF('TKB theo lop'!AC22=$I$61,'TKB theo lop'!AB22&amp;'TKB theo lop'!$AB$5,IF('TKB theo lop'!AE22=$I$61,'TKB theo lop'!AD22&amp;'TKB theo lop'!$AD$5,IF('TKB theo lop'!AG22=$I$61,'TKB theo lop'!AF22&amp;'TKB theo lop'!$AF$5,IF('TKB theo lop'!AI22=$I$61,'TKB theo lop'!AH22&amp;'TKB theo lop'!$AH$5,IF('TKB theo lop'!AK22=$I$61,'TKB theo lop'!AJ22&amp;'TKB theo lop'!$AJ$5,IF('TKB theo lop'!AM22=$I$61,'TKB theo lop'!AL22&amp;'TKB theo lop'!$AL$5,IF('TKB theo lop'!AO22=$I$61,'TKB theo lop'!AN22&amp;'TKB theo lop'!$AN$5,"")))))))))))))))))))</f>
        <v>Sử82</v>
      </c>
      <c r="L65" s="43" t="str">
        <f>IF('TKB theo lop'!E32=$I$61,'TKB theo lop'!D32&amp;'TKB theo lop'!$D$5,IF('TKB theo lop'!G32=$I$61,'TKB theo lop'!F32&amp;'TKB theo lop'!$F$5,IF('TKB theo lop'!I32=$I$61,'TKB theo lop'!H32&amp;'TKB theo lop'!$H$5,IF('TKB theo lop'!K32=$I$61,'TKB theo lop'!J32&amp;'TKB theo lop'!$J$5,IF('TKB theo lop'!M32=$I$61,'TKB theo lop'!L32&amp;'TKB theo lop'!$L$5,IF('TKB theo lop'!O32=$I$61,'TKB theo lop'!N32&amp;'TKB theo lop'!$N$5,IF('TKB theo lop'!Q32=$I$61,'TKB theo lop'!P32&amp;'TKB theo lop'!$P$5,IF('TKB theo lop'!S32=$I$61,'TKB theo lop'!R32&amp;'TKB theo lop'!$R$5,IF('TKB theo lop'!U32=$I$61,'TKB theo lop'!T32&amp;'TKB theo lop'!$T$5,IF('TKB theo lop'!W32=$I$61,'TKB theo lop'!V32&amp;'TKB theo lop'!$V$5,IF('TKB theo lop'!Y32=$I$61,'TKB theo lop'!X32&amp;'TKB theo lop'!$X$5,IF('TKB theo lop'!AA32=$I$61,'TKB theo lop'!Z32&amp;'TKB theo lop'!$Z$5,IF('TKB theo lop'!AC32=$I$61,'TKB theo lop'!AB32&amp;'TKB theo lop'!$AB$5,IF('TKB theo lop'!AE32=$I$61,'TKB theo lop'!AD32&amp;'TKB theo lop'!$AD$5,IF('TKB theo lop'!AG32=$I$61,'TKB theo lop'!AF32&amp;'TKB theo lop'!$AF$5,IF('TKB theo lop'!AI32=$I$61,'TKB theo lop'!AH32&amp;'TKB theo lop'!$AH$5,IF('TKB theo lop'!AK32=$I$61,'TKB theo lop'!AJ32&amp;'TKB theo lop'!$AJ$5,IF('TKB theo lop'!AM32=$I$61,'TKB theo lop'!AL32&amp;'TKB theo lop'!$AL$5,IF('TKB theo lop'!AO32=$I$61,'TKB theo lop'!AN32&amp;'TKB theo lop'!$AN$5,"")))))))))))))))))))</f>
        <v/>
      </c>
      <c r="M65" s="43" t="str">
        <f>IF('TKB theo lop'!E42=$I$61,'TKB theo lop'!D42&amp;'TKB theo lop'!$D$5,IF('TKB theo lop'!G42=$I$61,'TKB theo lop'!F42&amp;'TKB theo lop'!$F$5,IF('TKB theo lop'!I42=$I$61,'TKB theo lop'!H42&amp;'TKB theo lop'!$H$5,IF('TKB theo lop'!K42=$I$61,'TKB theo lop'!J42&amp;'TKB theo lop'!$J$5,IF('TKB theo lop'!M42=$I$61,'TKB theo lop'!L42&amp;'TKB theo lop'!$L$5,IF('TKB theo lop'!O42=$I$61,'TKB theo lop'!N42&amp;'TKB theo lop'!$N$5,IF('TKB theo lop'!Q42=$I$61,'TKB theo lop'!P42&amp;'TKB theo lop'!$P$5,IF('TKB theo lop'!S42=$I$61,'TKB theo lop'!R42&amp;'TKB theo lop'!$R$5,IF('TKB theo lop'!U42=$I$61,'TKB theo lop'!T42&amp;'TKB theo lop'!$T$5,IF('TKB theo lop'!W42=$I$61,'TKB theo lop'!V42&amp;'TKB theo lop'!$V$5,IF('TKB theo lop'!Y42=$I$61,'TKB theo lop'!X42&amp;'TKB theo lop'!$X$5,IF('TKB theo lop'!AA42=$I$61,'TKB theo lop'!Z42&amp;'TKB theo lop'!$Z$5,IF('TKB theo lop'!AC42=$I$61,'TKB theo lop'!AB42&amp;'TKB theo lop'!$AB$5,IF('TKB theo lop'!AE42=$I$61,'TKB theo lop'!AD42&amp;'TKB theo lop'!$AD$5,IF('TKB theo lop'!AG42=$I$61,'TKB theo lop'!AF42&amp;'TKB theo lop'!$AF$5,IF('TKB theo lop'!AI42=$I$61,'TKB theo lop'!AH42&amp;'TKB theo lop'!$AH$5,IF('TKB theo lop'!AK42=$I$61,'TKB theo lop'!AJ42&amp;'TKB theo lop'!$AJ$5,IF('TKB theo lop'!AM42=$I$61,'TKB theo lop'!AL42&amp;'TKB theo lop'!$AL$5,IF('TKB theo lop'!AO42=$I$61,'TKB theo lop'!AN42&amp;'TKB theo lop'!$AN$5,"")))))))))))))))))))</f>
        <v/>
      </c>
      <c r="N65" s="43" t="str">
        <f>IF('TKB theo lop'!E52=$I$61,'TKB theo lop'!D52&amp;'TKB theo lop'!$D$5,IF('TKB theo lop'!G52=$I$61,'TKB theo lop'!F52&amp;'TKB theo lop'!$F$5,IF('TKB theo lop'!I52=$I$61,'TKB theo lop'!H52&amp;'TKB theo lop'!$H$5,IF('TKB theo lop'!K52=$I$61,'TKB theo lop'!J52&amp;'TKB theo lop'!$J$5,IF('TKB theo lop'!M52=$I$61,'TKB theo lop'!L52&amp;'TKB theo lop'!$L$5,IF('TKB theo lop'!O52=$I$61,'TKB theo lop'!N52&amp;'TKB theo lop'!$N$5,IF('TKB theo lop'!Q52=$I$61,'TKB theo lop'!P52&amp;'TKB theo lop'!$P$5,IF('TKB theo lop'!S52=$I$61,'TKB theo lop'!R52&amp;'TKB theo lop'!$R$5,IF('TKB theo lop'!U52=$I$61,'TKB theo lop'!T52&amp;'TKB theo lop'!$T$5,IF('TKB theo lop'!W52=$I$61,'TKB theo lop'!V52&amp;'TKB theo lop'!$V$5,IF('TKB theo lop'!Y52=$I$61,'TKB theo lop'!X52&amp;'TKB theo lop'!$X$5,IF('TKB theo lop'!AA52=$I$61,'TKB theo lop'!Z52&amp;'TKB theo lop'!$Z$5,IF('TKB theo lop'!AC52=$I$61,'TKB theo lop'!AB52&amp;'TKB theo lop'!$AB$5,IF('TKB theo lop'!AE52=$I$61,'TKB theo lop'!AD52&amp;'TKB theo lop'!$AD$5,IF('TKB theo lop'!AG52=$I$61,'TKB theo lop'!AF52&amp;'TKB theo lop'!$AF$5,IF('TKB theo lop'!AI52=$I$61,'TKB theo lop'!AH52&amp;'TKB theo lop'!$AH$5,IF('TKB theo lop'!AK52=$I$61,'TKB theo lop'!AJ52&amp;'TKB theo lop'!$AJ$5,IF('TKB theo lop'!AM52=$I$61,'TKB theo lop'!AL52&amp;'TKB theo lop'!$AL$5,IF('TKB theo lop'!AO52=$I$61,'TKB theo lop'!AN52&amp;'TKB theo lop'!$AN$5,"")))))))))))))))))))</f>
        <v>Địa62</v>
      </c>
      <c r="O65" s="43" t="str">
        <f>IF('TKB theo lop'!E62=$I$61,'TKB theo lop'!D62&amp;'TKB theo lop'!$D$5,IF('TKB theo lop'!G62=$I$61,'TKB theo lop'!F62&amp;'TKB theo lop'!$F$5,IF('TKB theo lop'!I62=$I$61,'TKB theo lop'!H62&amp;'TKB theo lop'!$H$5,IF('TKB theo lop'!K62=$I$61,'TKB theo lop'!J62&amp;'TKB theo lop'!$J$5,IF('TKB theo lop'!M62=$I$61,'TKB theo lop'!L62&amp;'TKB theo lop'!$L$5,IF('TKB theo lop'!O62=$I$61,'TKB theo lop'!N62&amp;'TKB theo lop'!$N$5,IF('TKB theo lop'!Q62=$I$61,'TKB theo lop'!P62&amp;'TKB theo lop'!$P$5,IF('TKB theo lop'!S62=$I$61,'TKB theo lop'!R62&amp;'TKB theo lop'!$R$5,IF('TKB theo lop'!U62=$I$61,'TKB theo lop'!T62&amp;'TKB theo lop'!$T$5,IF('TKB theo lop'!W62=$I$61,'TKB theo lop'!V62&amp;'TKB theo lop'!$V$5,IF('TKB theo lop'!Y62=$I$61,'TKB theo lop'!X62&amp;'TKB theo lop'!$X$5,IF('TKB theo lop'!AA62=$I$61,'TKB theo lop'!Z62&amp;'TKB theo lop'!$Z$5,IF('TKB theo lop'!AC62=$I$61,'TKB theo lop'!AB62&amp;'TKB theo lop'!$AB$5,IF('TKB theo lop'!AE62=$I$61,'TKB theo lop'!AD62&amp;'TKB theo lop'!$AD$5,IF('TKB theo lop'!AG62=$I$61,'TKB theo lop'!AF62&amp;'TKB theo lop'!$AF$5,IF('TKB theo lop'!AI62=$I$61,'TKB theo lop'!AH62&amp;'TKB theo lop'!$AH$5,IF('TKB theo lop'!AK62=$I$61,'TKB theo lop'!AJ62&amp;'TKB theo lop'!$AJ$5,IF('TKB theo lop'!AM62=$I$61,'TKB theo lop'!AL62&amp;'TKB theo lop'!$AL$5,IF('TKB theo lop'!AO62=$I$61,'TKB theo lop'!AN62&amp;'TKB theo lop'!$AN$5,"")))))))))))))))))))</f>
        <v/>
      </c>
    </row>
    <row r="66" spans="1:15" ht="13.5" customHeight="1" x14ac:dyDescent="0.3">
      <c r="A66" s="47" t="str">
        <f>30-COUNTIF(B62:G66,"")&amp; "tiết"</f>
        <v>11tiết</v>
      </c>
      <c r="B66" s="45" t="str">
        <f>IF('TKB theo lop'!E12=$A$61,'TKB theo lop'!D12&amp;'TKB theo lop'!$D$5,IF('TKB theo lop'!G12=$A$61,'TKB theo lop'!F12&amp;'TKB theo lop'!$F$5,IF('TKB theo lop'!I12=$A$61,'TKB theo lop'!H12&amp;'TKB theo lop'!$H$5,IF('TKB theo lop'!K12=$A$61,'TKB theo lop'!J12&amp;'TKB theo lop'!$J$5,IF('TKB theo lop'!M12=$A$61,'TKB theo lop'!L12&amp;'TKB theo lop'!$L$5,IF('TKB theo lop'!O12=$A$61,'TKB theo lop'!N12&amp;'TKB theo lop'!$N$5,IF('TKB theo lop'!Q12=$A$61,'TKB theo lop'!P12&amp;'TKB theo lop'!$P$5,IF('TKB theo lop'!S12=$A$61,'TKB theo lop'!R12&amp;'TKB theo lop'!$R$5,IF('TKB theo lop'!U12=$A$61,'TKB theo lop'!T12&amp;'TKB theo lop'!$T$5,IF('TKB theo lop'!W12=$A$61,'TKB theo lop'!V12&amp;'TKB theo lop'!$V$5,IF('TKB theo lop'!Y12=$A$61,'TKB theo lop'!X12&amp;'TKB theo lop'!$X$5,IF('TKB theo lop'!AA12=$A$61,'TKB theo lop'!Z12&amp;'TKB theo lop'!$Z$5,IF('TKB theo lop'!AC12=$A$61,'TKB theo lop'!AB12&amp;'TKB theo lop'!$AB$5,IF('TKB theo lop'!AE12=$A$61,'TKB theo lop'!AD12&amp;'TKB theo lop'!$AD$5,IF('TKB theo lop'!AG12=$A$61,'TKB theo lop'!AF12&amp;'TKB theo lop'!$AF$5,IF('TKB theo lop'!AI12=$A$61,'TKB theo lop'!AH12&amp;'TKB theo lop'!$AH$5,IF('TKB theo lop'!AK12=$A$61,'TKB theo lop'!AJ12&amp;'TKB theo lop'!$AJ$5,IF('TKB theo lop'!AM12=$A$61,'TKB theo lop'!AL12&amp;'TKB theo lop'!$AL$5,IF('TKB theo lop'!AO12=$A$61,'TKB theo lop'!AN12&amp;'TKB theo lop'!$AN$5,"")))))))))))))))))))</f>
        <v/>
      </c>
      <c r="C66" s="45" t="str">
        <f>IF('TKB theo lop'!E23=$A$61,'TKB theo lop'!D23&amp;'TKB theo lop'!$D$5,IF('TKB theo lop'!G23=$A$61,'TKB theo lop'!F23&amp;'TKB theo lop'!$F$5,IF('TKB theo lop'!I23=$A$61,'TKB theo lop'!H23&amp;'TKB theo lop'!$H$5,IF('TKB theo lop'!K23=$A$61,'TKB theo lop'!J23&amp;'TKB theo lop'!$J$5,IF('TKB theo lop'!M23=$A$61,'TKB theo lop'!L23&amp;'TKB theo lop'!$L$5,IF('TKB theo lop'!O23=$A$61,'TKB theo lop'!N23&amp;'TKB theo lop'!$N$5,IF('TKB theo lop'!Q23=$A$61,'TKB theo lop'!P23&amp;'TKB theo lop'!$P$5,IF('TKB theo lop'!S23=$A$61,'TKB theo lop'!R23&amp;'TKB theo lop'!$R$5,IF('TKB theo lop'!U23=$A$61,'TKB theo lop'!T23&amp;'TKB theo lop'!$T$5,IF('TKB theo lop'!W23=$A$61,'TKB theo lop'!V23&amp;'TKB theo lop'!$V$5,IF('TKB theo lop'!Y23=$A$61,'TKB theo lop'!X23&amp;'TKB theo lop'!$X$5,IF('TKB theo lop'!AA23=$A$61,'TKB theo lop'!Z23&amp;'TKB theo lop'!$Z$5,IF('TKB theo lop'!AC23=$A$61,'TKB theo lop'!AB23&amp;'TKB theo lop'!$AB$5,IF('TKB theo lop'!AE23=$A$61,'TKB theo lop'!AD23&amp;'TKB theo lop'!$AD$5,IF('TKB theo lop'!AG23=$A$61,'TKB theo lop'!AF23&amp;'TKB theo lop'!$AF$5,IF('TKB theo lop'!AI23=$A$61,'TKB theo lop'!AH23&amp;'TKB theo lop'!$AH$5,IF('TKB theo lop'!AK23=$A$61,'TKB theo lop'!AJ23&amp;'TKB theo lop'!$AJ$5,IF('TKB theo lop'!AM23=$A$61,'TKB theo lop'!AL23&amp;'TKB theo lop'!$AL$5,IF('TKB theo lop'!AO23=$A$61,'TKB theo lop'!AN23&amp;'TKB theo lop'!$AN$5,"")))))))))))))))))))</f>
        <v/>
      </c>
      <c r="D66" s="45" t="str">
        <f>IF('TKB theo lop'!E33=$A$61,'TKB theo lop'!D33&amp;'TKB theo lop'!$D$5,IF('TKB theo lop'!G33=$A$61,'TKB theo lop'!F33&amp;'TKB theo lop'!$F$5,IF('TKB theo lop'!I33=$A$61,'TKB theo lop'!H33&amp;'TKB theo lop'!$H$5,IF('TKB theo lop'!K33=$A$61,'TKB theo lop'!J33&amp;'TKB theo lop'!$J$5,IF('TKB theo lop'!M33=$A$61,'TKB theo lop'!L33&amp;'TKB theo lop'!$L$5,IF('TKB theo lop'!O33=$A$61,'TKB theo lop'!N33&amp;'TKB theo lop'!$N$5,IF('TKB theo lop'!Q33=$A$61,'TKB theo lop'!P33&amp;'TKB theo lop'!$P$5,IF('TKB theo lop'!S33=$A$61,'TKB theo lop'!R33&amp;'TKB theo lop'!$R$5,IF('TKB theo lop'!U33=$A$61,'TKB theo lop'!T33&amp;'TKB theo lop'!$T$5,IF('TKB theo lop'!W33=$A$61,'TKB theo lop'!V33&amp;'TKB theo lop'!$V$5,IF('TKB theo lop'!Y33=$A$61,'TKB theo lop'!X33&amp;'TKB theo lop'!$X$5,IF('TKB theo lop'!AA33=$A$61,'TKB theo lop'!Z33&amp;'TKB theo lop'!$Z$5,IF('TKB theo lop'!AC33=$A$61,'TKB theo lop'!AB33&amp;'TKB theo lop'!$AB$5,IF('TKB theo lop'!AE33=$A$61,'TKB theo lop'!AD33&amp;'TKB theo lop'!$AD$5,IF('TKB theo lop'!AG33=$A$61,'TKB theo lop'!AF33&amp;'TKB theo lop'!$AF$5,IF('TKB theo lop'!AI33=$A$61,'TKB theo lop'!AH33&amp;'TKB theo lop'!$AH$5,IF('TKB theo lop'!AK33=$A$61,'TKB theo lop'!AJ33&amp;'TKB theo lop'!$AJ$5,IF('TKB theo lop'!AM33=$A$61,'TKB theo lop'!AL33&amp;'TKB theo lop'!$AL$5,IF('TKB theo lop'!AO33=$A$61,'TKB theo lop'!AN33&amp;'TKB theo lop'!$AN$5,"")))))))))))))))))))</f>
        <v/>
      </c>
      <c r="E66" s="45" t="s">
        <v>330</v>
      </c>
      <c r="F66" s="193" t="str">
        <f>IF('TKB theo lop'!E53=$A$61,'TKB theo lop'!D53&amp;'TKB theo lop'!$D$5,IF('TKB theo lop'!G53=$A$61,'TKB theo lop'!F53&amp;'TKB theo lop'!$F$5,IF('TKB theo lop'!I53=$A$61,'TKB theo lop'!H53&amp;'TKB theo lop'!$H$5,IF('TKB theo lop'!K53=$A$61,'TKB theo lop'!J53&amp;'TKB theo lop'!$J$5,IF('TKB theo lop'!M53=$A$61,'TKB theo lop'!L53&amp;'TKB theo lop'!$L$5,IF('TKB theo lop'!O53=$A$61,'TKB theo lop'!N53&amp;'TKB theo lop'!$N$5,IF('TKB theo lop'!Q53=$A$61,'TKB theo lop'!P53&amp;'TKB theo lop'!$P$5,IF('TKB theo lop'!S53=$A$61,'TKB theo lop'!R53&amp;'TKB theo lop'!$R$5,IF('TKB theo lop'!U53=$A$61,'TKB theo lop'!T53&amp;'TKB theo lop'!$T$5,IF('TKB theo lop'!W53=$A$61,'TKB theo lop'!V53&amp;'TKB theo lop'!$V$5,IF('TKB theo lop'!Y53=$A$61,'TKB theo lop'!X53&amp;'TKB theo lop'!$X$5,IF('TKB theo lop'!AA53=$A$61,'TKB theo lop'!Z53&amp;'TKB theo lop'!$Z$5,IF('TKB theo lop'!AC53=$A$61,'TKB theo lop'!AB53&amp;'TKB theo lop'!$AB$5,IF('TKB theo lop'!AE53=$A$61,'TKB theo lop'!AD53&amp;'TKB theo lop'!$AD$5,IF('TKB theo lop'!AG53=$A$61,'TKB theo lop'!AF53&amp;'TKB theo lop'!$AF$5,IF('TKB theo lop'!AI53=$A$61,'TKB theo lop'!AH53&amp;'TKB theo lop'!$AH$5,IF('TKB theo lop'!AK53=$A$61,'TKB theo lop'!AJ53&amp;'TKB theo lop'!$AJ$5,IF('TKB theo lop'!AM53=$A$61,'TKB theo lop'!AL53&amp;'TKB theo lop'!$AL$5,IF('TKB theo lop'!AO53=$A$61,'TKB theo lop'!AN53&amp;'TKB theo lop'!$AN$5,"")))))))))))))))))))</f>
        <v/>
      </c>
      <c r="G66" s="45" t="str">
        <f>IF('TKB theo lop'!E63=$A$61,'TKB theo lop'!D63&amp;'TKB theo lop'!$D$5,IF('TKB theo lop'!G63=$A$61,'TKB theo lop'!F63&amp;'TKB theo lop'!$F$5,IF('TKB theo lop'!I63=$A$61,'TKB theo lop'!H63&amp;'TKB theo lop'!$H$5,IF('TKB theo lop'!K63=$A$61,'TKB theo lop'!J63&amp;'TKB theo lop'!$J$5,IF('TKB theo lop'!M63=$A$61,'TKB theo lop'!L63&amp;'TKB theo lop'!$L$5,IF('TKB theo lop'!O63=$A$61,'TKB theo lop'!N63&amp;'TKB theo lop'!$N$5,IF('TKB theo lop'!Q63=$A$61,'TKB theo lop'!P63&amp;'TKB theo lop'!$P$5,IF('TKB theo lop'!S63=$A$61,'TKB theo lop'!R63&amp;'TKB theo lop'!$R$5,IF('TKB theo lop'!U63=$A$61,'TKB theo lop'!T63&amp;'TKB theo lop'!$T$5,IF('TKB theo lop'!W63=$A$61,'TKB theo lop'!V63&amp;'TKB theo lop'!$V$5,IF('TKB theo lop'!Y63=$A$61,'TKB theo lop'!X63&amp;'TKB theo lop'!$X$5,IF('TKB theo lop'!AA63=$A$61,'TKB theo lop'!Z63&amp;'TKB theo lop'!$Z$5,IF('TKB theo lop'!AC63=$A$61,'TKB theo lop'!AB63&amp;'TKB theo lop'!$AB$5,IF('TKB theo lop'!AE63=$A$61,'TKB theo lop'!AD63&amp;'TKB theo lop'!$AD$5,IF('TKB theo lop'!AG63=$A$61,'TKB theo lop'!AF63&amp;'TKB theo lop'!$AF$5,IF('TKB theo lop'!AI63=$A$61,'TKB theo lop'!AH63&amp;'TKB theo lop'!$AH$5,IF('TKB theo lop'!AK63=$A$61,'TKB theo lop'!AJ63&amp;'TKB theo lop'!$AJ$5,IF('TKB theo lop'!AM63=$A$61,'TKB theo lop'!AL63&amp;'TKB theo lop'!$AL$5,IF('TKB theo lop'!AO63=$A$61,'TKB theo lop'!AN63&amp;'TKB theo lop'!$AN$5,"")))))))))))))))))))</f>
        <v/>
      </c>
      <c r="H66"/>
      <c r="I66" s="47" t="str">
        <f>30-COUNTIF(J62:O66,"")&amp; "tiết"</f>
        <v>10tiết</v>
      </c>
      <c r="J66" s="45" t="str">
        <f>IF('TKB theo lop'!E12=$I$61,'TKB theo lop'!D12&amp;'TKB theo lop'!$D$5,IF('TKB theo lop'!G12=$I$61,'TKB theo lop'!F12&amp;'TKB theo lop'!$F$5,IF('TKB theo lop'!I12=$I$61,'TKB theo lop'!H12&amp;'TKB theo lop'!$H$5,IF('TKB theo lop'!K12=$I$61,'TKB theo lop'!J12&amp;'TKB theo lop'!$J$5,IF('TKB theo lop'!M12=$I$61,'TKB theo lop'!L12&amp;'TKB theo lop'!$L$5,IF('TKB theo lop'!O12=$I$61,'TKB theo lop'!N12&amp;'TKB theo lop'!$N$5,IF('TKB theo lop'!Q12=$I$61,'TKB theo lop'!P12&amp;'TKB theo lop'!$P$5,IF('TKB theo lop'!S12=$I$61,'TKB theo lop'!R12&amp;'TKB theo lop'!$R$5,IF('TKB theo lop'!U12=$I$61,'TKB theo lop'!T12&amp;'TKB theo lop'!$T$5,IF('TKB theo lop'!W12=$I$61,'TKB theo lop'!V12&amp;'TKB theo lop'!$V$5,IF('TKB theo lop'!Y12=$I$61,'TKB theo lop'!X12&amp;'TKB theo lop'!$X$5,IF('TKB theo lop'!AA12=$I$61,'TKB theo lop'!Z12&amp;'TKB theo lop'!$Z$5,IF('TKB theo lop'!AC12=$I$61,'TKB theo lop'!AB12&amp;'TKB theo lop'!$AB$5,IF('TKB theo lop'!AE12=$I$61,'TKB theo lop'!AD12&amp;'TKB theo lop'!$AD$5,IF('TKB theo lop'!AG12=$I$61,'TKB theo lop'!AF12&amp;'TKB theo lop'!$AF$5,IF('TKB theo lop'!AI12=$I$61,'TKB theo lop'!AH12&amp;'TKB theo lop'!$AH$5,IF('TKB theo lop'!AK12=$I$61,'TKB theo lop'!AJ12&amp;'TKB theo lop'!$AJ$5,IF('TKB theo lop'!AM12=$I$61,'TKB theo lop'!AL12&amp;'TKB theo lop'!$AL$5,IF('TKB theo lop'!AO12=$I$61,'TKB theo lop'!AN12&amp;'TKB theo lop'!$AN$5,"")))))))))))))))))))</f>
        <v/>
      </c>
      <c r="K66" s="45" t="str">
        <f>IF('TKB theo lop'!E23=$I$61,'TKB theo lop'!D23&amp;'TKB theo lop'!$D$5,IF('TKB theo lop'!G23=$I$61,'TKB theo lop'!F23&amp;'TKB theo lop'!$F$5,IF('TKB theo lop'!I23=$I$61,'TKB theo lop'!H23&amp;'TKB theo lop'!$H$5,IF('TKB theo lop'!K23=$I$61,'TKB theo lop'!J23&amp;'TKB theo lop'!$J$5,IF('TKB theo lop'!M23=$I$61,'TKB theo lop'!L23&amp;'TKB theo lop'!$L$5,IF('TKB theo lop'!O23=$I$61,'TKB theo lop'!N23&amp;'TKB theo lop'!$N$5,IF('TKB theo lop'!Q23=$I$61,'TKB theo lop'!P23&amp;'TKB theo lop'!$P$5,IF('TKB theo lop'!S23=$I$61,'TKB theo lop'!R23&amp;'TKB theo lop'!$R$5,IF('TKB theo lop'!U23=$I$61,'TKB theo lop'!T23&amp;'TKB theo lop'!$T$5,IF('TKB theo lop'!W23=$I$61,'TKB theo lop'!V23&amp;'TKB theo lop'!$V$5,IF('TKB theo lop'!Y23=$I$61,'TKB theo lop'!X23&amp;'TKB theo lop'!$X$5,IF('TKB theo lop'!AA23=$I$61,'TKB theo lop'!Z23&amp;'TKB theo lop'!$Z$5,IF('TKB theo lop'!AC23=$I$61,'TKB theo lop'!AB23&amp;'TKB theo lop'!$AB$5,IF('TKB theo lop'!AE23=$I$61,'TKB theo lop'!AD23&amp;'TKB theo lop'!$AD$5,IF('TKB theo lop'!AG23=$I$61,'TKB theo lop'!AF23&amp;'TKB theo lop'!$AF$5,IF('TKB theo lop'!AI23=$I$61,'TKB theo lop'!AH23&amp;'TKB theo lop'!$AH$5,IF('TKB theo lop'!AK23=$I$61,'TKB theo lop'!AJ23&amp;'TKB theo lop'!$AJ$5,IF('TKB theo lop'!AM23=$I$61,'TKB theo lop'!AL23&amp;'TKB theo lop'!$AL$5,IF('TKB theo lop'!AO23=$I$61,'TKB theo lop'!AN23&amp;'TKB theo lop'!$AN$5,"")))))))))))))))))))</f>
        <v/>
      </c>
      <c r="L66" s="45" t="str">
        <f>IF('TKB theo lop'!E33=$I$61,'TKB theo lop'!D33&amp;'TKB theo lop'!$D$5,IF('TKB theo lop'!G33=$I$61,'TKB theo lop'!F33&amp;'TKB theo lop'!$F$5,IF('TKB theo lop'!I33=$I$61,'TKB theo lop'!H33&amp;'TKB theo lop'!$H$5,IF('TKB theo lop'!K33=$I$61,'TKB theo lop'!J33&amp;'TKB theo lop'!$J$5,IF('TKB theo lop'!M33=$I$61,'TKB theo lop'!L33&amp;'TKB theo lop'!$L$5,IF('TKB theo lop'!O33=$I$61,'TKB theo lop'!N33&amp;'TKB theo lop'!$N$5,IF('TKB theo lop'!Q33=$I$61,'TKB theo lop'!P33&amp;'TKB theo lop'!$P$5,IF('TKB theo lop'!S33=$I$61,'TKB theo lop'!R33&amp;'TKB theo lop'!$R$5,IF('TKB theo lop'!U33=$I$61,'TKB theo lop'!T33&amp;'TKB theo lop'!$T$5,IF('TKB theo lop'!W33=$I$61,'TKB theo lop'!V33&amp;'TKB theo lop'!$V$5,IF('TKB theo lop'!Y33=$I$61,'TKB theo lop'!X33&amp;'TKB theo lop'!$X$5,IF('TKB theo lop'!AA33=$I$61,'TKB theo lop'!Z33&amp;'TKB theo lop'!$Z$5,IF('TKB theo lop'!AC33=$I$61,'TKB theo lop'!AB33&amp;'TKB theo lop'!$AB$5,IF('TKB theo lop'!AE33=$I$61,'TKB theo lop'!AD33&amp;'TKB theo lop'!$AD$5,IF('TKB theo lop'!AG33=$I$61,'TKB theo lop'!AF33&amp;'TKB theo lop'!$AF$5,IF('TKB theo lop'!AI33=$I$61,'TKB theo lop'!AH33&amp;'TKB theo lop'!$AH$5,IF('TKB theo lop'!AK33=$I$61,'TKB theo lop'!AJ33&amp;'TKB theo lop'!$AJ$5,IF('TKB theo lop'!AM33=$I$61,'TKB theo lop'!AL33&amp;'TKB theo lop'!$AL$5,IF('TKB theo lop'!AO33=$I$61,'TKB theo lop'!AN33&amp;'TKB theo lop'!$AN$5,"")))))))))))))))))))</f>
        <v/>
      </c>
      <c r="M66" s="45" t="str">
        <f>IF('TKB theo lop'!E43=$I$61,'TKB theo lop'!D43&amp;'TKB theo lop'!$D$5,IF('TKB theo lop'!G43=$I$61,'TKB theo lop'!F43&amp;'TKB theo lop'!$F$5,IF('TKB theo lop'!I43=$I$61,'TKB theo lop'!H43&amp;'TKB theo lop'!$H$5,IF('TKB theo lop'!K43=$I$61,'TKB theo lop'!J43&amp;'TKB theo lop'!$J$5,IF('TKB theo lop'!M43=$I$61,'TKB theo lop'!L43&amp;'TKB theo lop'!$L$5,IF('TKB theo lop'!O43=$I$61,'TKB theo lop'!N43&amp;'TKB theo lop'!$N$5,IF('TKB theo lop'!Q43=$I$61,'TKB theo lop'!P43&amp;'TKB theo lop'!$P$5,IF('TKB theo lop'!S43=$I$61,'TKB theo lop'!R43&amp;'TKB theo lop'!$R$5,IF('TKB theo lop'!U43=$I$61,'TKB theo lop'!T43&amp;'TKB theo lop'!$T$5,IF('TKB theo lop'!W43=$I$61,'TKB theo lop'!V43&amp;'TKB theo lop'!$V$5,IF('TKB theo lop'!Y43=$I$61,'TKB theo lop'!X43&amp;'TKB theo lop'!$X$5,IF('TKB theo lop'!AA43=$I$61,'TKB theo lop'!Z43&amp;'TKB theo lop'!$Z$5,IF('TKB theo lop'!AC43=$I$61,'TKB theo lop'!AB43&amp;'TKB theo lop'!$AB$5,IF('TKB theo lop'!AE43=$I$61,'TKB theo lop'!AD43&amp;'TKB theo lop'!$AD$5,IF('TKB theo lop'!AG43=$I$61,'TKB theo lop'!AF43&amp;'TKB theo lop'!$AF$5,IF('TKB theo lop'!AI43=$I$61,'TKB theo lop'!AH43&amp;'TKB theo lop'!$AH$5,IF('TKB theo lop'!AK43=$I$61,'TKB theo lop'!AJ43&amp;'TKB theo lop'!$AJ$5,IF('TKB theo lop'!AM43=$I$61,'TKB theo lop'!AL43&amp;'TKB theo lop'!$AL$5,IF('TKB theo lop'!AO43=$I$61,'TKB theo lop'!AN43&amp;'TKB theo lop'!$AN$5,"")))))))))))))))))))</f>
        <v>Địa92</v>
      </c>
      <c r="N66" s="45" t="str">
        <f>IF('TKB theo lop'!E53=$I$61,'TKB theo lop'!D53&amp;'TKB theo lop'!$D$5,IF('TKB theo lop'!G53=$I$61,'TKB theo lop'!F53&amp;'TKB theo lop'!$F$5,IF('TKB theo lop'!I53=$I$61,'TKB theo lop'!H53&amp;'TKB theo lop'!$H$5,IF('TKB theo lop'!K53=$I$61,'TKB theo lop'!J53&amp;'TKB theo lop'!$J$5,IF('TKB theo lop'!M53=$I$61,'TKB theo lop'!L53&amp;'TKB theo lop'!$L$5,IF('TKB theo lop'!O53=$I$61,'TKB theo lop'!N53&amp;'TKB theo lop'!$N$5,IF('TKB theo lop'!Q53=$I$61,'TKB theo lop'!P53&amp;'TKB theo lop'!$P$5,IF('TKB theo lop'!S53=$I$61,'TKB theo lop'!R53&amp;'TKB theo lop'!$R$5,IF('TKB theo lop'!U53=$I$61,'TKB theo lop'!T53&amp;'TKB theo lop'!$T$5,IF('TKB theo lop'!W53=$I$61,'TKB theo lop'!V53&amp;'TKB theo lop'!$V$5,IF('TKB theo lop'!Y53=$I$61,'TKB theo lop'!X53&amp;'TKB theo lop'!$X$5,IF('TKB theo lop'!AA53=$I$61,'TKB theo lop'!Z53&amp;'TKB theo lop'!$Z$5,IF('TKB theo lop'!AC53=$I$61,'TKB theo lop'!AB53&amp;'TKB theo lop'!$AB$5,IF('TKB theo lop'!AE53=$I$61,'TKB theo lop'!AD53&amp;'TKB theo lop'!$AD$5,IF('TKB theo lop'!AG53=$I$61,'TKB theo lop'!AF53&amp;'TKB theo lop'!$AF$5,IF('TKB theo lop'!AI53=$I$61,'TKB theo lop'!AH53&amp;'TKB theo lop'!$AH$5,IF('TKB theo lop'!AK53=$I$61,'TKB theo lop'!AJ53&amp;'TKB theo lop'!$AJ$5,IF('TKB theo lop'!AM53=$I$61,'TKB theo lop'!AL53&amp;'TKB theo lop'!$AL$5,IF('TKB theo lop'!AO53=$I$61,'TKB theo lop'!AN53&amp;'TKB theo lop'!$AN$5,"")))))))))))))))))))</f>
        <v/>
      </c>
      <c r="O66" s="45" t="str">
        <f>IF('TKB theo lop'!E63=$I$61,'TKB theo lop'!D63&amp;'TKB theo lop'!$D$5,IF('TKB theo lop'!G63=$I$61,'TKB theo lop'!F63&amp;'TKB theo lop'!$F$5,IF('TKB theo lop'!I63=$I$61,'TKB theo lop'!H63&amp;'TKB theo lop'!$H$5,IF('TKB theo lop'!K63=$I$61,'TKB theo lop'!J63&amp;'TKB theo lop'!$J$5,IF('TKB theo lop'!M63=$I$61,'TKB theo lop'!L63&amp;'TKB theo lop'!$L$5,IF('TKB theo lop'!O63=$I$61,'TKB theo lop'!N63&amp;'TKB theo lop'!$N$5,IF('TKB theo lop'!Q63=$I$61,'TKB theo lop'!P63&amp;'TKB theo lop'!$P$5,IF('TKB theo lop'!S63=$I$61,'TKB theo lop'!R63&amp;'TKB theo lop'!$R$5,IF('TKB theo lop'!U63=$I$61,'TKB theo lop'!T63&amp;'TKB theo lop'!$T$5,IF('TKB theo lop'!W63=$I$61,'TKB theo lop'!V63&amp;'TKB theo lop'!$V$5,IF('TKB theo lop'!Y63=$I$61,'TKB theo lop'!X63&amp;'TKB theo lop'!$X$5,IF('TKB theo lop'!AA63=$I$61,'TKB theo lop'!Z63&amp;'TKB theo lop'!$Z$5,IF('TKB theo lop'!AC63=$I$61,'TKB theo lop'!AB63&amp;'TKB theo lop'!$AB$5,IF('TKB theo lop'!AE63=$I$61,'TKB theo lop'!AD63&amp;'TKB theo lop'!$AD$5,IF('TKB theo lop'!AG63=$I$61,'TKB theo lop'!AF63&amp;'TKB theo lop'!$AF$5,IF('TKB theo lop'!AI63=$I$61,'TKB theo lop'!AH63&amp;'TKB theo lop'!$AH$5,IF('TKB theo lop'!AK63=$I$61,'TKB theo lop'!AJ63&amp;'TKB theo lop'!$AJ$5,IF('TKB theo lop'!AM63=$I$61,'TKB theo lop'!AL63&amp;'TKB theo lop'!$AL$5,IF('TKB theo lop'!AO63=$I$61,'TKB theo lop'!AN63&amp;'TKB theo lop'!$AN$5,"")))))))))))))))))))</f>
        <v/>
      </c>
    </row>
    <row r="67" spans="1:15" ht="13.5" customHeight="1" x14ac:dyDescent="0.3">
      <c r="A67" s="326" t="s">
        <v>11</v>
      </c>
      <c r="B67" s="43" t="s">
        <v>318</v>
      </c>
      <c r="C67" s="44" t="str">
        <f>IF('TKB theo lop'!E24=$A$61,'TKB theo lop'!D24&amp;'TKB theo lop'!$D$5,IF('TKB theo lop'!G24=$A$61,'TKB theo lop'!F24&amp;'TKB theo lop'!$F$5,IF('TKB theo lop'!I24=$A$61,'TKB theo lop'!H24&amp;'TKB theo lop'!$H$5,IF('TKB theo lop'!K24=$A$61,'TKB theo lop'!J24&amp;'TKB theo lop'!$J$5,IF('TKB theo lop'!M24=$A$61,'TKB theo lop'!L24&amp;'TKB theo lop'!$L$5,IF('TKB theo lop'!O24=$A$61,'TKB theo lop'!N24&amp;'TKB theo lop'!$N$5,IF('TKB theo lop'!Q24=$A$61,'TKB theo lop'!P24&amp;'TKB theo lop'!$P$5,IF('TKB theo lop'!S24=$A$61,'TKB theo lop'!R24&amp;'TKB theo lop'!$R$5,IF('TKB theo lop'!U24=$A$61,'TKB theo lop'!T24&amp;'TKB theo lop'!$T$5,IF('TKB theo lop'!W24=$A$61,'TKB theo lop'!V24&amp;'TKB theo lop'!$V$5,IF('TKB theo lop'!Y24=$A$61,'TKB theo lop'!X24&amp;'TKB theo lop'!$X$5,IF('TKB theo lop'!AA24=$A$61,'TKB theo lop'!Z24&amp;'TKB theo lop'!$Z$5,IF('TKB theo lop'!AC24=$A$61,'TKB theo lop'!AB24&amp;'TKB theo lop'!$AB$5,IF('TKB theo lop'!AE24=$A$61,'TKB theo lop'!AD24&amp;'TKB theo lop'!$AD$5,IF('TKB theo lop'!AG24=$A$61,'TKB theo lop'!AF24&amp;'TKB theo lop'!$AF$5,IF('TKB theo lop'!AI24=$A$61,'TKB theo lop'!AH24&amp;'TKB theo lop'!$AH$5,IF('TKB theo lop'!AK24=$A$61,'TKB theo lop'!AJ24&amp;'TKB theo lop'!$AJ$5,IF('TKB theo lop'!AM24=$A$61,'TKB theo lop'!AL24&amp;'TKB theo lop'!$AL$5,IF('TKB theo lop'!AO24=$A$61,'TKB theo lop'!AN24&amp;'TKB theo lop'!$AN$5,"")))))))))))))))))))</f>
        <v/>
      </c>
      <c r="D67" s="44" t="str">
        <f>IF('TKB theo lop'!E34=$A$61,'TKB theo lop'!D34&amp;'TKB theo lop'!$D$5,IF('TKB theo lop'!G34=$A$61,'TKB theo lop'!F34&amp;'TKB theo lop'!$F$5,IF('TKB theo lop'!I34=$A$61,'TKB theo lop'!H34&amp;'TKB theo lop'!$H$5,IF('TKB theo lop'!K34=$A$61,'TKB theo lop'!J34&amp;'TKB theo lop'!$J$5,IF('TKB theo lop'!M34=$A$61,'TKB theo lop'!L34&amp;'TKB theo lop'!$L$5,IF('TKB theo lop'!O34=$A$61,'TKB theo lop'!N34&amp;'TKB theo lop'!$N$5,IF('TKB theo lop'!Q34=$A$61,'TKB theo lop'!P34&amp;'TKB theo lop'!$P$5,IF('TKB theo lop'!S34=$A$61,'TKB theo lop'!R34&amp;'TKB theo lop'!$R$5,IF('TKB theo lop'!U34=$A$61,'TKB theo lop'!T34&amp;'TKB theo lop'!$T$5,IF('TKB theo lop'!W34=$A$61,'TKB theo lop'!V34&amp;'TKB theo lop'!$V$5,IF('TKB theo lop'!Y34=$A$61,'TKB theo lop'!X34&amp;'TKB theo lop'!$X$5,IF('TKB theo lop'!AA34=$A$61,'TKB theo lop'!Z34&amp;'TKB theo lop'!$Z$5,IF('TKB theo lop'!AC34=$A$61,'TKB theo lop'!AB34&amp;'TKB theo lop'!$AB$5,IF('TKB theo lop'!AE34=$A$61,'TKB theo lop'!AD34&amp;'TKB theo lop'!$AD$5,IF('TKB theo lop'!AG34=$A$61,'TKB theo lop'!AF34&amp;'TKB theo lop'!$AF$5,IF('TKB theo lop'!AI34=$A$61,'TKB theo lop'!AH34&amp;'TKB theo lop'!$AH$5,IF('TKB theo lop'!AK34=$A$61,'TKB theo lop'!AJ34&amp;'TKB theo lop'!$AJ$5,IF('TKB theo lop'!AM34=$A$61,'TKB theo lop'!AL34&amp;'TKB theo lop'!$AL$5,IF('TKB theo lop'!AO34=$A$61,'TKB theo lop'!AN34&amp;'TKB theo lop'!$AN$5,"")))))))))))))))))))</f>
        <v/>
      </c>
      <c r="E67" s="44" t="str">
        <f>IF('TKB theo lop'!E44=$A$61,'TKB theo lop'!D44&amp;'TKB theo lop'!$D$5,IF('TKB theo lop'!G44=$A$61,'TKB theo lop'!F44&amp;'TKB theo lop'!$F$5,IF('TKB theo lop'!I44=$A$61,'TKB theo lop'!H44&amp;'TKB theo lop'!$H$5,IF('TKB theo lop'!K44=$A$61,'TKB theo lop'!J44&amp;'TKB theo lop'!$J$5,IF('TKB theo lop'!M44=$A$61,'TKB theo lop'!L44&amp;'TKB theo lop'!$L$5,IF('TKB theo lop'!O44=$A$61,'TKB theo lop'!N44&amp;'TKB theo lop'!$N$5,IF('TKB theo lop'!Q44=$A$61,'TKB theo lop'!P44&amp;'TKB theo lop'!$P$5,IF('TKB theo lop'!S44=$A$61,'TKB theo lop'!R44&amp;'TKB theo lop'!$R$5,IF('TKB theo lop'!U44=$A$61,'TKB theo lop'!T44&amp;'TKB theo lop'!$T$5,IF('TKB theo lop'!W44=$A$61,'TKB theo lop'!V44&amp;'TKB theo lop'!$V$5,IF('TKB theo lop'!Y44=$A$61,'TKB theo lop'!X44&amp;'TKB theo lop'!$X$5,IF('TKB theo lop'!AA44=$A$61,'TKB theo lop'!Z44&amp;'TKB theo lop'!$Z$5,IF('TKB theo lop'!AC44=$A$61,'TKB theo lop'!AB44&amp;'TKB theo lop'!$AB$5,IF('TKB theo lop'!AE44=$A$61,'TKB theo lop'!AD44&amp;'TKB theo lop'!$AD$5,IF('TKB theo lop'!AG44=$A$61,'TKB theo lop'!AF44&amp;'TKB theo lop'!$AF$5,IF('TKB theo lop'!AI44=$A$61,'TKB theo lop'!AH44&amp;'TKB theo lop'!$AH$5,IF('TKB theo lop'!AK44=$A$61,'TKB theo lop'!AJ44&amp;'TKB theo lop'!$AJ$5,IF('TKB theo lop'!AM44=$A$61,'TKB theo lop'!AL44&amp;'TKB theo lop'!$AL$5,IF('TKB theo lop'!AO44=$A$61,'TKB theo lop'!AN44&amp;'TKB theo lop'!$AN$5,"")))))))))))))))))))</f>
        <v/>
      </c>
      <c r="F67" s="44" t="e">
        <f>IF('TKB theo lop'!J54=$A$61,'TKB theo lop'!D54&amp;'TKB theo lop'!$D$5,IF('TKB theo lop'!L54=$A$61,'TKB theo lop'!K54&amp;'TKB theo lop'!$F$5,IF('TKB theo lop'!N54=$A$61,'TKB theo lop'!M54&amp;'TKB theo lop'!$H$5,IF('TKB theo lop'!#REF!=$A$61,'TKB theo lop'!#REF!&amp;'TKB theo lop'!$J$5,IF('TKB theo lop'!#REF!=$A$61,'TKB theo lop'!#REF!&amp;'TKB theo lop'!$L$5,IF('TKB theo lop'!O54=$A$61,'TKB theo lop'!#REF!&amp;'TKB theo lop'!$N$5,IF('TKB theo lop'!Q54=$A$61,'TKB theo lop'!P54&amp;'TKB theo lop'!$P$5,IF('TKB theo lop'!S54=$A$61,'TKB theo lop'!R54&amp;'TKB theo lop'!$R$5,IF('TKB theo lop'!U54=$A$61,'TKB theo lop'!T54&amp;'TKB theo lop'!$T$5,IF('TKB theo lop'!W54=$A$61,'TKB theo lop'!V54&amp;'TKB theo lop'!$V$5,IF('TKB theo lop'!Y54=$A$61,'TKB theo lop'!X54&amp;'TKB theo lop'!$X$5,IF('TKB theo lop'!AA54=$A$61,'TKB theo lop'!Z54&amp;'TKB theo lop'!$Z$5,IF('TKB theo lop'!AC54=$A$61,'TKB theo lop'!AB54&amp;'TKB theo lop'!$AB$5,IF('TKB theo lop'!AE54=$A$61,'TKB theo lop'!AD54&amp;'TKB theo lop'!$AD$5,IF('TKB theo lop'!AG54=$A$61,'TKB theo lop'!AF54&amp;'TKB theo lop'!$AF$5,IF('TKB theo lop'!AI54=$A$61,'TKB theo lop'!AH54&amp;'TKB theo lop'!$AH$5,IF('TKB theo lop'!AK54=$A$61,'TKB theo lop'!AJ54&amp;'TKB theo lop'!$AJ$5,IF('TKB theo lop'!AM54=$A$61,'TKB theo lop'!AL54&amp;'TKB theo lop'!$AL$5,IF('TKB theo lop'!AO54=$A$61,'TKB theo lop'!AN54&amp;'TKB theo lop'!$AN$5,"")))))))))))))))))))</f>
        <v>#REF!</v>
      </c>
      <c r="G67" s="44" t="str">
        <f>IF('TKB theo lop'!E64=$A$61,'TKB theo lop'!D64&amp;'TKB theo lop'!$D$5,IF('TKB theo lop'!G64=$A$61,'TKB theo lop'!F64&amp;'TKB theo lop'!$F$5,IF('TKB theo lop'!I64=$A$61,'TKB theo lop'!H64&amp;'TKB theo lop'!$H$5,IF('TKB theo lop'!K64=$A$61,'TKB theo lop'!J64&amp;'TKB theo lop'!$J$5,IF('TKB theo lop'!M64=$A$61,'TKB theo lop'!L64&amp;'TKB theo lop'!$L$5,IF('TKB theo lop'!O64=$A$61,'TKB theo lop'!N64&amp;'TKB theo lop'!$N$5,IF('TKB theo lop'!Q64=$A$61,'TKB theo lop'!P64&amp;'TKB theo lop'!$P$5,IF('TKB theo lop'!S64=$A$61,'TKB theo lop'!R64&amp;'TKB theo lop'!$R$5,IF('TKB theo lop'!U64=$A$61,'TKB theo lop'!T64&amp;'TKB theo lop'!$T$5,IF('TKB theo lop'!W64=$A$61,'TKB theo lop'!V64&amp;'TKB theo lop'!$V$5,IF('TKB theo lop'!Y64=$A$61,'TKB theo lop'!X64&amp;'TKB theo lop'!$X$5,IF('TKB theo lop'!AA64=$A$61,'TKB theo lop'!Z64&amp;'TKB theo lop'!$Z$5,IF('TKB theo lop'!AC64=$A$61,'TKB theo lop'!AB64&amp;'TKB theo lop'!$AB$5,IF('TKB theo lop'!AE64=$A$61,'TKB theo lop'!AD64&amp;'TKB theo lop'!$AD$5,IF('TKB theo lop'!AG64=$A$61,'TKB theo lop'!AF64&amp;'TKB theo lop'!$AF$5,IF('TKB theo lop'!AI64=$A$61,'TKB theo lop'!AH64&amp;'TKB theo lop'!$AH$5,IF('TKB theo lop'!AK64=$A$61,'TKB theo lop'!AJ64&amp;'TKB theo lop'!$AJ$5,IF('TKB theo lop'!AM64=$A$61,'TKB theo lop'!AL64&amp;'TKB theo lop'!$AL$5,IF('TKB theo lop'!AO64=$A$61,'TKB theo lop'!AN64&amp;'TKB theo lop'!$AN$5,"")))))))))))))))))))</f>
        <v/>
      </c>
      <c r="H67"/>
      <c r="I67" s="326" t="s">
        <v>11</v>
      </c>
      <c r="J67" s="44" t="str">
        <f>IF('TKB theo lop'!E14=$I$61,'TKB theo lop'!D14&amp;'TKB theo lop'!$D$5,IF('TKB theo lop'!G14=$I$61,'TKB theo lop'!F14&amp;'TKB theo lop'!$F$5,IF('TKB theo lop'!I14=$I$61,'TKB theo lop'!H14&amp;'TKB theo lop'!$H$5,IF('TKB theo lop'!K14=$I$61,'TKB theo lop'!J14&amp;'TKB theo lop'!$J$5,IF('TKB theo lop'!M14=$I$61,'TKB theo lop'!L14&amp;'TKB theo lop'!$L$5,IF('TKB theo lop'!O14=$I$61,'TKB theo lop'!N14&amp;'TKB theo lop'!$N$5,IF('TKB theo lop'!Q14=$I$61,'TKB theo lop'!P14&amp;'TKB theo lop'!$P$5,IF('TKB theo lop'!S14=$I$61,'TKB theo lop'!R14&amp;'TKB theo lop'!$R$5,IF('TKB theo lop'!U14=$I$61,'TKB theo lop'!T14&amp;'TKB theo lop'!$T$5,IF('TKB theo lop'!W14=$I$61,'TKB theo lop'!V14&amp;'TKB theo lop'!$V$5,IF('TKB theo lop'!Y14=$I$61,'TKB theo lop'!X14&amp;'TKB theo lop'!$X$5,IF('TKB theo lop'!AA14=$I$61,'TKB theo lop'!Z14&amp;'TKB theo lop'!$Z$5,IF('TKB theo lop'!AC14=$I$61,'TKB theo lop'!AB14&amp;'TKB theo lop'!$AB$5,IF('TKB theo lop'!AE14=$I$61,'TKB theo lop'!AD14&amp;'TKB theo lop'!$AD$5,IF('TKB theo lop'!AG14=$I$61,'TKB theo lop'!AF14&amp;'TKB theo lop'!$AF$5,IF('TKB theo lop'!AI14=$I$61,'TKB theo lop'!AH14&amp;'TKB theo lop'!$AH$5,IF('TKB theo lop'!AK14=$I$61,'TKB theo lop'!AJ14&amp;'TKB theo lop'!$AJ$5,IF('TKB theo lop'!AM14=$I$61,'TKB theo lop'!AL14&amp;'TKB theo lop'!$AL$5,IF('TKB theo lop'!AO14=$I$61,'TKB theo lop'!AN14&amp;'TKB theo lop'!$AN$5,"")))))))))))))))))))</f>
        <v>Địa62</v>
      </c>
      <c r="K67" s="44" t="str">
        <f>IF('TKB theo lop'!E24=$I$61,'TKB theo lop'!D24&amp;'TKB theo lop'!$D$5,IF('TKB theo lop'!G24=$I$61,'TKB theo lop'!F24&amp;'TKB theo lop'!$F$5,IF('TKB theo lop'!I24=$I$61,'TKB theo lop'!H24&amp;'TKB theo lop'!$H$5,IF('TKB theo lop'!K24=$I$61,'TKB theo lop'!J24&amp;'TKB theo lop'!$J$5,IF('TKB theo lop'!M24=$I$61,'TKB theo lop'!L24&amp;'TKB theo lop'!$L$5,IF('TKB theo lop'!O24=$I$61,'TKB theo lop'!N24&amp;'TKB theo lop'!$N$5,IF('TKB theo lop'!Q24=$I$61,'TKB theo lop'!P24&amp;'TKB theo lop'!$P$5,IF('TKB theo lop'!S24=$I$61,'TKB theo lop'!R24&amp;'TKB theo lop'!$R$5,IF('TKB theo lop'!U24=$I$61,'TKB theo lop'!T24&amp;'TKB theo lop'!$T$5,IF('TKB theo lop'!W24=$I$61,'TKB theo lop'!V24&amp;'TKB theo lop'!$V$5,IF('TKB theo lop'!Y24=$I$61,'TKB theo lop'!X24&amp;'TKB theo lop'!$X$5,IF('TKB theo lop'!AA24=$I$61,'TKB theo lop'!Z24&amp;'TKB theo lop'!$Z$5,IF('TKB theo lop'!AC24=$I$61,'TKB theo lop'!AB24&amp;'TKB theo lop'!$AB$5,IF('TKB theo lop'!AE24=$I$61,'TKB theo lop'!AD24&amp;'TKB theo lop'!$AD$5,IF('TKB theo lop'!AG24=$I$61,'TKB theo lop'!AF24&amp;'TKB theo lop'!$AF$5,IF('TKB theo lop'!AI24=$I$61,'TKB theo lop'!AH24&amp;'TKB theo lop'!$AH$5,IF('TKB theo lop'!AK24=$I$61,'TKB theo lop'!AJ24&amp;'TKB theo lop'!$AJ$5,IF('TKB theo lop'!AM24=$I$61,'TKB theo lop'!AL24&amp;'TKB theo lop'!$AL$5,IF('TKB theo lop'!AO24=$I$61,'TKB theo lop'!AN24&amp;'TKB theo lop'!$AN$5,"")))))))))))))))))))</f>
        <v>Sử82</v>
      </c>
      <c r="L67" s="44" t="str">
        <f>IF('TKB theo lop'!E34=$I$61,'TKB theo lop'!D34&amp;'TKB theo lop'!$D$5,IF('TKB theo lop'!G34=$I$61,'TKB theo lop'!F34&amp;'TKB theo lop'!$F$5,IF('TKB theo lop'!I34=$I$61,'TKB theo lop'!H34&amp;'TKB theo lop'!$H$5,IF('TKB theo lop'!K34=$I$61,'TKB theo lop'!J34&amp;'TKB theo lop'!$J$5,IF('TKB theo lop'!M34=$I$61,'TKB theo lop'!L34&amp;'TKB theo lop'!$L$5,IF('TKB theo lop'!O34=$I$61,'TKB theo lop'!N34&amp;'TKB theo lop'!$N$5,IF('TKB theo lop'!Q34=$I$61,'TKB theo lop'!P34&amp;'TKB theo lop'!$P$5,IF('TKB theo lop'!S34=$I$61,'TKB theo lop'!R34&amp;'TKB theo lop'!$R$5,IF('TKB theo lop'!U34=$I$61,'TKB theo lop'!T34&amp;'TKB theo lop'!$T$5,IF('TKB theo lop'!W34=$I$61,'TKB theo lop'!V34&amp;'TKB theo lop'!$V$5,IF('TKB theo lop'!Y34=$I$61,'TKB theo lop'!X34&amp;'TKB theo lop'!$X$5,IF('TKB theo lop'!AA34=$I$61,'TKB theo lop'!Z34&amp;'TKB theo lop'!$Z$5,IF('TKB theo lop'!AC34=$I$61,'TKB theo lop'!AB34&amp;'TKB theo lop'!$AB$5,IF('TKB theo lop'!AE34=$I$61,'TKB theo lop'!AD34&amp;'TKB theo lop'!$AD$5,IF('TKB theo lop'!AG34=$I$61,'TKB theo lop'!AF34&amp;'TKB theo lop'!$AF$5,IF('TKB theo lop'!AI34=$I$61,'TKB theo lop'!AH34&amp;'TKB theo lop'!$AH$5,IF('TKB theo lop'!AK34=$I$61,'TKB theo lop'!AJ34&amp;'TKB theo lop'!$AJ$5,IF('TKB theo lop'!AM34=$I$61,'TKB theo lop'!AL34&amp;'TKB theo lop'!$AL$5,IF('TKB theo lop'!AO34=$I$61,'TKB theo lop'!AN34&amp;'TKB theo lop'!$AN$5,"")))))))))))))))))))</f>
        <v/>
      </c>
      <c r="M67" s="44" t="str">
        <f>IF('TKB theo lop'!E44=$I$61,'TKB theo lop'!D44&amp;'TKB theo lop'!$D$5,IF('TKB theo lop'!G44=$I$61,'TKB theo lop'!F44&amp;'TKB theo lop'!$F$5,IF('TKB theo lop'!I44=$I$61,'TKB theo lop'!H44&amp;'TKB theo lop'!$H$5,IF('TKB theo lop'!K44=$I$61,'TKB theo lop'!J44&amp;'TKB theo lop'!$J$5,IF('TKB theo lop'!M44=$I$61,'TKB theo lop'!L44&amp;'TKB theo lop'!$L$5,IF('TKB theo lop'!O44=$I$61,'TKB theo lop'!N44&amp;'TKB theo lop'!$N$5,IF('TKB theo lop'!Q44=$I$61,'TKB theo lop'!P44&amp;'TKB theo lop'!$P$5,IF('TKB theo lop'!S44=$I$61,'TKB theo lop'!R44&amp;'TKB theo lop'!$R$5,IF('TKB theo lop'!U44=$I$61,'TKB theo lop'!T44&amp;'TKB theo lop'!$T$5,IF('TKB theo lop'!W44=$I$61,'TKB theo lop'!V44&amp;'TKB theo lop'!$V$5,IF('TKB theo lop'!Y44=$I$61,'TKB theo lop'!X44&amp;'TKB theo lop'!$X$5,IF('TKB theo lop'!AA44=$I$61,'TKB theo lop'!Z44&amp;'TKB theo lop'!$Z$5,IF('TKB theo lop'!AC44=$I$61,'TKB theo lop'!AB44&amp;'TKB theo lop'!$AB$5,IF('TKB theo lop'!AE44=$I$61,'TKB theo lop'!AD44&amp;'TKB theo lop'!$AD$5,IF('TKB theo lop'!AG44=$I$61,'TKB theo lop'!AF44&amp;'TKB theo lop'!$AF$5,IF('TKB theo lop'!AI44=$I$61,'TKB theo lop'!AH44&amp;'TKB theo lop'!$AH$5,IF('TKB theo lop'!AK44=$I$61,'TKB theo lop'!AJ44&amp;'TKB theo lop'!$AJ$5,IF('TKB theo lop'!AM44=$I$61,'TKB theo lop'!AL44&amp;'TKB theo lop'!$AL$5,IF('TKB theo lop'!AO44=$I$61,'TKB theo lop'!AN44&amp;'TKB theo lop'!$AN$5,"")))))))))))))))))))</f>
        <v/>
      </c>
      <c r="N67" s="44" t="e">
        <f>IF('TKB theo lop'!J54=$I$61,'TKB theo lop'!D54&amp;'TKB theo lop'!$D$5,IF('TKB theo lop'!L54=$I$61,'TKB theo lop'!K54&amp;'TKB theo lop'!$F$5,IF('TKB theo lop'!N54=$I$61,'TKB theo lop'!M54&amp;'TKB theo lop'!$H$5,IF('TKB theo lop'!#REF!=$I$61,'TKB theo lop'!#REF!&amp;'TKB theo lop'!$J$5,IF('TKB theo lop'!#REF!=$I$61,'TKB theo lop'!#REF!&amp;'TKB theo lop'!$L$5,IF('TKB theo lop'!O54=$I$61,'TKB theo lop'!#REF!&amp;'TKB theo lop'!$N$5,IF('TKB theo lop'!Q54=$I$61,'TKB theo lop'!P54&amp;'TKB theo lop'!$P$5,IF('TKB theo lop'!S54=$I$61,'TKB theo lop'!R54&amp;'TKB theo lop'!$R$5,IF('TKB theo lop'!U54=$I$61,'TKB theo lop'!T54&amp;'TKB theo lop'!$T$5,IF('TKB theo lop'!W54=$I$61,'TKB theo lop'!V54&amp;'TKB theo lop'!$V$5,IF('TKB theo lop'!Y54=$I$61,'TKB theo lop'!X54&amp;'TKB theo lop'!$X$5,IF('TKB theo lop'!AA54=$I$61,'TKB theo lop'!Z54&amp;'TKB theo lop'!$Z$5,IF('TKB theo lop'!AC54=$I$61,'TKB theo lop'!AB54&amp;'TKB theo lop'!$AB$5,IF('TKB theo lop'!AE54=$I$61,'TKB theo lop'!AD54&amp;'TKB theo lop'!$AD$5,IF('TKB theo lop'!AG54=$I$61,'TKB theo lop'!AF54&amp;'TKB theo lop'!$AF$5,IF('TKB theo lop'!AI54=$I$61,'TKB theo lop'!AH54&amp;'TKB theo lop'!$AH$5,IF('TKB theo lop'!AK54=$I$61,'TKB theo lop'!AJ54&amp;'TKB theo lop'!$AJ$5,IF('TKB theo lop'!AM54=$I$61,'TKB theo lop'!AL54&amp;'TKB theo lop'!$AL$5,IF('TKB theo lop'!AO54=$I$61,'TKB theo lop'!AN54&amp;'TKB theo lop'!$AN$5,"")))))))))))))))))))</f>
        <v>#REF!</v>
      </c>
      <c r="O67" s="44" t="str">
        <f>IF('TKB theo lop'!E64=$I$61,'TKB theo lop'!D64&amp;'TKB theo lop'!$D$5,IF('TKB theo lop'!G64=$I$61,'TKB theo lop'!F64&amp;'TKB theo lop'!$F$5,IF('TKB theo lop'!I64=$I$61,'TKB theo lop'!H64&amp;'TKB theo lop'!$H$5,IF('TKB theo lop'!K64=$I$61,'TKB theo lop'!J64&amp;'TKB theo lop'!$J$5,IF('TKB theo lop'!M64=$I$61,'TKB theo lop'!L64&amp;'TKB theo lop'!$L$5,IF('TKB theo lop'!O64=$I$61,'TKB theo lop'!N64&amp;'TKB theo lop'!$N$5,IF('TKB theo lop'!Q64=$I$61,'TKB theo lop'!P64&amp;'TKB theo lop'!$P$5,IF('TKB theo lop'!S64=$I$61,'TKB theo lop'!R64&amp;'TKB theo lop'!$R$5,IF('TKB theo lop'!U64=$I$61,'TKB theo lop'!T64&amp;'TKB theo lop'!$T$5,IF('TKB theo lop'!W64=$I$61,'TKB theo lop'!V64&amp;'TKB theo lop'!$V$5,IF('TKB theo lop'!Y64=$I$61,'TKB theo lop'!X64&amp;'TKB theo lop'!$X$5,IF('TKB theo lop'!AA64=$I$61,'TKB theo lop'!Z64&amp;'TKB theo lop'!$Z$5,IF('TKB theo lop'!AC64=$I$61,'TKB theo lop'!AB64&amp;'TKB theo lop'!$AB$5,IF('TKB theo lop'!AE64=$I$61,'TKB theo lop'!AD64&amp;'TKB theo lop'!$AD$5,IF('TKB theo lop'!AG64=$I$61,'TKB theo lop'!AF64&amp;'TKB theo lop'!$AF$5,IF('TKB theo lop'!AI64=$I$61,'TKB theo lop'!AH64&amp;'TKB theo lop'!$AH$5,IF('TKB theo lop'!AK64=$I$61,'TKB theo lop'!AJ64&amp;'TKB theo lop'!$AJ$5,IF('TKB theo lop'!AM64=$I$61,'TKB theo lop'!AL64&amp;'TKB theo lop'!$AL$5,IF('TKB theo lop'!AO64=$I$61,'TKB theo lop'!AN64&amp;'TKB theo lop'!$AN$5,"")))))))))))))))))))</f>
        <v/>
      </c>
    </row>
    <row r="68" spans="1:15" ht="13.5" customHeight="1" x14ac:dyDescent="0.3">
      <c r="A68" s="327"/>
      <c r="B68" s="43" t="s">
        <v>328</v>
      </c>
      <c r="C68" s="43" t="str">
        <f>IF('TKB theo lop'!E25=$A$61,'TKB theo lop'!D25&amp;'TKB theo lop'!$D$5,IF('TKB theo lop'!G25=$A$61,'TKB theo lop'!F25&amp;'TKB theo lop'!$F$5,IF('TKB theo lop'!I25=$A$61,'TKB theo lop'!H25&amp;'TKB theo lop'!$H$5,IF('TKB theo lop'!K25=$A$61,'TKB theo lop'!J25&amp;'TKB theo lop'!$J$5,IF('TKB theo lop'!M25=$A$61,'TKB theo lop'!L25&amp;'TKB theo lop'!$L$5,IF('TKB theo lop'!O25=$A$61,'TKB theo lop'!N25&amp;'TKB theo lop'!$N$5,IF('TKB theo lop'!Q25=$A$61,'TKB theo lop'!P25&amp;'TKB theo lop'!$P$5,IF('TKB theo lop'!S25=$A$61,'TKB theo lop'!R25&amp;'TKB theo lop'!$R$5,IF('TKB theo lop'!U25=$A$61,'TKB theo lop'!T25&amp;'TKB theo lop'!$T$5,IF('TKB theo lop'!W25=$A$61,'TKB theo lop'!V25&amp;'TKB theo lop'!$V$5,IF('TKB theo lop'!Y25=$A$61,'TKB theo lop'!X25&amp;'TKB theo lop'!$X$5,IF('TKB theo lop'!AA25=$A$61,'TKB theo lop'!Z25&amp;'TKB theo lop'!$Z$5,IF('TKB theo lop'!AC25=$A$61,'TKB theo lop'!AB25&amp;'TKB theo lop'!$AB$5,IF('TKB theo lop'!AE25=$A$61,'TKB theo lop'!AD25&amp;'TKB theo lop'!$AD$5,IF('TKB theo lop'!AG25=$A$61,'TKB theo lop'!AF25&amp;'TKB theo lop'!$AF$5,IF('TKB theo lop'!AI25=$A$61,'TKB theo lop'!AH25&amp;'TKB theo lop'!$AH$5,IF('TKB theo lop'!AK25=$A$61,'TKB theo lop'!AJ25&amp;'TKB theo lop'!$AJ$5,IF('TKB theo lop'!AM25=$A$61,'TKB theo lop'!AL25&amp;'TKB theo lop'!$AL$5,IF('TKB theo lop'!AO25=$A$61,'TKB theo lop'!AN25&amp;'TKB theo lop'!$AN$5,"")))))))))))))))))))</f>
        <v/>
      </c>
      <c r="D68" s="43" t="str">
        <f>IF('TKB theo lop'!E35=$A$61,'TKB theo lop'!D35&amp;'TKB theo lop'!$D$5,IF('TKB theo lop'!G35=$A$61,'TKB theo lop'!F35&amp;'TKB theo lop'!$F$5,IF('TKB theo lop'!I35=$A$61,'TKB theo lop'!H35&amp;'TKB theo lop'!$H$5,IF('TKB theo lop'!K35=$A$61,'TKB theo lop'!J35&amp;'TKB theo lop'!$J$5,IF('TKB theo lop'!M35=$A$61,'TKB theo lop'!L35&amp;'TKB theo lop'!$L$5,IF('TKB theo lop'!O35=$A$61,'TKB theo lop'!N35&amp;'TKB theo lop'!$N$5,IF('TKB theo lop'!Q35=$A$61,'TKB theo lop'!P35&amp;'TKB theo lop'!$P$5,IF('TKB theo lop'!S35=$A$61,'TKB theo lop'!R35&amp;'TKB theo lop'!$R$5,IF('TKB theo lop'!U35=$A$61,'TKB theo lop'!T35&amp;'TKB theo lop'!$T$5,IF('TKB theo lop'!W35=$A$61,'TKB theo lop'!V35&amp;'TKB theo lop'!$V$5,IF('TKB theo lop'!Y35=$A$61,'TKB theo lop'!X35&amp;'TKB theo lop'!$X$5,IF('TKB theo lop'!AA35=$A$61,'TKB theo lop'!Z35&amp;'TKB theo lop'!$Z$5,IF('TKB theo lop'!AC35=$A$61,'TKB theo lop'!AB35&amp;'TKB theo lop'!$AB$5,IF('TKB theo lop'!AE35=$A$61,'TKB theo lop'!AD35&amp;'TKB theo lop'!$AD$5,IF('TKB theo lop'!AG35=$A$61,'TKB theo lop'!AF35&amp;'TKB theo lop'!$AF$5,IF('TKB theo lop'!AI35=$A$61,'TKB theo lop'!AH35&amp;'TKB theo lop'!$AH$5,IF('TKB theo lop'!AK35=$A$61,'TKB theo lop'!AJ35&amp;'TKB theo lop'!$AJ$5,IF('TKB theo lop'!AM35=$A$61,'TKB theo lop'!AL35&amp;'TKB theo lop'!$AL$5,IF('TKB theo lop'!AO35=$A$61,'TKB theo lop'!AN35&amp;'TKB theo lop'!$AN$5,"")))))))))))))))))))</f>
        <v/>
      </c>
      <c r="E68" s="43" t="str">
        <f>IF('TKB theo lop'!E45=$A$61,'TKB theo lop'!D45&amp;'TKB theo lop'!$D$5,IF('TKB theo lop'!G45=$A$61,'TKB theo lop'!F45&amp;'TKB theo lop'!$F$5,IF('TKB theo lop'!I45=$A$61,'TKB theo lop'!H45&amp;'TKB theo lop'!$H$5,IF('TKB theo lop'!K45=$A$61,'TKB theo lop'!J45&amp;'TKB theo lop'!$J$5,IF('TKB theo lop'!M45=$A$61,'TKB theo lop'!L45&amp;'TKB theo lop'!$L$5,IF('TKB theo lop'!O45=$A$61,'TKB theo lop'!N45&amp;'TKB theo lop'!$N$5,IF('TKB theo lop'!Q45=$A$61,'TKB theo lop'!P45&amp;'TKB theo lop'!$P$5,IF('TKB theo lop'!S45=$A$61,'TKB theo lop'!R45&amp;'TKB theo lop'!$R$5,IF('TKB theo lop'!U45=$A$61,'TKB theo lop'!T45&amp;'TKB theo lop'!$T$5,IF('TKB theo lop'!W45=$A$61,'TKB theo lop'!V45&amp;'TKB theo lop'!$V$5,IF('TKB theo lop'!Y45=$A$61,'TKB theo lop'!X45&amp;'TKB theo lop'!$X$5,IF('TKB theo lop'!AA45=$A$61,'TKB theo lop'!Z45&amp;'TKB theo lop'!$Z$5,IF('TKB theo lop'!AC45=$A$61,'TKB theo lop'!AB45&amp;'TKB theo lop'!$AB$5,IF('TKB theo lop'!AE45=$A$61,'TKB theo lop'!AD45&amp;'TKB theo lop'!$AD$5,IF('TKB theo lop'!AG45=$A$61,'TKB theo lop'!AF45&amp;'TKB theo lop'!$AF$5,IF('TKB theo lop'!AI45=$A$61,'TKB theo lop'!AH45&amp;'TKB theo lop'!$AH$5,IF('TKB theo lop'!AK45=$A$61,'TKB theo lop'!AJ45&amp;'TKB theo lop'!$AJ$5,IF('TKB theo lop'!AM45=$A$61,'TKB theo lop'!AL45&amp;'TKB theo lop'!$AL$5,IF('TKB theo lop'!AO45=$A$61,'TKB theo lop'!AN45&amp;'TKB theo lop'!$AN$5,"")))))))))))))))))))</f>
        <v/>
      </c>
      <c r="F68" s="43" t="str">
        <f>IF('TKB theo lop'!E55=$A$61,'TKB theo lop'!D55&amp;'TKB theo lop'!$D$5,IF('TKB theo lop'!G55=$A$61,'TKB theo lop'!F55&amp;'TKB theo lop'!$F$5,IF('TKB theo lop'!I55=$A$61,'TKB theo lop'!H55&amp;'TKB theo lop'!$H$5,IF('TKB theo lop'!K55=$A$61,'TKB theo lop'!J55&amp;'TKB theo lop'!$J$5,IF('TKB theo lop'!M55=$A$61,'TKB theo lop'!L55&amp;'TKB theo lop'!$L$5,IF('TKB theo lop'!O55=$A$61,'TKB theo lop'!N55&amp;'TKB theo lop'!$N$5,IF('TKB theo lop'!Q55=$A$61,'TKB theo lop'!P55&amp;'TKB theo lop'!$P$5,IF('TKB theo lop'!S55=$A$61,'TKB theo lop'!R55&amp;'TKB theo lop'!$R$5,IF('TKB theo lop'!U55=$A$61,'TKB theo lop'!T55&amp;'TKB theo lop'!$T$5,IF('TKB theo lop'!W55=$A$61,'TKB theo lop'!V55&amp;'TKB theo lop'!$V$5,IF('TKB theo lop'!Y55=$A$61,'TKB theo lop'!X55&amp;'TKB theo lop'!$X$5,IF('TKB theo lop'!AA55=$A$61,'TKB theo lop'!Z55&amp;'TKB theo lop'!$Z$5,IF('TKB theo lop'!AC55=$A$61,'TKB theo lop'!AB55&amp;'TKB theo lop'!$AB$5,IF('TKB theo lop'!AE55=$A$61,'TKB theo lop'!AD55&amp;'TKB theo lop'!$AD$5,IF('TKB theo lop'!AG55=$A$61,'TKB theo lop'!AF55&amp;'TKB theo lop'!$AF$5,IF('TKB theo lop'!AI55=$A$61,'TKB theo lop'!AH55&amp;'TKB theo lop'!$AH$5,IF('TKB theo lop'!AK55=$A$61,'TKB theo lop'!AJ55&amp;'TKB theo lop'!$AJ$5,IF('TKB theo lop'!AM55=$A$61,'TKB theo lop'!AL55&amp;'TKB theo lop'!$AL$5,IF('TKB theo lop'!AO55=$A$61,'TKB theo lop'!AN55&amp;'TKB theo lop'!$AN$5,"")))))))))))))))))))</f>
        <v/>
      </c>
      <c r="G68" s="43" t="str">
        <f>IF('TKB theo lop'!E65=$A$61,'TKB theo lop'!D65&amp;'TKB theo lop'!$D$5,IF('TKB theo lop'!G65=$A$61,'TKB theo lop'!F65&amp;'TKB theo lop'!$F$5,IF('TKB theo lop'!I65=$A$61,'TKB theo lop'!H65&amp;'TKB theo lop'!$H$5,IF('TKB theo lop'!K65=$A$61,'TKB theo lop'!J65&amp;'TKB theo lop'!$J$5,IF('TKB theo lop'!M65=$A$61,'TKB theo lop'!L65&amp;'TKB theo lop'!$L$5,IF('TKB theo lop'!O65=$A$61,'TKB theo lop'!N65&amp;'TKB theo lop'!$N$5,IF('TKB theo lop'!Q65=$A$61,'TKB theo lop'!P65&amp;'TKB theo lop'!$P$5,IF('TKB theo lop'!S65=$A$61,'TKB theo lop'!R65&amp;'TKB theo lop'!$R$5,IF('TKB theo lop'!U65=$A$61,'TKB theo lop'!T65&amp;'TKB theo lop'!$T$5,IF('TKB theo lop'!W65=$A$61,'TKB theo lop'!V65&amp;'TKB theo lop'!$V$5,IF('TKB theo lop'!Y65=$A$61,'TKB theo lop'!X65&amp;'TKB theo lop'!$X$5,IF('TKB theo lop'!AA65=$A$61,'TKB theo lop'!Z65&amp;'TKB theo lop'!$Z$5,IF('TKB theo lop'!AC65=$A$61,'TKB theo lop'!AB65&amp;'TKB theo lop'!$AB$5,IF('TKB theo lop'!AE65=$A$61,'TKB theo lop'!AD65&amp;'TKB theo lop'!$AD$5,IF('TKB theo lop'!AG65=$A$61,'TKB theo lop'!AF65&amp;'TKB theo lop'!$AF$5,IF('TKB theo lop'!AI65=$A$61,'TKB theo lop'!AH65&amp;'TKB theo lop'!$AH$5,IF('TKB theo lop'!AK65=$A$61,'TKB theo lop'!AJ65&amp;'TKB theo lop'!$AJ$5,IF('TKB theo lop'!AM65=$A$61,'TKB theo lop'!AL65&amp;'TKB theo lop'!$AL$5,IF('TKB theo lop'!AO65=$A$61,'TKB theo lop'!AN65&amp;'TKB theo lop'!$AN$5,"")))))))))))))))))))</f>
        <v/>
      </c>
      <c r="H68"/>
      <c r="I68" s="327"/>
      <c r="J68" s="43" t="str">
        <f>IF('TKB theo lop'!E15=$I$61,'TKB theo lop'!D15&amp;'TKB theo lop'!$D$5,IF('TKB theo lop'!G15=$I$61,'TKB theo lop'!F15&amp;'TKB theo lop'!$F$5,IF('TKB theo lop'!I15=$I$61,'TKB theo lop'!H15&amp;'TKB theo lop'!$H$5,IF('TKB theo lop'!K15=$I$61,'TKB theo lop'!J15&amp;'TKB theo lop'!$J$5,IF('TKB theo lop'!M15=$I$61,'TKB theo lop'!L15&amp;'TKB theo lop'!$L$5,IF('TKB theo lop'!O15=$I$61,'TKB theo lop'!N15&amp;'TKB theo lop'!$N$5,IF('TKB theo lop'!Q15=$I$61,'TKB theo lop'!P15&amp;'TKB theo lop'!$P$5,IF('TKB theo lop'!S15=$I$61,'TKB theo lop'!R15&amp;'TKB theo lop'!$R$5,IF('TKB theo lop'!U15=$I$61,'TKB theo lop'!T15&amp;'TKB theo lop'!$T$5,IF('TKB theo lop'!W15=$I$61,'TKB theo lop'!V15&amp;'TKB theo lop'!$V$5,IF('TKB theo lop'!Y15=$I$61,'TKB theo lop'!X15&amp;'TKB theo lop'!$X$5,IF('TKB theo lop'!AA15=$I$61,'TKB theo lop'!Z15&amp;'TKB theo lop'!$Z$5,IF('TKB theo lop'!AC15=$I$61,'TKB theo lop'!AB15&amp;'TKB theo lop'!$AB$5,IF('TKB theo lop'!AE15=$I$61,'TKB theo lop'!AD15&amp;'TKB theo lop'!$AD$5,IF('TKB theo lop'!AG15=$I$61,'TKB theo lop'!AF15&amp;'TKB theo lop'!$AF$5,IF('TKB theo lop'!AI15=$I$61,'TKB theo lop'!AH15&amp;'TKB theo lop'!$AH$5,IF('TKB theo lop'!AK15=$I$61,'TKB theo lop'!AJ15&amp;'TKB theo lop'!$AJ$5,IF('TKB theo lop'!AM15=$I$61,'TKB theo lop'!AL15&amp;'TKB theo lop'!$AL$5,IF('TKB theo lop'!AO15=$I$61,'TKB theo lop'!AN15&amp;'TKB theo lop'!$AN$5,"")))))))))))))))))))</f>
        <v>Sử72</v>
      </c>
      <c r="K68" s="43" t="str">
        <f>IF('TKB theo lop'!E25=$I$61,'TKB theo lop'!D25&amp;'TKB theo lop'!$D$5,IF('TKB theo lop'!G25=$I$61,'TKB theo lop'!F25&amp;'TKB theo lop'!$F$5,IF('TKB theo lop'!I25=$I$61,'TKB theo lop'!H25&amp;'TKB theo lop'!$H$5,IF('TKB theo lop'!K25=$I$61,'TKB theo lop'!J25&amp;'TKB theo lop'!$J$5,IF('TKB theo lop'!M25=$I$61,'TKB theo lop'!L25&amp;'TKB theo lop'!$L$5,IF('TKB theo lop'!O25=$I$61,'TKB theo lop'!N25&amp;'TKB theo lop'!$N$5,IF('TKB theo lop'!Q25=$I$61,'TKB theo lop'!P25&amp;'TKB theo lop'!$P$5,IF('TKB theo lop'!S25=$I$61,'TKB theo lop'!R25&amp;'TKB theo lop'!$R$5,IF('TKB theo lop'!U25=$I$61,'TKB theo lop'!T25&amp;'TKB theo lop'!$T$5,IF('TKB theo lop'!W25=$I$61,'TKB theo lop'!V25&amp;'TKB theo lop'!$V$5,IF('TKB theo lop'!Y25=$I$61,'TKB theo lop'!X25&amp;'TKB theo lop'!$X$5,IF('TKB theo lop'!AA25=$I$61,'TKB theo lop'!Z25&amp;'TKB theo lop'!$Z$5,IF('TKB theo lop'!AC25=$I$61,'TKB theo lop'!AB25&amp;'TKB theo lop'!$AB$5,IF('TKB theo lop'!AE25=$I$61,'TKB theo lop'!AD25&amp;'TKB theo lop'!$AD$5,IF('TKB theo lop'!AG25=$I$61,'TKB theo lop'!AF25&amp;'TKB theo lop'!$AF$5,IF('TKB theo lop'!AI25=$I$61,'TKB theo lop'!AH25&amp;'TKB theo lop'!$AH$5,IF('TKB theo lop'!AK25=$I$61,'TKB theo lop'!AJ25&amp;'TKB theo lop'!$AJ$5,IF('TKB theo lop'!AM25=$I$61,'TKB theo lop'!AL25&amp;'TKB theo lop'!$AL$5,IF('TKB theo lop'!AO25=$I$61,'TKB theo lop'!AN25&amp;'TKB theo lop'!$AN$5,"")))))))))))))))))))</f>
        <v>Sử71</v>
      </c>
      <c r="L68" s="43" t="str">
        <f>IF('TKB theo lop'!E35=$I$61,'TKB theo lop'!D35&amp;'TKB theo lop'!$D$5,IF('TKB theo lop'!G35=$I$61,'TKB theo lop'!F35&amp;'TKB theo lop'!$F$5,IF('TKB theo lop'!I35=$I$61,'TKB theo lop'!H35&amp;'TKB theo lop'!$H$5,IF('TKB theo lop'!K35=$I$61,'TKB theo lop'!J35&amp;'TKB theo lop'!$J$5,IF('TKB theo lop'!M35=$I$61,'TKB theo lop'!L35&amp;'TKB theo lop'!$L$5,IF('TKB theo lop'!O35=$I$61,'TKB theo lop'!N35&amp;'TKB theo lop'!$N$5,IF('TKB theo lop'!Q35=$I$61,'TKB theo lop'!P35&amp;'TKB theo lop'!$P$5,IF('TKB theo lop'!S35=$I$61,'TKB theo lop'!R35&amp;'TKB theo lop'!$R$5,IF('TKB theo lop'!U35=$I$61,'TKB theo lop'!T35&amp;'TKB theo lop'!$T$5,IF('TKB theo lop'!W35=$I$61,'TKB theo lop'!V35&amp;'TKB theo lop'!$V$5,IF('TKB theo lop'!Y35=$I$61,'TKB theo lop'!X35&amp;'TKB theo lop'!$X$5,IF('TKB theo lop'!AA35=$I$61,'TKB theo lop'!Z35&amp;'TKB theo lop'!$Z$5,IF('TKB theo lop'!AC35=$I$61,'TKB theo lop'!AB35&amp;'TKB theo lop'!$AB$5,IF('TKB theo lop'!AE35=$I$61,'TKB theo lop'!AD35&amp;'TKB theo lop'!$AD$5,IF('TKB theo lop'!AG35=$I$61,'TKB theo lop'!AF35&amp;'TKB theo lop'!$AF$5,IF('TKB theo lop'!AI35=$I$61,'TKB theo lop'!AH35&amp;'TKB theo lop'!$AH$5,IF('TKB theo lop'!AK35=$I$61,'TKB theo lop'!AJ35&amp;'TKB theo lop'!$AJ$5,IF('TKB theo lop'!AM35=$I$61,'TKB theo lop'!AL35&amp;'TKB theo lop'!$AL$5,IF('TKB theo lop'!AO35=$I$61,'TKB theo lop'!AN35&amp;'TKB theo lop'!$AN$5,"")))))))))))))))))))</f>
        <v/>
      </c>
      <c r="M68" s="43" t="str">
        <f>IF('TKB theo lop'!E45=$I$61,'TKB theo lop'!D45&amp;'TKB theo lop'!$D$5,IF('TKB theo lop'!G45=$I$61,'TKB theo lop'!F45&amp;'TKB theo lop'!$F$5,IF('TKB theo lop'!I45=$I$61,'TKB theo lop'!H45&amp;'TKB theo lop'!$H$5,IF('TKB theo lop'!K45=$I$61,'TKB theo lop'!J45&amp;'TKB theo lop'!$J$5,IF('TKB theo lop'!M45=$I$61,'TKB theo lop'!L45&amp;'TKB theo lop'!$L$5,IF('TKB theo lop'!O45=$I$61,'TKB theo lop'!N45&amp;'TKB theo lop'!$N$5,IF('TKB theo lop'!Q45=$I$61,'TKB theo lop'!P45&amp;'TKB theo lop'!$P$5,IF('TKB theo lop'!S45=$I$61,'TKB theo lop'!R45&amp;'TKB theo lop'!$R$5,IF('TKB theo lop'!U45=$I$61,'TKB theo lop'!T45&amp;'TKB theo lop'!$T$5,IF('TKB theo lop'!W45=$I$61,'TKB theo lop'!V45&amp;'TKB theo lop'!$V$5,IF('TKB theo lop'!Y45=$I$61,'TKB theo lop'!X45&amp;'TKB theo lop'!$X$5,IF('TKB theo lop'!AA45=$I$61,'TKB theo lop'!Z45&amp;'TKB theo lop'!$Z$5,IF('TKB theo lop'!AC45=$I$61,'TKB theo lop'!AB45&amp;'TKB theo lop'!$AB$5,IF('TKB theo lop'!AE45=$I$61,'TKB theo lop'!AD45&amp;'TKB theo lop'!$AD$5,IF('TKB theo lop'!AG45=$I$61,'TKB theo lop'!AF45&amp;'TKB theo lop'!$AF$5,IF('TKB theo lop'!AI45=$I$61,'TKB theo lop'!AH45&amp;'TKB theo lop'!$AH$5,IF('TKB theo lop'!AK45=$I$61,'TKB theo lop'!AJ45&amp;'TKB theo lop'!$AJ$5,IF('TKB theo lop'!AM45=$I$61,'TKB theo lop'!AL45&amp;'TKB theo lop'!$AL$5,IF('TKB theo lop'!AO45=$I$61,'TKB theo lop'!AN45&amp;'TKB theo lop'!$AN$5,"")))))))))))))))))))</f>
        <v/>
      </c>
      <c r="N68" s="43" t="str">
        <f>IF('TKB theo lop'!E55=$I$61,'TKB theo lop'!D55&amp;'TKB theo lop'!$D$5,IF('TKB theo lop'!G55=$I$61,'TKB theo lop'!F55&amp;'TKB theo lop'!$F$5,IF('TKB theo lop'!I55=$I$61,'TKB theo lop'!H55&amp;'TKB theo lop'!$H$5,IF('TKB theo lop'!K55=$I$61,'TKB theo lop'!J55&amp;'TKB theo lop'!$J$5,IF('TKB theo lop'!M55=$I$61,'TKB theo lop'!L55&amp;'TKB theo lop'!$L$5,IF('TKB theo lop'!O55=$I$61,'TKB theo lop'!N55&amp;'TKB theo lop'!$N$5,IF('TKB theo lop'!Q55=$I$61,'TKB theo lop'!P55&amp;'TKB theo lop'!$P$5,IF('TKB theo lop'!S55=$I$61,'TKB theo lop'!R55&amp;'TKB theo lop'!$R$5,IF('TKB theo lop'!U55=$I$61,'TKB theo lop'!T55&amp;'TKB theo lop'!$T$5,IF('TKB theo lop'!W55=$I$61,'TKB theo lop'!V55&amp;'TKB theo lop'!$V$5,IF('TKB theo lop'!Y55=$I$61,'TKB theo lop'!X55&amp;'TKB theo lop'!$X$5,IF('TKB theo lop'!AA55=$I$61,'TKB theo lop'!Z55&amp;'TKB theo lop'!$Z$5,IF('TKB theo lop'!AC55=$I$61,'TKB theo lop'!AB55&amp;'TKB theo lop'!$AB$5,IF('TKB theo lop'!AE55=$I$61,'TKB theo lop'!AD55&amp;'TKB theo lop'!$AD$5,IF('TKB theo lop'!AG55=$I$61,'TKB theo lop'!AF55&amp;'TKB theo lop'!$AF$5,IF('TKB theo lop'!AI55=$I$61,'TKB theo lop'!AH55&amp;'TKB theo lop'!$AH$5,IF('TKB theo lop'!AK55=$I$61,'TKB theo lop'!AJ55&amp;'TKB theo lop'!$AJ$5,IF('TKB theo lop'!AM55=$I$61,'TKB theo lop'!AL55&amp;'TKB theo lop'!$AL$5,IF('TKB theo lop'!AO55=$I$61,'TKB theo lop'!AN55&amp;'TKB theo lop'!$AN$5,"")))))))))))))))))))</f>
        <v/>
      </c>
      <c r="O68" s="43" t="str">
        <f>IF('TKB theo lop'!E65=$I$61,'TKB theo lop'!D65&amp;'TKB theo lop'!$D$5,IF('TKB theo lop'!G65=$I$61,'TKB theo lop'!F65&amp;'TKB theo lop'!$F$5,IF('TKB theo lop'!I65=$I$61,'TKB theo lop'!H65&amp;'TKB theo lop'!$H$5,IF('TKB theo lop'!K65=$I$61,'TKB theo lop'!J65&amp;'TKB theo lop'!$J$5,IF('TKB theo lop'!M65=$I$61,'TKB theo lop'!L65&amp;'TKB theo lop'!$L$5,IF('TKB theo lop'!O65=$I$61,'TKB theo lop'!N65&amp;'TKB theo lop'!$N$5,IF('TKB theo lop'!Q65=$I$61,'TKB theo lop'!P65&amp;'TKB theo lop'!$P$5,IF('TKB theo lop'!S65=$I$61,'TKB theo lop'!R65&amp;'TKB theo lop'!$R$5,IF('TKB theo lop'!U65=$I$61,'TKB theo lop'!T65&amp;'TKB theo lop'!$T$5,IF('TKB theo lop'!W65=$I$61,'TKB theo lop'!V65&amp;'TKB theo lop'!$V$5,IF('TKB theo lop'!Y65=$I$61,'TKB theo lop'!X65&amp;'TKB theo lop'!$X$5,IF('TKB theo lop'!AA65=$I$61,'TKB theo lop'!Z65&amp;'TKB theo lop'!$Z$5,IF('TKB theo lop'!AC65=$I$61,'TKB theo lop'!AB65&amp;'TKB theo lop'!$AB$5,IF('TKB theo lop'!AE65=$I$61,'TKB theo lop'!AD65&amp;'TKB theo lop'!$AD$5,IF('TKB theo lop'!AG65=$I$61,'TKB theo lop'!AF65&amp;'TKB theo lop'!$AF$5,IF('TKB theo lop'!AI65=$I$61,'TKB theo lop'!AH65&amp;'TKB theo lop'!$AH$5,IF('TKB theo lop'!AK65=$I$61,'TKB theo lop'!AJ65&amp;'TKB theo lop'!$AJ$5,IF('TKB theo lop'!AM65=$I$61,'TKB theo lop'!AL65&amp;'TKB theo lop'!$AL$5,IF('TKB theo lop'!AO65=$I$61,'TKB theo lop'!AN65&amp;'TKB theo lop'!$AN$5,"")))))))))))))))))))</f>
        <v/>
      </c>
    </row>
    <row r="69" spans="1:15" ht="13.5" customHeight="1" x14ac:dyDescent="0.3">
      <c r="A69" s="327"/>
      <c r="B69" s="43" t="str">
        <f>IF('TKB theo lop'!E16=$A$61,'TKB theo lop'!D16&amp;'TKB theo lop'!$D$5,IF('TKB theo lop'!G16=$A$61,'TKB theo lop'!F16&amp;'TKB theo lop'!$F$5,IF('TKB theo lop'!I16=$A$61,'TKB theo lop'!H16&amp;'TKB theo lop'!$H$5,IF('TKB theo lop'!K16=$A$61,'TKB theo lop'!J16&amp;'TKB theo lop'!$J$5,IF('TKB theo lop'!M16=$A$61,'TKB theo lop'!L16&amp;'TKB theo lop'!$L$5,IF('TKB theo lop'!O16=$A$61,'TKB theo lop'!N16&amp;'TKB theo lop'!$N$5,IF('TKB theo lop'!Q16=$A$61,'TKB theo lop'!P16&amp;'TKB theo lop'!$P$5,IF('TKB theo lop'!S16=$A$61,'TKB theo lop'!R16&amp;'TKB theo lop'!$R$5,IF('TKB theo lop'!U16=$A$61,'TKB theo lop'!T16&amp;'TKB theo lop'!$T$5,IF('TKB theo lop'!W16=$A$61,'TKB theo lop'!V16&amp;'TKB theo lop'!$V$5,IF('TKB theo lop'!Y16=$A$61,'TKB theo lop'!X16&amp;'TKB theo lop'!$X$5,IF('TKB theo lop'!AA16=$A$61,'TKB theo lop'!Z16&amp;'TKB theo lop'!$Z$5,IF('TKB theo lop'!AC16=$A$61,'TKB theo lop'!AB16&amp;'TKB theo lop'!$AB$5,IF('TKB theo lop'!AE16=$A$61,'TKB theo lop'!AD16&amp;'TKB theo lop'!$AD$5,IF('TKB theo lop'!AG16=$A$61,'TKB theo lop'!AF16&amp;'TKB theo lop'!$AF$5,IF('TKB theo lop'!AI16=$A$61,'TKB theo lop'!AH16&amp;'TKB theo lop'!$AH$5,IF('TKB theo lop'!AK16=$A$61,'TKB theo lop'!AJ16&amp;'TKB theo lop'!$AJ$5,IF('TKB theo lop'!AM16=$A$61,'TKB theo lop'!AL16&amp;'TKB theo lop'!$AL$5,IF('TKB theo lop'!AO16=$A$61,'TKB theo lop'!AN16&amp;'TKB theo lop'!$AN$5,"")))))))))))))))))))</f>
        <v>Văn71</v>
      </c>
      <c r="C69" s="43" t="str">
        <f>IF('TKB theo lop'!E26=$A$61,'TKB theo lop'!D26&amp;'TKB theo lop'!$D$5,IF('TKB theo lop'!G26=$A$61,'TKB theo lop'!F26&amp;'TKB theo lop'!$F$5,IF('TKB theo lop'!I26=$A$61,'TKB theo lop'!H26&amp;'TKB theo lop'!$H$5,IF('TKB theo lop'!K26=$A$61,'TKB theo lop'!J26&amp;'TKB theo lop'!$J$5,IF('TKB theo lop'!M26=$A$61,'TKB theo lop'!L26&amp;'TKB theo lop'!$L$5,IF('TKB theo lop'!O26=$A$61,'TKB theo lop'!N26&amp;'TKB theo lop'!$N$5,IF('TKB theo lop'!Q26=$A$61,'TKB theo lop'!P26&amp;'TKB theo lop'!$P$5,IF('TKB theo lop'!S26=$A$61,'TKB theo lop'!R26&amp;'TKB theo lop'!$R$5,IF('TKB theo lop'!U26=$A$61,'TKB theo lop'!T26&amp;'TKB theo lop'!$T$5,IF('TKB theo lop'!W26=$A$61,'TKB theo lop'!V26&amp;'TKB theo lop'!$V$5,IF('TKB theo lop'!Y26=$A$61,'TKB theo lop'!X26&amp;'TKB theo lop'!$X$5,IF('TKB theo lop'!AA26=$A$61,'TKB theo lop'!Z26&amp;'TKB theo lop'!$Z$5,IF('TKB theo lop'!AC26=$A$61,'TKB theo lop'!AB26&amp;'TKB theo lop'!$AB$5,IF('TKB theo lop'!AE26=$A$61,'TKB theo lop'!AD26&amp;'TKB theo lop'!$AD$5,IF('TKB theo lop'!AG26=$A$61,'TKB theo lop'!AF26&amp;'TKB theo lop'!$AF$5,IF('TKB theo lop'!AI26=$A$61,'TKB theo lop'!AH26&amp;'TKB theo lop'!$AH$5,IF('TKB theo lop'!AK26=$A$61,'TKB theo lop'!AJ26&amp;'TKB theo lop'!$AJ$5,IF('TKB theo lop'!AM26=$A$61,'TKB theo lop'!AL26&amp;'TKB theo lop'!$AL$5,IF('TKB theo lop'!AO26=$A$61,'TKB theo lop'!AN26&amp;'TKB theo lop'!$AN$5,"")))))))))))))))))))</f>
        <v/>
      </c>
      <c r="D69" s="43" t="str">
        <f>IF('TKB theo lop'!E36=$A$61,'TKB theo lop'!D36&amp;'TKB theo lop'!$D$5,IF('TKB theo lop'!G36=$A$61,'TKB theo lop'!F36&amp;'TKB theo lop'!$F$5,IF('TKB theo lop'!I36=$A$61,'TKB theo lop'!H36&amp;'TKB theo lop'!$H$5,IF('TKB theo lop'!K36=$A$61,'TKB theo lop'!J36&amp;'TKB theo lop'!$J$5,IF('TKB theo lop'!M36=$A$61,'TKB theo lop'!L36&amp;'TKB theo lop'!$L$5,IF('TKB theo lop'!O36=$A$61,'TKB theo lop'!N36&amp;'TKB theo lop'!$N$5,IF('TKB theo lop'!Q36=$A$61,'TKB theo lop'!P36&amp;'TKB theo lop'!$P$5,IF('TKB theo lop'!S36=$A$61,'TKB theo lop'!R36&amp;'TKB theo lop'!$R$5,IF('TKB theo lop'!U36=$A$61,'TKB theo lop'!T36&amp;'TKB theo lop'!$T$5,IF('TKB theo lop'!W36=$A$61,'TKB theo lop'!V36&amp;'TKB theo lop'!$V$5,IF('TKB theo lop'!Y36=$A$61,'TKB theo lop'!X36&amp;'TKB theo lop'!$X$5,IF('TKB theo lop'!AA36=$A$61,'TKB theo lop'!Z36&amp;'TKB theo lop'!$Z$5,IF('TKB theo lop'!AC36=$A$61,'TKB theo lop'!AB36&amp;'TKB theo lop'!$AB$5,IF('TKB theo lop'!AE36=$A$61,'TKB theo lop'!AD36&amp;'TKB theo lop'!$AD$5,IF('TKB theo lop'!AG36=$A$61,'TKB theo lop'!AF36&amp;'TKB theo lop'!$AF$5,IF('TKB theo lop'!AI36=$A$61,'TKB theo lop'!AH36&amp;'TKB theo lop'!$AH$5,IF('TKB theo lop'!AK36=$A$61,'TKB theo lop'!AJ36&amp;'TKB theo lop'!$AJ$5,IF('TKB theo lop'!AM36=$A$61,'TKB theo lop'!AL36&amp;'TKB theo lop'!$AL$5,IF('TKB theo lop'!AO36=$A$61,'TKB theo lop'!AN36&amp;'TKB theo lop'!$AN$5,"")))))))))))))))))))</f>
        <v/>
      </c>
      <c r="E69" s="43" t="str">
        <f>IF('TKB theo lop'!E46=$A$61,'TKB theo lop'!D46&amp;'TKB theo lop'!$D$5,IF('TKB theo lop'!G46=$A$61,'TKB theo lop'!F46&amp;'TKB theo lop'!$F$5,IF('TKB theo lop'!I46=$A$61,'TKB theo lop'!H46&amp;'TKB theo lop'!$H$5,IF('TKB theo lop'!K46=$A$61,'TKB theo lop'!J46&amp;'TKB theo lop'!$J$5,IF('TKB theo lop'!M46=$A$61,'TKB theo lop'!L46&amp;'TKB theo lop'!$L$5,IF('TKB theo lop'!O46=$A$61,'TKB theo lop'!N46&amp;'TKB theo lop'!$N$5,IF('TKB theo lop'!Q46=$A$61,'TKB theo lop'!P46&amp;'TKB theo lop'!$P$5,IF('TKB theo lop'!S46=$A$61,'TKB theo lop'!R46&amp;'TKB theo lop'!$R$5,IF('TKB theo lop'!U46=$A$61,'TKB theo lop'!T46&amp;'TKB theo lop'!$T$5,IF('TKB theo lop'!W46=$A$61,'TKB theo lop'!V46&amp;'TKB theo lop'!$V$5,IF('TKB theo lop'!Y46=$A$61,'TKB theo lop'!X46&amp;'TKB theo lop'!$X$5,IF('TKB theo lop'!AA46=$A$61,'TKB theo lop'!Z46&amp;'TKB theo lop'!$Z$5,IF('TKB theo lop'!AC46=$A$61,'TKB theo lop'!AB46&amp;'TKB theo lop'!$AB$5,IF('TKB theo lop'!AE46=$A$61,'TKB theo lop'!AD46&amp;'TKB theo lop'!$AD$5,IF('TKB theo lop'!AG46=$A$61,'TKB theo lop'!AF46&amp;'TKB theo lop'!$AF$5,IF('TKB theo lop'!AI46=$A$61,'TKB theo lop'!AH46&amp;'TKB theo lop'!$AH$5,IF('TKB theo lop'!AK46=$A$61,'TKB theo lop'!AJ46&amp;'TKB theo lop'!$AJ$5,IF('TKB theo lop'!AM46=$A$61,'TKB theo lop'!AL46&amp;'TKB theo lop'!$AL$5,IF('TKB theo lop'!AO46=$A$61,'TKB theo lop'!AN46&amp;'TKB theo lop'!$AN$5,"")))))))))))))))))))</f>
        <v/>
      </c>
      <c r="F69" s="43" t="str">
        <f>IF('TKB theo lop'!E56=$A$61,'TKB theo lop'!D56&amp;'TKB theo lop'!$D$5,IF('TKB theo lop'!G56=$A$61,'TKB theo lop'!F56&amp;'TKB theo lop'!$F$5,IF('TKB theo lop'!I56=$A$61,'TKB theo lop'!H56&amp;'TKB theo lop'!$H$5,IF('TKB theo lop'!K56=$A$61,'TKB theo lop'!J56&amp;'TKB theo lop'!$J$5,IF('TKB theo lop'!M56=$A$61,'TKB theo lop'!L56&amp;'TKB theo lop'!$L$5,IF('TKB theo lop'!O56=$A$61,'TKB theo lop'!N56&amp;'TKB theo lop'!$N$5,IF('TKB theo lop'!Q56=$A$61,'TKB theo lop'!P56&amp;'TKB theo lop'!$P$5,IF('TKB theo lop'!S56=$A$61,'TKB theo lop'!R56&amp;'TKB theo lop'!$R$5,IF('TKB theo lop'!U56=$A$61,'TKB theo lop'!T56&amp;'TKB theo lop'!$T$5,IF('TKB theo lop'!W56=$A$61,'TKB theo lop'!V56&amp;'TKB theo lop'!$V$5,IF('TKB theo lop'!Y56=$A$61,'TKB theo lop'!X56&amp;'TKB theo lop'!$X$5,IF('TKB theo lop'!AA56=$A$61,'TKB theo lop'!Z56&amp;'TKB theo lop'!$Z$5,IF('TKB theo lop'!AC56=$A$61,'TKB theo lop'!AB56&amp;'TKB theo lop'!$AB$5,IF('TKB theo lop'!AE56=$A$61,'TKB theo lop'!AD56&amp;'TKB theo lop'!$AD$5,IF('TKB theo lop'!AG56=$A$61,'TKB theo lop'!AF56&amp;'TKB theo lop'!$AF$5,IF('TKB theo lop'!AI56=$A$61,'TKB theo lop'!AH56&amp;'TKB theo lop'!$AH$5,IF('TKB theo lop'!AK56=$A$61,'TKB theo lop'!AJ56&amp;'TKB theo lop'!$AJ$5,IF('TKB theo lop'!AM56=$A$61,'TKB theo lop'!AL56&amp;'TKB theo lop'!$AL$5,IF('TKB theo lop'!AO56=$A$61,'TKB theo lop'!AN56&amp;'TKB theo lop'!$AN$5,"")))))))))))))))))))</f>
        <v/>
      </c>
      <c r="G69" s="43" t="str">
        <f>IF('TKB theo lop'!E66=$A$61,'TKB theo lop'!D66&amp;'TKB theo lop'!$D$5,IF('TKB theo lop'!G66=$A$61,'TKB theo lop'!F66&amp;'TKB theo lop'!$F$5,IF('TKB theo lop'!I66=$A$61,'TKB theo lop'!H66&amp;'TKB theo lop'!$H$5,IF('TKB theo lop'!K66=$A$61,'TKB theo lop'!J66&amp;'TKB theo lop'!$J$5,IF('TKB theo lop'!M66=$A$61,'TKB theo lop'!L66&amp;'TKB theo lop'!$L$5,IF('TKB theo lop'!O66=$A$61,'TKB theo lop'!N66&amp;'TKB theo lop'!$N$5,IF('TKB theo lop'!Q66=$A$61,'TKB theo lop'!P66&amp;'TKB theo lop'!$P$5,IF('TKB theo lop'!S66=$A$61,'TKB theo lop'!R66&amp;'TKB theo lop'!$R$5,IF('TKB theo lop'!U66=$A$61,'TKB theo lop'!T66&amp;'TKB theo lop'!$T$5,IF('TKB theo lop'!W66=$A$61,'TKB theo lop'!V66&amp;'TKB theo lop'!$V$5,IF('TKB theo lop'!Y66=$A$61,'TKB theo lop'!X66&amp;'TKB theo lop'!$X$5,IF('TKB theo lop'!AA66=$A$61,'TKB theo lop'!Z66&amp;'TKB theo lop'!$Z$5,IF('TKB theo lop'!AC66=$A$61,'TKB theo lop'!AB66&amp;'TKB theo lop'!$AB$5,IF('TKB theo lop'!AE66=$A$61,'TKB theo lop'!AD66&amp;'TKB theo lop'!$AD$5,IF('TKB theo lop'!AG66=$A$61,'TKB theo lop'!AF66&amp;'TKB theo lop'!$AF$5,IF('TKB theo lop'!AI66=$A$61,'TKB theo lop'!AH66&amp;'TKB theo lop'!$AH$5,IF('TKB theo lop'!AK66=$A$61,'TKB theo lop'!AJ66&amp;'TKB theo lop'!$AJ$5,IF('TKB theo lop'!AM66=$A$61,'TKB theo lop'!AL66&amp;'TKB theo lop'!$AL$5,IF('TKB theo lop'!AO66=$A$61,'TKB theo lop'!AN66&amp;'TKB theo lop'!$AN$5,"")))))))))))))))))))</f>
        <v/>
      </c>
      <c r="H69"/>
      <c r="I69" s="327"/>
      <c r="J69" s="43" t="str">
        <f>IF('TKB theo lop'!E16=$I$61,'TKB theo lop'!D16&amp;'TKB theo lop'!$D$5,IF('TKB theo lop'!G16=$I$61,'TKB theo lop'!F16&amp;'TKB theo lop'!$F$5,IF('TKB theo lop'!I16=$I$61,'TKB theo lop'!H16&amp;'TKB theo lop'!$H$5,IF('TKB theo lop'!K16=$I$61,'TKB theo lop'!J16&amp;'TKB theo lop'!$J$5,IF('TKB theo lop'!M16=$I$61,'TKB theo lop'!L16&amp;'TKB theo lop'!$L$5,IF('TKB theo lop'!O16=$I$61,'TKB theo lop'!N16&amp;'TKB theo lop'!$N$5,IF('TKB theo lop'!Q16=$I$61,'TKB theo lop'!P16&amp;'TKB theo lop'!$P$5,IF('TKB theo lop'!S16=$I$61,'TKB theo lop'!R16&amp;'TKB theo lop'!$R$5,IF('TKB theo lop'!U16=$I$61,'TKB theo lop'!T16&amp;'TKB theo lop'!$T$5,IF('TKB theo lop'!W16=$I$61,'TKB theo lop'!V16&amp;'TKB theo lop'!$V$5,IF('TKB theo lop'!Y16=$I$61,'TKB theo lop'!X16&amp;'TKB theo lop'!$X$5,IF('TKB theo lop'!AA16=$I$61,'TKB theo lop'!Z16&amp;'TKB theo lop'!$Z$5,IF('TKB theo lop'!AC16=$I$61,'TKB theo lop'!AB16&amp;'TKB theo lop'!$AB$5,IF('TKB theo lop'!AE16=$I$61,'TKB theo lop'!AD16&amp;'TKB theo lop'!$AD$5,IF('TKB theo lop'!AG16=$I$61,'TKB theo lop'!AF16&amp;'TKB theo lop'!$AF$5,IF('TKB theo lop'!AI16=$I$61,'TKB theo lop'!AH16&amp;'TKB theo lop'!$AH$5,IF('TKB theo lop'!AK16=$I$61,'TKB theo lop'!AJ16&amp;'TKB theo lop'!$AJ$5,IF('TKB theo lop'!AM16=$I$61,'TKB theo lop'!AL16&amp;'TKB theo lop'!$AL$5,IF('TKB theo lop'!AO16=$I$61,'TKB theo lop'!AN16&amp;'TKB theo lop'!$AN$5,"")))))))))))))))))))</f>
        <v>Địa91</v>
      </c>
      <c r="K69" s="43" t="str">
        <f>IF('TKB theo lop'!E26=$I$61,'TKB theo lop'!D26&amp;'TKB theo lop'!$D$5,IF('TKB theo lop'!G26=$I$61,'TKB theo lop'!F26&amp;'TKB theo lop'!$F$5,IF('TKB theo lop'!I26=$I$61,'TKB theo lop'!H26&amp;'TKB theo lop'!$H$5,IF('TKB theo lop'!K26=$I$61,'TKB theo lop'!J26&amp;'TKB theo lop'!$J$5,IF('TKB theo lop'!M26=$I$61,'TKB theo lop'!L26&amp;'TKB theo lop'!$L$5,IF('TKB theo lop'!O26=$I$61,'TKB theo lop'!N26&amp;'TKB theo lop'!$N$5,IF('TKB theo lop'!Q26=$I$61,'TKB theo lop'!P26&amp;'TKB theo lop'!$P$5,IF('TKB theo lop'!S26=$I$61,'TKB theo lop'!R26&amp;'TKB theo lop'!$R$5,IF('TKB theo lop'!U26=$I$61,'TKB theo lop'!T26&amp;'TKB theo lop'!$T$5,IF('TKB theo lop'!W26=$I$61,'TKB theo lop'!V26&amp;'TKB theo lop'!$V$5,IF('TKB theo lop'!Y26=$I$61,'TKB theo lop'!X26&amp;'TKB theo lop'!$X$5,IF('TKB theo lop'!AA26=$I$61,'TKB theo lop'!Z26&amp;'TKB theo lop'!$Z$5,IF('TKB theo lop'!AC26=$I$61,'TKB theo lop'!AB26&amp;'TKB theo lop'!$AB$5,IF('TKB theo lop'!AE26=$I$61,'TKB theo lop'!AD26&amp;'TKB theo lop'!$AD$5,IF('TKB theo lop'!AG26=$I$61,'TKB theo lop'!AF26&amp;'TKB theo lop'!$AF$5,IF('TKB theo lop'!AI26=$I$61,'TKB theo lop'!AH26&amp;'TKB theo lop'!$AH$5,IF('TKB theo lop'!AK26=$I$61,'TKB theo lop'!AJ26&amp;'TKB theo lop'!$AJ$5,IF('TKB theo lop'!AM26=$I$61,'TKB theo lop'!AL26&amp;'TKB theo lop'!$AL$5,IF('TKB theo lop'!AO26=$I$61,'TKB theo lop'!AN26&amp;'TKB theo lop'!$AN$5,"")))))))))))))))))))</f>
        <v>Địa61</v>
      </c>
      <c r="L69" s="43" t="str">
        <f>IF('TKB theo lop'!E36=$I$61,'TKB theo lop'!D36&amp;'TKB theo lop'!$D$5,IF('TKB theo lop'!G36=$I$61,'TKB theo lop'!F36&amp;'TKB theo lop'!$F$5,IF('TKB theo lop'!I36=$I$61,'TKB theo lop'!H36&amp;'TKB theo lop'!$H$5,IF('TKB theo lop'!K36=$I$61,'TKB theo lop'!J36&amp;'TKB theo lop'!$J$5,IF('TKB theo lop'!M36=$I$61,'TKB theo lop'!L36&amp;'TKB theo lop'!$L$5,IF('TKB theo lop'!O36=$I$61,'TKB theo lop'!N36&amp;'TKB theo lop'!$N$5,IF('TKB theo lop'!Q36=$I$61,'TKB theo lop'!P36&amp;'TKB theo lop'!$P$5,IF('TKB theo lop'!S36=$I$61,'TKB theo lop'!R36&amp;'TKB theo lop'!$R$5,IF('TKB theo lop'!U36=$I$61,'TKB theo lop'!T36&amp;'TKB theo lop'!$T$5,IF('TKB theo lop'!W36=$I$61,'TKB theo lop'!V36&amp;'TKB theo lop'!$V$5,IF('TKB theo lop'!Y36=$I$61,'TKB theo lop'!X36&amp;'TKB theo lop'!$X$5,IF('TKB theo lop'!AA36=$I$61,'TKB theo lop'!Z36&amp;'TKB theo lop'!$Z$5,IF('TKB theo lop'!AC36=$I$61,'TKB theo lop'!AB36&amp;'TKB theo lop'!$AB$5,IF('TKB theo lop'!AE36=$I$61,'TKB theo lop'!AD36&amp;'TKB theo lop'!$AD$5,IF('TKB theo lop'!AG36=$I$61,'TKB theo lop'!AF36&amp;'TKB theo lop'!$AF$5,IF('TKB theo lop'!AI36=$I$61,'TKB theo lop'!AH36&amp;'TKB theo lop'!$AH$5,IF('TKB theo lop'!AK36=$I$61,'TKB theo lop'!AJ36&amp;'TKB theo lop'!$AJ$5,IF('TKB theo lop'!AM36=$I$61,'TKB theo lop'!AL36&amp;'TKB theo lop'!$AL$5,IF('TKB theo lop'!AO36=$I$61,'TKB theo lop'!AN36&amp;'TKB theo lop'!$AN$5,"")))))))))))))))))))</f>
        <v/>
      </c>
      <c r="M69" s="43" t="str">
        <f>IF('TKB theo lop'!E46=$I$61,'TKB theo lop'!D46&amp;'TKB theo lop'!$D$5,IF('TKB theo lop'!G46=$I$61,'TKB theo lop'!F46&amp;'TKB theo lop'!$F$5,IF('TKB theo lop'!I46=$I$61,'TKB theo lop'!H46&amp;'TKB theo lop'!$H$5,IF('TKB theo lop'!K46=$I$61,'TKB theo lop'!J46&amp;'TKB theo lop'!$J$5,IF('TKB theo lop'!M46=$I$61,'TKB theo lop'!L46&amp;'TKB theo lop'!$L$5,IF('TKB theo lop'!O46=$I$61,'TKB theo lop'!N46&amp;'TKB theo lop'!$N$5,IF('TKB theo lop'!Q46=$I$61,'TKB theo lop'!P46&amp;'TKB theo lop'!$P$5,IF('TKB theo lop'!S46=$I$61,'TKB theo lop'!R46&amp;'TKB theo lop'!$R$5,IF('TKB theo lop'!U46=$I$61,'TKB theo lop'!T46&amp;'TKB theo lop'!$T$5,IF('TKB theo lop'!W46=$I$61,'TKB theo lop'!V46&amp;'TKB theo lop'!$V$5,IF('TKB theo lop'!Y46=$I$61,'TKB theo lop'!X46&amp;'TKB theo lop'!$X$5,IF('TKB theo lop'!AA46=$I$61,'TKB theo lop'!Z46&amp;'TKB theo lop'!$Z$5,IF('TKB theo lop'!AC46=$I$61,'TKB theo lop'!AB46&amp;'TKB theo lop'!$AB$5,IF('TKB theo lop'!AE46=$I$61,'TKB theo lop'!AD46&amp;'TKB theo lop'!$AD$5,IF('TKB theo lop'!AG46=$I$61,'TKB theo lop'!AF46&amp;'TKB theo lop'!$AF$5,IF('TKB theo lop'!AI46=$I$61,'TKB theo lop'!AH46&amp;'TKB theo lop'!$AH$5,IF('TKB theo lop'!AK46=$I$61,'TKB theo lop'!AJ46&amp;'TKB theo lop'!$AJ$5,IF('TKB theo lop'!AM46=$I$61,'TKB theo lop'!AL46&amp;'TKB theo lop'!$AL$5,IF('TKB theo lop'!AO46=$I$61,'TKB theo lop'!AN46&amp;'TKB theo lop'!$AN$5,"")))))))))))))))))))</f>
        <v/>
      </c>
      <c r="N69" s="43" t="str">
        <f>IF('TKB theo lop'!E56=$I$61,'TKB theo lop'!D56&amp;'TKB theo lop'!$D$5,IF('TKB theo lop'!G56=$I$61,'TKB theo lop'!F56&amp;'TKB theo lop'!$F$5,IF('TKB theo lop'!I56=$I$61,'TKB theo lop'!H56&amp;'TKB theo lop'!$H$5,IF('TKB theo lop'!K56=$I$61,'TKB theo lop'!J56&amp;'TKB theo lop'!$J$5,IF('TKB theo lop'!M56=$I$61,'TKB theo lop'!L56&amp;'TKB theo lop'!$L$5,IF('TKB theo lop'!O56=$I$61,'TKB theo lop'!N56&amp;'TKB theo lop'!$N$5,IF('TKB theo lop'!Q56=$I$61,'TKB theo lop'!P56&amp;'TKB theo lop'!$P$5,IF('TKB theo lop'!S56=$I$61,'TKB theo lop'!R56&amp;'TKB theo lop'!$R$5,IF('TKB theo lop'!U56=$I$61,'TKB theo lop'!T56&amp;'TKB theo lop'!$T$5,IF('TKB theo lop'!W56=$I$61,'TKB theo lop'!V56&amp;'TKB theo lop'!$V$5,IF('TKB theo lop'!Y56=$I$61,'TKB theo lop'!X56&amp;'TKB theo lop'!$X$5,IF('TKB theo lop'!AA56=$I$61,'TKB theo lop'!Z56&amp;'TKB theo lop'!$Z$5,IF('TKB theo lop'!AC56=$I$61,'TKB theo lop'!AB56&amp;'TKB theo lop'!$AB$5,IF('TKB theo lop'!AE56=$I$61,'TKB theo lop'!AD56&amp;'TKB theo lop'!$AD$5,IF('TKB theo lop'!AG56=$I$61,'TKB theo lop'!AF56&amp;'TKB theo lop'!$AF$5,IF('TKB theo lop'!AI56=$I$61,'TKB theo lop'!AH56&amp;'TKB theo lop'!$AH$5,IF('TKB theo lop'!AK56=$I$61,'TKB theo lop'!AJ56&amp;'TKB theo lop'!$AJ$5,IF('TKB theo lop'!AM56=$I$61,'TKB theo lop'!AL56&amp;'TKB theo lop'!$AL$5,IF('TKB theo lop'!AO56=$I$61,'TKB theo lop'!AN56&amp;'TKB theo lop'!$AN$5,"")))))))))))))))))))</f>
        <v/>
      </c>
      <c r="O69" s="43" t="str">
        <f>IF('TKB theo lop'!E66=$I$61,'TKB theo lop'!D66&amp;'TKB theo lop'!$D$5,IF('TKB theo lop'!G66=$I$61,'TKB theo lop'!F66&amp;'TKB theo lop'!$F$5,IF('TKB theo lop'!I66=$I$61,'TKB theo lop'!H66&amp;'TKB theo lop'!$H$5,IF('TKB theo lop'!K66=$I$61,'TKB theo lop'!J66&amp;'TKB theo lop'!$J$5,IF('TKB theo lop'!M66=$I$61,'TKB theo lop'!L66&amp;'TKB theo lop'!$L$5,IF('TKB theo lop'!O66=$I$61,'TKB theo lop'!N66&amp;'TKB theo lop'!$N$5,IF('TKB theo lop'!Q66=$I$61,'TKB theo lop'!P66&amp;'TKB theo lop'!$P$5,IF('TKB theo lop'!S66=$I$61,'TKB theo lop'!R66&amp;'TKB theo lop'!$R$5,IF('TKB theo lop'!U66=$I$61,'TKB theo lop'!T66&amp;'TKB theo lop'!$T$5,IF('TKB theo lop'!W66=$I$61,'TKB theo lop'!V66&amp;'TKB theo lop'!$V$5,IF('TKB theo lop'!Y66=$I$61,'TKB theo lop'!X66&amp;'TKB theo lop'!$X$5,IF('TKB theo lop'!AA66=$I$61,'TKB theo lop'!Z66&amp;'TKB theo lop'!$Z$5,IF('TKB theo lop'!AC66=$I$61,'TKB theo lop'!AB66&amp;'TKB theo lop'!$AB$5,IF('TKB theo lop'!AE66=$I$61,'TKB theo lop'!AD66&amp;'TKB theo lop'!$AD$5,IF('TKB theo lop'!AG66=$I$61,'TKB theo lop'!AF66&amp;'TKB theo lop'!$AF$5,IF('TKB theo lop'!AI66=$I$61,'TKB theo lop'!AH66&amp;'TKB theo lop'!$AH$5,IF('TKB theo lop'!AK66=$I$61,'TKB theo lop'!AJ66&amp;'TKB theo lop'!$AJ$5,IF('TKB theo lop'!AM66=$I$61,'TKB theo lop'!AL66&amp;'TKB theo lop'!$AL$5,IF('TKB theo lop'!AO66=$I$61,'TKB theo lop'!AN66&amp;'TKB theo lop'!$AN$5,"")))))))))))))))))))</f>
        <v/>
      </c>
    </row>
    <row r="70" spans="1:15" ht="13.5" customHeight="1" x14ac:dyDescent="0.3">
      <c r="A70" s="327"/>
      <c r="B70" s="43" t="str">
        <f>IF('TKB theo lop'!E17=$A$61,'TKB theo lop'!D17&amp;'TKB theo lop'!$D$5,IF('TKB theo lop'!G17=$A$61,'TKB theo lop'!F17&amp;'TKB theo lop'!$F$5,IF('TKB theo lop'!I17=$A$61,'TKB theo lop'!H17&amp;'TKB theo lop'!$H$5,IF('TKB theo lop'!K17=$A$61,'TKB theo lop'!J17&amp;'TKB theo lop'!$J$5,IF('TKB theo lop'!M17=$A$61,'TKB theo lop'!L17&amp;'TKB theo lop'!$L$5,IF('TKB theo lop'!O17=$A$61,'TKB theo lop'!N17&amp;'TKB theo lop'!$N$5,IF('TKB theo lop'!Q17=$A$61,'TKB theo lop'!P17&amp;'TKB theo lop'!$P$5,IF('TKB theo lop'!S17=$A$61,'TKB theo lop'!R17&amp;'TKB theo lop'!$R$5,IF('TKB theo lop'!U17=$A$61,'TKB theo lop'!T17&amp;'TKB theo lop'!$T$5,IF('TKB theo lop'!W17=$A$61,'TKB theo lop'!V17&amp;'TKB theo lop'!$V$5,IF('TKB theo lop'!Y17=$A$61,'TKB theo lop'!X17&amp;'TKB theo lop'!$X$5,IF('TKB theo lop'!AA17=$A$61,'TKB theo lop'!Z17&amp;'TKB theo lop'!$Z$5,IF('TKB theo lop'!AC17=$A$61,'TKB theo lop'!AB17&amp;'TKB theo lop'!$AB$5,IF('TKB theo lop'!AE17=$A$61,'TKB theo lop'!AD17&amp;'TKB theo lop'!$AD$5,IF('TKB theo lop'!AG17=$A$61,'TKB theo lop'!AF17&amp;'TKB theo lop'!$AF$5,IF('TKB theo lop'!AI17=$A$61,'TKB theo lop'!AH17&amp;'TKB theo lop'!$AH$5,IF('TKB theo lop'!AK17=$A$61,'TKB theo lop'!AJ17&amp;'TKB theo lop'!$AJ$5,IF('TKB theo lop'!AM17=$A$61,'TKB theo lop'!AL17&amp;'TKB theo lop'!$AL$5,IF('TKB theo lop'!AO17=$A$61,'TKB theo lop'!AN17&amp;'TKB theo lop'!$AN$5,"")))))))))))))))))))</f>
        <v/>
      </c>
      <c r="C70" s="43" t="str">
        <f>IF('TKB theo lop'!E27=$A$61,'TKB theo lop'!D27&amp;'TKB theo lop'!$D$5,IF('TKB theo lop'!G27=$A$61,'TKB theo lop'!F27&amp;'TKB theo lop'!$F$5,IF('TKB theo lop'!I27=$A$61,'TKB theo lop'!H27&amp;'TKB theo lop'!$H$5,IF('TKB theo lop'!K27=$A$61,'TKB theo lop'!J27&amp;'TKB theo lop'!$J$5,IF('TKB theo lop'!M27=$A$61,'TKB theo lop'!L27&amp;'TKB theo lop'!$L$5,IF('TKB theo lop'!O27=$A$61,'TKB theo lop'!N27&amp;'TKB theo lop'!$N$5,IF('TKB theo lop'!Q27=$A$61,'TKB theo lop'!P27&amp;'TKB theo lop'!$P$5,IF('TKB theo lop'!S27=$A$61,'TKB theo lop'!R27&amp;'TKB theo lop'!$R$5,IF('TKB theo lop'!U27=$A$61,'TKB theo lop'!T27&amp;'TKB theo lop'!$T$5,IF('TKB theo lop'!W27=$A$61,'TKB theo lop'!V27&amp;'TKB theo lop'!$V$5,IF('TKB theo lop'!Y27=$A$61,'TKB theo lop'!X27&amp;'TKB theo lop'!$X$5,IF('TKB theo lop'!AA27=$A$61,'TKB theo lop'!Z27&amp;'TKB theo lop'!$Z$5,IF('TKB theo lop'!AC27=$A$61,'TKB theo lop'!AB27&amp;'TKB theo lop'!$AB$5,IF('TKB theo lop'!AE27=$A$61,'TKB theo lop'!AD27&amp;'TKB theo lop'!$AD$5,IF('TKB theo lop'!AG27=$A$61,'TKB theo lop'!AF27&amp;'TKB theo lop'!$AF$5,IF('TKB theo lop'!AI27=$A$61,'TKB theo lop'!AH27&amp;'TKB theo lop'!$AH$5,IF('TKB theo lop'!AK27=$A$61,'TKB theo lop'!AJ27&amp;'TKB theo lop'!$AJ$5,IF('TKB theo lop'!AM27=$A$61,'TKB theo lop'!AL27&amp;'TKB theo lop'!$AL$5,IF('TKB theo lop'!AO27=$A$61,'TKB theo lop'!AN27&amp;'TKB theo lop'!$AN$5,"")))))))))))))))))))</f>
        <v/>
      </c>
      <c r="D70" s="43" t="str">
        <f>IF('TKB theo lop'!E37=$A$61,'TKB theo lop'!D37&amp;'TKB theo lop'!$D$5,IF('TKB theo lop'!G37=$A$61,'TKB theo lop'!F37&amp;'TKB theo lop'!$F$5,IF('TKB theo lop'!I37=$A$61,'TKB theo lop'!H37&amp;'TKB theo lop'!$H$5,IF('TKB theo lop'!K37=$A$61,'TKB theo lop'!J37&amp;'TKB theo lop'!$J$5,IF('TKB theo lop'!M37=$A$61,'TKB theo lop'!L37&amp;'TKB theo lop'!$L$5,IF('TKB theo lop'!O37=$A$61,'TKB theo lop'!N37&amp;'TKB theo lop'!$N$5,IF('TKB theo lop'!Q37=$A$61,'TKB theo lop'!P37&amp;'TKB theo lop'!$P$5,IF('TKB theo lop'!S37=$A$61,'TKB theo lop'!R37&amp;'TKB theo lop'!$R$5,IF('TKB theo lop'!U37=$A$61,'TKB theo lop'!T37&amp;'TKB theo lop'!$T$5,IF('TKB theo lop'!W37=$A$61,'TKB theo lop'!V37&amp;'TKB theo lop'!$V$5,IF('TKB theo lop'!Y37=$A$61,'TKB theo lop'!X37&amp;'TKB theo lop'!$X$5,IF('TKB theo lop'!AA37=$A$61,'TKB theo lop'!Z37&amp;'TKB theo lop'!$Z$5,IF('TKB theo lop'!AC37=$A$61,'TKB theo lop'!AB37&amp;'TKB theo lop'!$AB$5,IF('TKB theo lop'!AE37=$A$61,'TKB theo lop'!AD37&amp;'TKB theo lop'!$AD$5,IF('TKB theo lop'!AG37=$A$61,'TKB theo lop'!AF37&amp;'TKB theo lop'!$AF$5,IF('TKB theo lop'!AI37=$A$61,'TKB theo lop'!AH37&amp;'TKB theo lop'!$AH$5,IF('TKB theo lop'!AK37=$A$61,'TKB theo lop'!AJ37&amp;'TKB theo lop'!$AJ$5,IF('TKB theo lop'!AM37=$A$61,'TKB theo lop'!AL37&amp;'TKB theo lop'!$AL$5,IF('TKB theo lop'!AO37=$A$61,'TKB theo lop'!AN37&amp;'TKB theo lop'!$AN$5,"")))))))))))))))))))</f>
        <v/>
      </c>
      <c r="E70" s="43" t="e">
        <f>IF('TKB theo lop'!E47=$A$61,'TKB theo lop'!D47&amp;'TKB theo lop'!$D$5,IF('TKB theo lop'!G47=$A$61,'TKB theo lop'!F47&amp;'TKB theo lop'!$F$5,IF('TKB theo lop'!I47=$A$61,'TKB theo lop'!H47&amp;'TKB theo lop'!$H$5,IF('TKB theo lop'!K47=$A$61,'TKB theo lop'!M47&amp;'TKB theo lop'!$J$5,IF('TKB theo lop'!#REF!=$A$61,'TKB theo lop'!L47&amp;'TKB theo lop'!$L$5,IF('TKB theo lop'!O47=$A$61,'TKB theo lop'!N47&amp;'TKB theo lop'!$N$5,IF('TKB theo lop'!Q47=$A$61,'TKB theo lop'!P47&amp;'TKB theo lop'!$P$5,IF('TKB theo lop'!S47=$A$61,'TKB theo lop'!R47&amp;'TKB theo lop'!$R$5,IF('TKB theo lop'!U47=$A$61,'TKB theo lop'!T47&amp;'TKB theo lop'!$T$5,IF('TKB theo lop'!W47=$A$61,'TKB theo lop'!V47&amp;'TKB theo lop'!$V$5,IF('TKB theo lop'!Y47=$A$61,'TKB theo lop'!X47&amp;'TKB theo lop'!$X$5,IF('TKB theo lop'!AA47=$A$61,'TKB theo lop'!Z47&amp;'TKB theo lop'!$Z$5,IF('TKB theo lop'!AC47=$A$61,'TKB theo lop'!AB47&amp;'TKB theo lop'!$AB$5,IF('TKB theo lop'!AE47=$A$61,'TKB theo lop'!AD47&amp;'TKB theo lop'!$AD$5,IF('TKB theo lop'!AG47=$A$61,'TKB theo lop'!AF47&amp;'TKB theo lop'!$AF$5,IF('TKB theo lop'!AI47=$A$61,'TKB theo lop'!AH47&amp;'TKB theo lop'!$AH$5,IF('TKB theo lop'!AK47=$A$61,'TKB theo lop'!AJ47&amp;'TKB theo lop'!$AJ$5,IF('TKB theo lop'!AM47=$A$61,'TKB theo lop'!AL47&amp;'TKB theo lop'!$AL$5,IF('TKB theo lop'!AO47=$A$61,'TKB theo lop'!AN47&amp;'TKB theo lop'!$AN$5,"")))))))))))))))))))</f>
        <v>#REF!</v>
      </c>
      <c r="F70" s="43" t="str">
        <f>IF('TKB theo lop'!E57=$A$61,'TKB theo lop'!D57&amp;'TKB theo lop'!$D$5,IF('TKB theo lop'!G57=$A$61,'TKB theo lop'!F57&amp;'TKB theo lop'!$F$5,IF('TKB theo lop'!I57=$A$61,'TKB theo lop'!H57&amp;'TKB theo lop'!$H$5,IF('TKB theo lop'!K57=$A$61,'TKB theo lop'!J57&amp;'TKB theo lop'!$J$5,IF('TKB theo lop'!M57=$A$61,'TKB theo lop'!L57&amp;'TKB theo lop'!$L$5,IF('TKB theo lop'!O57=$A$61,'TKB theo lop'!N57&amp;'TKB theo lop'!$N$5,IF('TKB theo lop'!Q57=$A$61,'TKB theo lop'!P57&amp;'TKB theo lop'!$P$5,IF('TKB theo lop'!S57=$A$61,'TKB theo lop'!R57&amp;'TKB theo lop'!$R$5,IF('TKB theo lop'!U57=$A$61,'TKB theo lop'!T57&amp;'TKB theo lop'!$T$5,IF('TKB theo lop'!W57=$A$61,'TKB theo lop'!V57&amp;'TKB theo lop'!$V$5,IF('TKB theo lop'!Y57=$A$61,'TKB theo lop'!X57&amp;'TKB theo lop'!$X$5,IF('TKB theo lop'!AA57=$A$61,'TKB theo lop'!Z57&amp;'TKB theo lop'!$Z$5,IF('TKB theo lop'!AC57=$A$61,'TKB theo lop'!AB57&amp;'TKB theo lop'!$AB$5,IF('TKB theo lop'!AE57=$A$61,'TKB theo lop'!AD57&amp;'TKB theo lop'!$AD$5,IF('TKB theo lop'!AG57=$A$61,'TKB theo lop'!AF57&amp;'TKB theo lop'!$AF$5,IF('TKB theo lop'!AI57=$A$61,'TKB theo lop'!AH57&amp;'TKB theo lop'!$AH$5,IF('TKB theo lop'!AK57=$A$61,'TKB theo lop'!AJ57&amp;'TKB theo lop'!$AJ$5,IF('TKB theo lop'!AM57=$A$61,'TKB theo lop'!AL57&amp;'TKB theo lop'!$AL$5,IF('TKB theo lop'!AO57=$A$61,'TKB theo lop'!AN57&amp;'TKB theo lop'!$AN$5,"")))))))))))))))))))</f>
        <v/>
      </c>
      <c r="G70" s="43" t="str">
        <f>IF('TKB theo lop'!E67=$A$61,'TKB theo lop'!D67&amp;'TKB theo lop'!$D$5,IF('TKB theo lop'!G67=$A$61,'TKB theo lop'!F67&amp;'TKB theo lop'!$F$5,IF('TKB theo lop'!I67=$A$61,'TKB theo lop'!H67&amp;'TKB theo lop'!$H$5,IF('TKB theo lop'!K67=$A$61,'TKB theo lop'!J67&amp;'TKB theo lop'!$J$5,IF('TKB theo lop'!M67=$A$61,'TKB theo lop'!L67&amp;'TKB theo lop'!$L$5,IF('TKB theo lop'!O67=$A$61,'TKB theo lop'!N67&amp;'TKB theo lop'!$N$5,IF('TKB theo lop'!Q67=$A$61,'TKB theo lop'!P67&amp;'TKB theo lop'!$P$5,IF('TKB theo lop'!S67=$A$61,'TKB theo lop'!R67&amp;'TKB theo lop'!$R$5,IF('TKB theo lop'!U67=$A$61,'TKB theo lop'!T67&amp;'TKB theo lop'!$T$5,IF('TKB theo lop'!W67=$A$61,'TKB theo lop'!V67&amp;'TKB theo lop'!$V$5,IF('TKB theo lop'!Y67=$A$61,'TKB theo lop'!X67&amp;'TKB theo lop'!$X$5,IF('TKB theo lop'!AA67=$A$61,'TKB theo lop'!Z67&amp;'TKB theo lop'!$Z$5,IF('TKB theo lop'!AC67=$A$61,'TKB theo lop'!AB67&amp;'TKB theo lop'!$AB$5,IF('TKB theo lop'!AE67=$A$61,'TKB theo lop'!AD67&amp;'TKB theo lop'!$AD$5,IF('TKB theo lop'!AG67=$A$61,'TKB theo lop'!AF67&amp;'TKB theo lop'!$AF$5,IF('TKB theo lop'!AI67=$A$61,'TKB theo lop'!AH67&amp;'TKB theo lop'!$AH$5,IF('TKB theo lop'!AK67=$A$61,'TKB theo lop'!AJ67&amp;'TKB theo lop'!$AJ$5,IF('TKB theo lop'!AM67=$A$61,'TKB theo lop'!AL67&amp;'TKB theo lop'!$AL$5,IF('TKB theo lop'!AO67=$A$61,'TKB theo lop'!AN67&amp;'TKB theo lop'!$AN$5,"")))))))))))))))))))</f>
        <v/>
      </c>
      <c r="H70"/>
      <c r="I70" s="327"/>
      <c r="J70" s="43" t="str">
        <f>IF('TKB theo lop'!E17=$I$61,'TKB theo lop'!D17&amp;'TKB theo lop'!$D$5,IF('TKB theo lop'!G17=$I$61,'TKB theo lop'!F17&amp;'TKB theo lop'!$F$5,IF('TKB theo lop'!I17=$I$61,'TKB theo lop'!H17&amp;'TKB theo lop'!$H$5,IF('TKB theo lop'!K17=$I$61,'TKB theo lop'!J17&amp;'TKB theo lop'!$J$5,IF('TKB theo lop'!M17=$I$61,'TKB theo lop'!L17&amp;'TKB theo lop'!$L$5,IF('TKB theo lop'!O17=$I$61,'TKB theo lop'!N17&amp;'TKB theo lop'!$N$5,IF('TKB theo lop'!Q17=$I$61,'TKB theo lop'!P17&amp;'TKB theo lop'!$P$5,IF('TKB theo lop'!S17=$I$61,'TKB theo lop'!R17&amp;'TKB theo lop'!$R$5,IF('TKB theo lop'!U17=$I$61,'TKB theo lop'!T17&amp;'TKB theo lop'!$T$5,IF('TKB theo lop'!W17=$I$61,'TKB theo lop'!V17&amp;'TKB theo lop'!$V$5,IF('TKB theo lop'!Y17=$I$61,'TKB theo lop'!X17&amp;'TKB theo lop'!$X$5,IF('TKB theo lop'!AA17=$I$61,'TKB theo lop'!Z17&amp;'TKB theo lop'!$Z$5,IF('TKB theo lop'!AC17=$I$61,'TKB theo lop'!AB17&amp;'TKB theo lop'!$AB$5,IF('TKB theo lop'!AE17=$I$61,'TKB theo lop'!AD17&amp;'TKB theo lop'!$AD$5,IF('TKB theo lop'!AG17=$I$61,'TKB theo lop'!AF17&amp;'TKB theo lop'!$AF$5,IF('TKB theo lop'!AI17=$I$61,'TKB theo lop'!AH17&amp;'TKB theo lop'!$AH$5,IF('TKB theo lop'!AK17=$I$61,'TKB theo lop'!AJ17&amp;'TKB theo lop'!$AJ$5,IF('TKB theo lop'!AM17=$I$61,'TKB theo lop'!AL17&amp;'TKB theo lop'!$AL$5,IF('TKB theo lop'!AO17=$I$61,'TKB theo lop'!AN17&amp;'TKB theo lop'!$AN$5,"")))))))))))))))))))</f>
        <v/>
      </c>
      <c r="K70" s="43" t="str">
        <f>IF('TKB theo lop'!E27=$I$61,'TKB theo lop'!D27&amp;'TKB theo lop'!$D$5,IF('TKB theo lop'!G27=$I$61,'TKB theo lop'!F27&amp;'TKB theo lop'!$F$5,IF('TKB theo lop'!I27=$I$61,'TKB theo lop'!H27&amp;'TKB theo lop'!$H$5,IF('TKB theo lop'!K27=$I$61,'TKB theo lop'!J27&amp;'TKB theo lop'!$J$5,IF('TKB theo lop'!M27=$I$61,'TKB theo lop'!L27&amp;'TKB theo lop'!$L$5,IF('TKB theo lop'!O27=$I$61,'TKB theo lop'!N27&amp;'TKB theo lop'!$N$5,IF('TKB theo lop'!Q27=$I$61,'TKB theo lop'!P27&amp;'TKB theo lop'!$P$5,IF('TKB theo lop'!S27=$I$61,'TKB theo lop'!R27&amp;'TKB theo lop'!$R$5,IF('TKB theo lop'!U27=$I$61,'TKB theo lop'!T27&amp;'TKB theo lop'!$T$5,IF('TKB theo lop'!W27=$I$61,'TKB theo lop'!V27&amp;'TKB theo lop'!$V$5,IF('TKB theo lop'!Y27=$I$61,'TKB theo lop'!X27&amp;'TKB theo lop'!$X$5,IF('TKB theo lop'!AA27=$I$61,'TKB theo lop'!Z27&amp;'TKB theo lop'!$Z$5,IF('TKB theo lop'!AC27=$I$61,'TKB theo lop'!AB27&amp;'TKB theo lop'!$AB$5,IF('TKB theo lop'!AE27=$I$61,'TKB theo lop'!AD27&amp;'TKB theo lop'!$AD$5,IF('TKB theo lop'!AG27=$I$61,'TKB theo lop'!AF27&amp;'TKB theo lop'!$AF$5,IF('TKB theo lop'!AI27=$I$61,'TKB theo lop'!AH27&amp;'TKB theo lop'!$AH$5,IF('TKB theo lop'!AK27=$I$61,'TKB theo lop'!AJ27&amp;'TKB theo lop'!$AJ$5,IF('TKB theo lop'!AM27=$I$61,'TKB theo lop'!AL27&amp;'TKB theo lop'!$AL$5,IF('TKB theo lop'!AO27=$I$61,'TKB theo lop'!AN27&amp;'TKB theo lop'!$AN$5,"")))))))))))))))))))</f>
        <v/>
      </c>
      <c r="L70" s="43" t="str">
        <f>IF('TKB theo lop'!E37=$I$61,'TKB theo lop'!D37&amp;'TKB theo lop'!$D$5,IF('TKB theo lop'!G37=$I$61,'TKB theo lop'!F37&amp;'TKB theo lop'!$F$5,IF('TKB theo lop'!I37=$I$61,'TKB theo lop'!H37&amp;'TKB theo lop'!$H$5,IF('TKB theo lop'!K37=$I$61,'TKB theo lop'!J37&amp;'TKB theo lop'!$J$5,IF('TKB theo lop'!M37=$I$61,'TKB theo lop'!L37&amp;'TKB theo lop'!$L$5,IF('TKB theo lop'!O37=$I$61,'TKB theo lop'!N37&amp;'TKB theo lop'!$N$5,IF('TKB theo lop'!Q37=$I$61,'TKB theo lop'!P37&amp;'TKB theo lop'!$P$5,IF('TKB theo lop'!S37=$I$61,'TKB theo lop'!R37&amp;'TKB theo lop'!$R$5,IF('TKB theo lop'!U37=$I$61,'TKB theo lop'!T37&amp;'TKB theo lop'!$T$5,IF('TKB theo lop'!W37=$I$61,'TKB theo lop'!V37&amp;'TKB theo lop'!$V$5,IF('TKB theo lop'!Y37=$I$61,'TKB theo lop'!X37&amp;'TKB theo lop'!$X$5,IF('TKB theo lop'!AA37=$I$61,'TKB theo lop'!Z37&amp;'TKB theo lop'!$Z$5,IF('TKB theo lop'!AC37=$I$61,'TKB theo lop'!AB37&amp;'TKB theo lop'!$AB$5,IF('TKB theo lop'!AE37=$I$61,'TKB theo lop'!AD37&amp;'TKB theo lop'!$AD$5,IF('TKB theo lop'!AG37=$I$61,'TKB theo lop'!AF37&amp;'TKB theo lop'!$AF$5,IF('TKB theo lop'!AI37=$I$61,'TKB theo lop'!AH37&amp;'TKB theo lop'!$AH$5,IF('TKB theo lop'!AK37=$I$61,'TKB theo lop'!AJ37&amp;'TKB theo lop'!$AJ$5,IF('TKB theo lop'!AM37=$I$61,'TKB theo lop'!AL37&amp;'TKB theo lop'!$AL$5,IF('TKB theo lop'!AO37=$I$61,'TKB theo lop'!AN37&amp;'TKB theo lop'!$AN$5,"")))))))))))))))))))</f>
        <v/>
      </c>
      <c r="M70" s="43" t="e">
        <f>IF('TKB theo lop'!E47=$I$61,'TKB theo lop'!D47&amp;'TKB theo lop'!$D$5,IF('TKB theo lop'!G47=$I$61,'TKB theo lop'!F47&amp;'TKB theo lop'!$F$5,IF('TKB theo lop'!I47=$I$61,'TKB theo lop'!H47&amp;'TKB theo lop'!$H$5,IF('TKB theo lop'!K47=$I$61,'TKB theo lop'!M47&amp;'TKB theo lop'!$J$5,IF('TKB theo lop'!#REF!=$I$61,'TKB theo lop'!L47&amp;'TKB theo lop'!$L$5,IF('TKB theo lop'!O47=$I$61,'TKB theo lop'!N47&amp;'TKB theo lop'!$N$5,IF('TKB theo lop'!Q47=$I$61,'TKB theo lop'!P47&amp;'TKB theo lop'!$P$5,IF('TKB theo lop'!S47=$I$61,'TKB theo lop'!R47&amp;'TKB theo lop'!$R$5,IF('TKB theo lop'!U47=$I$61,'TKB theo lop'!T47&amp;'TKB theo lop'!$T$5,IF('TKB theo lop'!W47=$I$61,'TKB theo lop'!V47&amp;'TKB theo lop'!$V$5,IF('TKB theo lop'!Y47=$I$61,'TKB theo lop'!X47&amp;'TKB theo lop'!$X$5,IF('TKB theo lop'!AA47=$I$61,'TKB theo lop'!Z47&amp;'TKB theo lop'!$Z$5,IF('TKB theo lop'!AC47=$I$61,'TKB theo lop'!AB47&amp;'TKB theo lop'!$AB$5,IF('TKB theo lop'!AE47=$I$61,'TKB theo lop'!AD47&amp;'TKB theo lop'!$AD$5,IF('TKB theo lop'!AG47=$I$61,'TKB theo lop'!AF47&amp;'TKB theo lop'!$AF$5,IF('TKB theo lop'!AI47=$I$61,'TKB theo lop'!AH47&amp;'TKB theo lop'!$AH$5,IF('TKB theo lop'!AK47=$I$61,'TKB theo lop'!AJ47&amp;'TKB theo lop'!$AJ$5,IF('TKB theo lop'!AM47=$I$61,'TKB theo lop'!AL47&amp;'TKB theo lop'!$AL$5,IF('TKB theo lop'!AO47=$I$61,'TKB theo lop'!AN47&amp;'TKB theo lop'!$AN$5,"")))))))))))))))))))</f>
        <v>#REF!</v>
      </c>
      <c r="N70" s="43" t="str">
        <f>IF('TKB theo lop'!E57=$I$61,'TKB theo lop'!D57&amp;'TKB theo lop'!$D$5,IF('TKB theo lop'!G57=$I$61,'TKB theo lop'!F57&amp;'TKB theo lop'!$F$5,IF('TKB theo lop'!I57=$I$61,'TKB theo lop'!H57&amp;'TKB theo lop'!$H$5,IF('TKB theo lop'!K57=$I$61,'TKB theo lop'!J57&amp;'TKB theo lop'!$J$5,IF('TKB theo lop'!M57=$I$61,'TKB theo lop'!L57&amp;'TKB theo lop'!$L$5,IF('TKB theo lop'!O57=$I$61,'TKB theo lop'!N57&amp;'TKB theo lop'!$N$5,IF('TKB theo lop'!Q57=$I$61,'TKB theo lop'!P57&amp;'TKB theo lop'!$P$5,IF('TKB theo lop'!S57=$I$61,'TKB theo lop'!R57&amp;'TKB theo lop'!$R$5,IF('TKB theo lop'!U57=$I$61,'TKB theo lop'!T57&amp;'TKB theo lop'!$T$5,IF('TKB theo lop'!W57=$I$61,'TKB theo lop'!V57&amp;'TKB theo lop'!$V$5,IF('TKB theo lop'!Y57=$I$61,'TKB theo lop'!X57&amp;'TKB theo lop'!$X$5,IF('TKB theo lop'!AA57=$I$61,'TKB theo lop'!Z57&amp;'TKB theo lop'!$Z$5,IF('TKB theo lop'!AC57=$I$61,'TKB theo lop'!AB57&amp;'TKB theo lop'!$AB$5,IF('TKB theo lop'!AE57=$I$61,'TKB theo lop'!AD57&amp;'TKB theo lop'!$AD$5,IF('TKB theo lop'!AG57=$I$61,'TKB theo lop'!AF57&amp;'TKB theo lop'!$AF$5,IF('TKB theo lop'!AI57=$I$61,'TKB theo lop'!AH57&amp;'TKB theo lop'!$AH$5,IF('TKB theo lop'!AK57=$I$61,'TKB theo lop'!AJ57&amp;'TKB theo lop'!$AJ$5,IF('TKB theo lop'!AM57=$I$61,'TKB theo lop'!AL57&amp;'TKB theo lop'!$AL$5,IF('TKB theo lop'!AO57=$I$61,'TKB theo lop'!AN57&amp;'TKB theo lop'!$AN$5,"")))))))))))))))))))</f>
        <v/>
      </c>
      <c r="O70" s="43" t="str">
        <f>IF('TKB theo lop'!E67=$I$61,'TKB theo lop'!D67&amp;'TKB theo lop'!$D$5,IF('TKB theo lop'!G67=$I$61,'TKB theo lop'!F67&amp;'TKB theo lop'!$F$5,IF('TKB theo lop'!I67=$I$61,'TKB theo lop'!H67&amp;'TKB theo lop'!$H$5,IF('TKB theo lop'!K67=$I$61,'TKB theo lop'!J67&amp;'TKB theo lop'!$J$5,IF('TKB theo lop'!M67=$I$61,'TKB theo lop'!L67&amp;'TKB theo lop'!$L$5,IF('TKB theo lop'!O67=$I$61,'TKB theo lop'!N67&amp;'TKB theo lop'!$N$5,IF('TKB theo lop'!Q67=$I$61,'TKB theo lop'!P67&amp;'TKB theo lop'!$P$5,IF('TKB theo lop'!S67=$I$61,'TKB theo lop'!R67&amp;'TKB theo lop'!$R$5,IF('TKB theo lop'!U67=$I$61,'TKB theo lop'!T67&amp;'TKB theo lop'!$T$5,IF('TKB theo lop'!W67=$I$61,'TKB theo lop'!V67&amp;'TKB theo lop'!$V$5,IF('TKB theo lop'!Y67=$I$61,'TKB theo lop'!X67&amp;'TKB theo lop'!$X$5,IF('TKB theo lop'!AA67=$I$61,'TKB theo lop'!Z67&amp;'TKB theo lop'!$Z$5,IF('TKB theo lop'!AC67=$I$61,'TKB theo lop'!AB67&amp;'TKB theo lop'!$AB$5,IF('TKB theo lop'!AE67=$I$61,'TKB theo lop'!AD67&amp;'TKB theo lop'!$AD$5,IF('TKB theo lop'!AG67=$I$61,'TKB theo lop'!AF67&amp;'TKB theo lop'!$AF$5,IF('TKB theo lop'!AI67=$I$61,'TKB theo lop'!AH67&amp;'TKB theo lop'!$AH$5,IF('TKB theo lop'!AK67=$I$61,'TKB theo lop'!AJ67&amp;'TKB theo lop'!$AJ$5,IF('TKB theo lop'!AM67=$I$61,'TKB theo lop'!AL67&amp;'TKB theo lop'!$AL$5,IF('TKB theo lop'!AO67=$I$61,'TKB theo lop'!AN67&amp;'TKB theo lop'!$AN$5,"")))))))))))))))))))</f>
        <v/>
      </c>
    </row>
    <row r="71" spans="1:15" ht="13.5" customHeight="1" x14ac:dyDescent="0.3">
      <c r="A71" s="47" t="str">
        <f>30-COUNTIF(B67:G71,"")&amp; "tiết"</f>
        <v>5tiết</v>
      </c>
      <c r="B71" s="45" t="str">
        <f>IF('TKB theo lop'!E18=$A$61,'TKB theo lop'!D18&amp;'TKB theo lop'!$D$5,IF('TKB theo lop'!G18=$A$61,'TKB theo lop'!F18&amp;'TKB theo lop'!$F$5,IF('TKB theo lop'!I18=$A$61,'TKB theo lop'!H18&amp;'TKB theo lop'!$H$5,IF('TKB theo lop'!K18=$A$61,'TKB theo lop'!J18&amp;'TKB theo lop'!$J$5,IF('TKB theo lop'!M18=$A$61,'TKB theo lop'!L18&amp;'TKB theo lop'!$L$5,IF('TKB theo lop'!O18=$A$61,'TKB theo lop'!N18&amp;'TKB theo lop'!$N$5,IF('TKB theo lop'!Q18=$A$61,'TKB theo lop'!P18&amp;'TKB theo lop'!$P$5,IF('TKB theo lop'!S18=$A$61,'TKB theo lop'!R18&amp;'TKB theo lop'!$R$5,IF('TKB theo lop'!U18=$A$61,'TKB theo lop'!T18&amp;'TKB theo lop'!$T$5,IF('TKB theo lop'!W18=$A$61,'TKB theo lop'!V18&amp;'TKB theo lop'!$V$5,IF('TKB theo lop'!Y18=$A$61,'TKB theo lop'!X18&amp;'TKB theo lop'!$X$5,IF('TKB theo lop'!AA18=$A$61,'TKB theo lop'!Z18&amp;'TKB theo lop'!$Z$5,IF('TKB theo lop'!AC18=$A$61,'TKB theo lop'!AB18&amp;'TKB theo lop'!$AB$5,IF('TKB theo lop'!AE18=$A$61,'TKB theo lop'!AD18&amp;'TKB theo lop'!$AD$5,IF('TKB theo lop'!AG18=$A$61,'TKB theo lop'!AF18&amp;'TKB theo lop'!$AF$5,IF('TKB theo lop'!AI18=$A$61,'TKB theo lop'!AH18&amp;'TKB theo lop'!$AH$5,IF('TKB theo lop'!AK18=$A$61,'TKB theo lop'!AJ18&amp;'TKB theo lop'!$AJ$5,IF('TKB theo lop'!AM18=$A$61,'TKB theo lop'!AL18&amp;'TKB theo lop'!$AL$5,IF('TKB theo lop'!AO18=$A$61,'TKB theo lop'!AN18&amp;'TKB theo lop'!$AN$5,"")))))))))))))))))))</f>
        <v/>
      </c>
      <c r="C71" s="45" t="str">
        <f>IF('TKB theo lop'!E28=$A$61,'TKB theo lop'!D28&amp;'TKB theo lop'!$D$5,IF('TKB theo lop'!G28=$A$61,'TKB theo lop'!F28&amp;'TKB theo lop'!$F$5,IF('TKB theo lop'!I28=$A$61,'TKB theo lop'!H28&amp;'TKB theo lop'!$H$5,IF('TKB theo lop'!K28=$A$61,'TKB theo lop'!J28&amp;'TKB theo lop'!$J$5,IF('TKB theo lop'!M28=$A$61,'TKB theo lop'!L28&amp;'TKB theo lop'!$L$5,IF('TKB theo lop'!O28=$A$61,'TKB theo lop'!N28&amp;'TKB theo lop'!$N$5,IF('TKB theo lop'!Q28=$A$61,'TKB theo lop'!P28&amp;'TKB theo lop'!$P$5,IF('TKB theo lop'!S28=$A$61,'TKB theo lop'!R28&amp;'TKB theo lop'!$R$5,IF('TKB theo lop'!U28=$A$61,'TKB theo lop'!T28&amp;'TKB theo lop'!$T$5,IF('TKB theo lop'!W28=$A$61,'TKB theo lop'!V28&amp;'TKB theo lop'!$V$5,IF('TKB theo lop'!Y28=$A$61,'TKB theo lop'!X28&amp;'TKB theo lop'!$X$5,IF('TKB theo lop'!AA28=$A$61,'TKB theo lop'!Z28&amp;'TKB theo lop'!$Z$5,IF('TKB theo lop'!AC28=$A$61,'TKB theo lop'!AB28&amp;'TKB theo lop'!$AB$5,IF('TKB theo lop'!AE28=$A$61,'TKB theo lop'!AD28&amp;'TKB theo lop'!$AD$5,IF('TKB theo lop'!AG28=$A$61,'TKB theo lop'!AF28&amp;'TKB theo lop'!$AF$5,IF('TKB theo lop'!AI28=$A$61,'TKB theo lop'!AH28&amp;'TKB theo lop'!$AH$5,IF('TKB theo lop'!AK28=$A$61,'TKB theo lop'!AJ28&amp;'TKB theo lop'!$AJ$5,IF('TKB theo lop'!AM28=$A$61,'TKB theo lop'!AL28&amp;'TKB theo lop'!$AL$5,IF('TKB theo lop'!AO28=$A$61,'TKB theo lop'!AN28&amp;'TKB theo lop'!$AN$5,"")))))))))))))))))))</f>
        <v/>
      </c>
      <c r="D71" s="45" t="str">
        <f>IF('TKB theo lop'!E38=$A$61,'TKB theo lop'!D38&amp;'TKB theo lop'!$D$5,IF('TKB theo lop'!G38=$A$61,'TKB theo lop'!F38&amp;'TKB theo lop'!$F$5,IF('TKB theo lop'!I38=$A$61,'TKB theo lop'!H38&amp;'TKB theo lop'!$H$5,IF('TKB theo lop'!K38=$A$61,'TKB theo lop'!J38&amp;'TKB theo lop'!$J$5,IF('TKB theo lop'!M38=$A$61,'TKB theo lop'!L38&amp;'TKB theo lop'!$L$5,IF('TKB theo lop'!O38=$A$61,'TKB theo lop'!N38&amp;'TKB theo lop'!$N$5,IF('TKB theo lop'!Q38=$A$61,'TKB theo lop'!P38&amp;'TKB theo lop'!$P$5,IF('TKB theo lop'!S38=$A$61,'TKB theo lop'!R38&amp;'TKB theo lop'!$R$5,IF('TKB theo lop'!U38=$A$61,'TKB theo lop'!T38&amp;'TKB theo lop'!$T$5,IF('TKB theo lop'!W38=$A$61,'TKB theo lop'!V38&amp;'TKB theo lop'!$V$5,IF('TKB theo lop'!Y38=$A$61,'TKB theo lop'!X38&amp;'TKB theo lop'!$X$5,IF('TKB theo lop'!AA38=$A$61,'TKB theo lop'!Z38&amp;'TKB theo lop'!$Z$5,IF('TKB theo lop'!AC38=$A$61,'TKB theo lop'!AB38&amp;'TKB theo lop'!$AB$5,IF('TKB theo lop'!AE38=$A$61,'TKB theo lop'!AD38&amp;'TKB theo lop'!$AD$5,IF('TKB theo lop'!AG38=$A$61,'TKB theo lop'!AF38&amp;'TKB theo lop'!$AF$5,IF('TKB theo lop'!AI38=$A$61,'TKB theo lop'!AH38&amp;'TKB theo lop'!$AH$5,IF('TKB theo lop'!AK38=$A$61,'TKB theo lop'!AJ38&amp;'TKB theo lop'!$AJ$5,IF('TKB theo lop'!AM38=$A$61,'TKB theo lop'!AL38&amp;'TKB theo lop'!$AL$5,IF('TKB theo lop'!AO38=$A$61,'TKB theo lop'!AN38&amp;'TKB theo lop'!$AN$5,"")))))))))))))))))))</f>
        <v/>
      </c>
      <c r="E71" s="45" t="str">
        <f>IF('TKB theo lop'!E48=$A$61,'TKB theo lop'!D48&amp;'TKB theo lop'!$D$5,IF('TKB theo lop'!G48=$A$61,'TKB theo lop'!F48&amp;'TKB theo lop'!$F$5,IF('TKB theo lop'!I48=$A$61,'TKB theo lop'!H48&amp;'TKB theo lop'!$H$5,IF('TKB theo lop'!K48=$A$61,'TKB theo lop'!J48&amp;'TKB theo lop'!$J$5,IF('TKB theo lop'!M48=$A$61,'TKB theo lop'!L48&amp;'TKB theo lop'!$L$5,IF('TKB theo lop'!O48=$A$61,'TKB theo lop'!N48&amp;'TKB theo lop'!$N$5,IF('TKB theo lop'!Q48=$A$61,'TKB theo lop'!P48&amp;'TKB theo lop'!$P$5,IF('TKB theo lop'!S48=$A$61,'TKB theo lop'!R48&amp;'TKB theo lop'!$R$5,IF('TKB theo lop'!U48=$A$61,'TKB theo lop'!T48&amp;'TKB theo lop'!$T$5,IF('TKB theo lop'!W48=$A$61,'TKB theo lop'!V48&amp;'TKB theo lop'!$V$5,IF('TKB theo lop'!Y48=$A$61,'TKB theo lop'!X48&amp;'TKB theo lop'!$X$5,IF('TKB theo lop'!AA48=$A$61,'TKB theo lop'!Z48&amp;'TKB theo lop'!$Z$5,IF('TKB theo lop'!AC48=$A$61,'TKB theo lop'!AB48&amp;'TKB theo lop'!$AB$5,IF('TKB theo lop'!AE48=$A$61,'TKB theo lop'!AD48&amp;'TKB theo lop'!$AD$5,IF('TKB theo lop'!AG48=$A$61,'TKB theo lop'!AF48&amp;'TKB theo lop'!$AF$5,IF('TKB theo lop'!AI48=$A$61,'TKB theo lop'!AH48&amp;'TKB theo lop'!$AH$5,IF('TKB theo lop'!AK48=$A$61,'TKB theo lop'!AJ48&amp;'TKB theo lop'!$AJ$5,IF('TKB theo lop'!AM48=$A$61,'TKB theo lop'!AL48&amp;'TKB theo lop'!$AL$5,IF('TKB theo lop'!AO48=$A$61,'TKB theo lop'!AN48&amp;'TKB theo lop'!$AN$5,"")))))))))))))))))))</f>
        <v/>
      </c>
      <c r="F71" s="45" t="str">
        <f>IF('TKB theo lop'!E58=$A$61,'TKB theo lop'!D58&amp;'TKB theo lop'!$D$5,IF('TKB theo lop'!G58=$A$61,'TKB theo lop'!F58&amp;'TKB theo lop'!$F$5,IF('TKB theo lop'!I58=$A$61,'TKB theo lop'!H58&amp;'TKB theo lop'!$H$5,IF('TKB theo lop'!K58=$A$61,'TKB theo lop'!J58&amp;'TKB theo lop'!$J$5,IF('TKB theo lop'!M58=$A$61,'TKB theo lop'!L58&amp;'TKB theo lop'!$L$5,IF('TKB theo lop'!O58=$A$61,'TKB theo lop'!N58&amp;'TKB theo lop'!$N$5,IF('TKB theo lop'!Q58=$A$61,'TKB theo lop'!P58&amp;'TKB theo lop'!$P$5,IF('TKB theo lop'!S58=$A$61,'TKB theo lop'!R58&amp;'TKB theo lop'!$R$5,IF('TKB theo lop'!U58=$A$61,'TKB theo lop'!T58&amp;'TKB theo lop'!$T$5,IF('TKB theo lop'!W58=$A$61,'TKB theo lop'!V58&amp;'TKB theo lop'!$V$5,IF('TKB theo lop'!Y58=$A$61,'TKB theo lop'!X58&amp;'TKB theo lop'!$X$5,IF('TKB theo lop'!AA58=$A$61,'TKB theo lop'!Z58&amp;'TKB theo lop'!$Z$5,IF('TKB theo lop'!AC58=$A$61,'TKB theo lop'!AB58&amp;'TKB theo lop'!$AB$5,IF('TKB theo lop'!AE58=$A$61,'TKB theo lop'!AD58&amp;'TKB theo lop'!$AD$5,IF('TKB theo lop'!AG58=$A$61,'TKB theo lop'!AF58&amp;'TKB theo lop'!$AF$5,IF('TKB theo lop'!AI58=$A$61,'TKB theo lop'!AH58&amp;'TKB theo lop'!$AH$5,IF('TKB theo lop'!AK58=$A$61,'TKB theo lop'!AJ58&amp;'TKB theo lop'!$AJ$5,IF('TKB theo lop'!AM58=$A$61,'TKB theo lop'!AL58&amp;'TKB theo lop'!$AL$5,IF('TKB theo lop'!AO58=$A$61,'TKB theo lop'!AN58&amp;'TKB theo lop'!$AN$5,"")))))))))))))))))))</f>
        <v/>
      </c>
      <c r="G71" s="45" t="str">
        <f>IF('TKB theo lop'!E68=$A$61,'TKB theo lop'!D68&amp;'TKB theo lop'!$D$5,IF('TKB theo lop'!G68=$A$61,'TKB theo lop'!F68&amp;'TKB theo lop'!$F$5,IF('TKB theo lop'!I68=$A$61,'TKB theo lop'!H68&amp;'TKB theo lop'!$H$5,IF('TKB theo lop'!K68=$A$61,'TKB theo lop'!J68&amp;'TKB theo lop'!$J$5,IF('TKB theo lop'!M68=$A$61,'TKB theo lop'!L68&amp;'TKB theo lop'!$L$5,IF('TKB theo lop'!O68=$A$61,'TKB theo lop'!N68&amp;'TKB theo lop'!$N$5,IF('TKB theo lop'!Q68=$A$61,'TKB theo lop'!P68&amp;'TKB theo lop'!$P$5,IF('TKB theo lop'!S68=$A$61,'TKB theo lop'!R68&amp;'TKB theo lop'!$R$5,IF('TKB theo lop'!U68=$A$61,'TKB theo lop'!T68&amp;'TKB theo lop'!$T$5,IF('TKB theo lop'!W68=$A$61,'TKB theo lop'!V68&amp;'TKB theo lop'!$V$5,IF('TKB theo lop'!Y68=$A$61,'TKB theo lop'!X68&amp;'TKB theo lop'!$X$5,IF('TKB theo lop'!AA68=$A$61,'TKB theo lop'!Z68&amp;'TKB theo lop'!$Z$5,IF('TKB theo lop'!AC68=$A$61,'TKB theo lop'!AB68&amp;'TKB theo lop'!$AB$5,IF('TKB theo lop'!AE68=$A$61,'TKB theo lop'!AD68&amp;'TKB theo lop'!$AD$5,IF('TKB theo lop'!AG68=$A$61,'TKB theo lop'!AF68&amp;'TKB theo lop'!$AF$5,IF('TKB theo lop'!AI68=$A$61,'TKB theo lop'!AH68&amp;'TKB theo lop'!$AH$5,IF('TKB theo lop'!AK68=$A$61,'TKB theo lop'!AJ68&amp;'TKB theo lop'!$AJ$5,IF('TKB theo lop'!AM68=$A$61,'TKB theo lop'!AL68&amp;'TKB theo lop'!$AL$5,IF('TKB theo lop'!AO68=$A$61,'TKB theo lop'!AN68&amp;'TKB theo lop'!$AN$5,"")))))))))))))))))))</f>
        <v/>
      </c>
      <c r="H71" s="99">
        <f>COUNTA(B67:G71)</f>
        <v>30</v>
      </c>
      <c r="I71" s="47" t="str">
        <f>30-COUNTIF(J67:O71,"")&amp; "tiết"</f>
        <v>8tiết</v>
      </c>
      <c r="J71" s="45" t="str">
        <f>IF('TKB theo lop'!E18=$I$61,'TKB theo lop'!D18&amp;'TKB theo lop'!$D$5,IF('TKB theo lop'!G18=$I$61,'TKB theo lop'!F18&amp;'TKB theo lop'!$F$5,IF('TKB theo lop'!I18=$I$61,'TKB theo lop'!H18&amp;'TKB theo lop'!$H$5,IF('TKB theo lop'!K18=$I$61,'TKB theo lop'!J18&amp;'TKB theo lop'!$J$5,IF('TKB theo lop'!M18=$I$61,'TKB theo lop'!L18&amp;'TKB theo lop'!$L$5,IF('TKB theo lop'!O18=$I$61,'TKB theo lop'!N18&amp;'TKB theo lop'!$N$5,IF('TKB theo lop'!Q18=$I$61,'TKB theo lop'!P18&amp;'TKB theo lop'!$P$5,IF('TKB theo lop'!S18=$I$61,'TKB theo lop'!R18&amp;'TKB theo lop'!$R$5,IF('TKB theo lop'!U18=$I$61,'TKB theo lop'!T18&amp;'TKB theo lop'!$T$5,IF('TKB theo lop'!W18=$I$61,'TKB theo lop'!V18&amp;'TKB theo lop'!$V$5,IF('TKB theo lop'!Y18=$I$61,'TKB theo lop'!X18&amp;'TKB theo lop'!$X$5,IF('TKB theo lop'!AA18=$I$61,'TKB theo lop'!Z18&amp;'TKB theo lop'!$Z$5,IF('TKB theo lop'!AC18=$I$61,'TKB theo lop'!AB18&amp;'TKB theo lop'!$AB$5,IF('TKB theo lop'!AE18=$I$61,'TKB theo lop'!AD18&amp;'TKB theo lop'!$AD$5,IF('TKB theo lop'!AG18=$I$61,'TKB theo lop'!AF18&amp;'TKB theo lop'!$AF$5,IF('TKB theo lop'!AI18=$I$61,'TKB theo lop'!AH18&amp;'TKB theo lop'!$AH$5,IF('TKB theo lop'!AK18=$I$61,'TKB theo lop'!AJ18&amp;'TKB theo lop'!$AJ$5,IF('TKB theo lop'!AM18=$I$61,'TKB theo lop'!AL18&amp;'TKB theo lop'!$AL$5,IF('TKB theo lop'!AO18=$I$61,'TKB theo lop'!AN18&amp;'TKB theo lop'!$AN$5,"")))))))))))))))))))</f>
        <v/>
      </c>
      <c r="K71" s="45" t="str">
        <f>IF('TKB theo lop'!E28=$I$61,'TKB theo lop'!D28&amp;'TKB theo lop'!$D$5,IF('TKB theo lop'!G28=$I$61,'TKB theo lop'!F28&amp;'TKB theo lop'!$F$5,IF('TKB theo lop'!I28=$I$61,'TKB theo lop'!H28&amp;'TKB theo lop'!$H$5,IF('TKB theo lop'!K28=$I$61,'TKB theo lop'!J28&amp;'TKB theo lop'!$J$5,IF('TKB theo lop'!M28=$I$61,'TKB theo lop'!L28&amp;'TKB theo lop'!$L$5,IF('TKB theo lop'!O28=$I$61,'TKB theo lop'!N28&amp;'TKB theo lop'!$N$5,IF('TKB theo lop'!Q28=$I$61,'TKB theo lop'!P28&amp;'TKB theo lop'!$P$5,IF('TKB theo lop'!S28=$I$61,'TKB theo lop'!R28&amp;'TKB theo lop'!$R$5,IF('TKB theo lop'!U28=$I$61,'TKB theo lop'!T28&amp;'TKB theo lop'!$T$5,IF('TKB theo lop'!W28=$I$61,'TKB theo lop'!V28&amp;'TKB theo lop'!$V$5,IF('TKB theo lop'!Y28=$I$61,'TKB theo lop'!X28&amp;'TKB theo lop'!$X$5,IF('TKB theo lop'!AA28=$I$61,'TKB theo lop'!Z28&amp;'TKB theo lop'!$Z$5,IF('TKB theo lop'!AC28=$I$61,'TKB theo lop'!AB28&amp;'TKB theo lop'!$AB$5,IF('TKB theo lop'!AE28=$I$61,'TKB theo lop'!AD28&amp;'TKB theo lop'!$AD$5,IF('TKB theo lop'!AG28=$I$61,'TKB theo lop'!AF28&amp;'TKB theo lop'!$AF$5,IF('TKB theo lop'!AI28=$I$61,'TKB theo lop'!AH28&amp;'TKB theo lop'!$AH$5,IF('TKB theo lop'!AK28=$I$61,'TKB theo lop'!AJ28&amp;'TKB theo lop'!$AJ$5,IF('TKB theo lop'!AM28=$I$61,'TKB theo lop'!AL28&amp;'TKB theo lop'!$AL$5,IF('TKB theo lop'!AO28=$I$61,'TKB theo lop'!AN28&amp;'TKB theo lop'!$AN$5,"")))))))))))))))))))</f>
        <v/>
      </c>
      <c r="L71" s="45" t="str">
        <f>IF('TKB theo lop'!E38=$I$61,'TKB theo lop'!D38&amp;'TKB theo lop'!$D$5,IF('TKB theo lop'!G38=$I$61,'TKB theo lop'!F38&amp;'TKB theo lop'!$F$5,IF('TKB theo lop'!I38=$I$61,'TKB theo lop'!H38&amp;'TKB theo lop'!$H$5,IF('TKB theo lop'!K38=$I$61,'TKB theo lop'!J38&amp;'TKB theo lop'!$J$5,IF('TKB theo lop'!M38=$I$61,'TKB theo lop'!L38&amp;'TKB theo lop'!$L$5,IF('TKB theo lop'!O38=$I$61,'TKB theo lop'!N38&amp;'TKB theo lop'!$N$5,IF('TKB theo lop'!Q38=$I$61,'TKB theo lop'!P38&amp;'TKB theo lop'!$P$5,IF('TKB theo lop'!S38=$I$61,'TKB theo lop'!R38&amp;'TKB theo lop'!$R$5,IF('TKB theo lop'!U38=$I$61,'TKB theo lop'!T38&amp;'TKB theo lop'!$T$5,IF('TKB theo lop'!W38=$I$61,'TKB theo lop'!V38&amp;'TKB theo lop'!$V$5,IF('TKB theo lop'!Y38=$I$61,'TKB theo lop'!X38&amp;'TKB theo lop'!$X$5,IF('TKB theo lop'!AA38=$I$61,'TKB theo lop'!Z38&amp;'TKB theo lop'!$Z$5,IF('TKB theo lop'!AC38=$I$61,'TKB theo lop'!AB38&amp;'TKB theo lop'!$AB$5,IF('TKB theo lop'!AE38=$I$61,'TKB theo lop'!AD38&amp;'TKB theo lop'!$AD$5,IF('TKB theo lop'!AG38=$I$61,'TKB theo lop'!AF38&amp;'TKB theo lop'!$AF$5,IF('TKB theo lop'!AI38=$I$61,'TKB theo lop'!AH38&amp;'TKB theo lop'!$AH$5,IF('TKB theo lop'!AK38=$I$61,'TKB theo lop'!AJ38&amp;'TKB theo lop'!$AJ$5,IF('TKB theo lop'!AM38=$I$61,'TKB theo lop'!AL38&amp;'TKB theo lop'!$AL$5,IF('TKB theo lop'!AO38=$I$61,'TKB theo lop'!AN38&amp;'TKB theo lop'!$AN$5,"")))))))))))))))))))</f>
        <v/>
      </c>
      <c r="M71" s="45" t="str">
        <f>IF('TKB theo lop'!E48=$I$61,'TKB theo lop'!D48&amp;'TKB theo lop'!$D$5,IF('TKB theo lop'!G48=$I$61,'TKB theo lop'!F48&amp;'TKB theo lop'!$F$5,IF('TKB theo lop'!I48=$I$61,'TKB theo lop'!H48&amp;'TKB theo lop'!$H$5,IF('TKB theo lop'!K48=$I$61,'TKB theo lop'!J48&amp;'TKB theo lop'!$J$5,IF('TKB theo lop'!M48=$I$61,'TKB theo lop'!L48&amp;'TKB theo lop'!$L$5,IF('TKB theo lop'!O48=$I$61,'TKB theo lop'!N48&amp;'TKB theo lop'!$N$5,IF('TKB theo lop'!Q48=$I$61,'TKB theo lop'!P48&amp;'TKB theo lop'!$P$5,IF('TKB theo lop'!S48=$I$61,'TKB theo lop'!R48&amp;'TKB theo lop'!$R$5,IF('TKB theo lop'!U48=$I$61,'TKB theo lop'!T48&amp;'TKB theo lop'!$T$5,IF('TKB theo lop'!W48=$I$61,'TKB theo lop'!V48&amp;'TKB theo lop'!$V$5,IF('TKB theo lop'!Y48=$I$61,'TKB theo lop'!X48&amp;'TKB theo lop'!$X$5,IF('TKB theo lop'!AA48=$I$61,'TKB theo lop'!Z48&amp;'TKB theo lop'!$Z$5,IF('TKB theo lop'!AC48=$I$61,'TKB theo lop'!AB48&amp;'TKB theo lop'!$AB$5,IF('TKB theo lop'!AE48=$I$61,'TKB theo lop'!AD48&amp;'TKB theo lop'!$AD$5,IF('TKB theo lop'!AG48=$I$61,'TKB theo lop'!AF48&amp;'TKB theo lop'!$AF$5,IF('TKB theo lop'!AI48=$I$61,'TKB theo lop'!AH48&amp;'TKB theo lop'!$AH$5,IF('TKB theo lop'!AK48=$I$61,'TKB theo lop'!AJ48&amp;'TKB theo lop'!$AJ$5,IF('TKB theo lop'!AM48=$I$61,'TKB theo lop'!AL48&amp;'TKB theo lop'!$AL$5,IF('TKB theo lop'!AO48=$I$61,'TKB theo lop'!AN48&amp;'TKB theo lop'!$AN$5,"")))))))))))))))))))</f>
        <v/>
      </c>
      <c r="N71" s="45" t="str">
        <f>IF('TKB theo lop'!E58=$I$61,'TKB theo lop'!D58&amp;'TKB theo lop'!$D$5,IF('TKB theo lop'!G58=$I$61,'TKB theo lop'!F58&amp;'TKB theo lop'!$F$5,IF('TKB theo lop'!I58=$I$61,'TKB theo lop'!H58&amp;'TKB theo lop'!$H$5,IF('TKB theo lop'!K58=$I$61,'TKB theo lop'!J58&amp;'TKB theo lop'!$J$5,IF('TKB theo lop'!M58=$I$61,'TKB theo lop'!L58&amp;'TKB theo lop'!$L$5,IF('TKB theo lop'!O58=$I$61,'TKB theo lop'!N58&amp;'TKB theo lop'!$N$5,IF('TKB theo lop'!Q58=$I$61,'TKB theo lop'!P58&amp;'TKB theo lop'!$P$5,IF('TKB theo lop'!S58=$I$61,'TKB theo lop'!R58&amp;'TKB theo lop'!$R$5,IF('TKB theo lop'!U58=$I$61,'TKB theo lop'!T58&amp;'TKB theo lop'!$T$5,IF('TKB theo lop'!W58=$I$61,'TKB theo lop'!V58&amp;'TKB theo lop'!$V$5,IF('TKB theo lop'!Y58=$I$61,'TKB theo lop'!X58&amp;'TKB theo lop'!$X$5,IF('TKB theo lop'!AA58=$I$61,'TKB theo lop'!Z58&amp;'TKB theo lop'!$Z$5,IF('TKB theo lop'!AC58=$I$61,'TKB theo lop'!AB58&amp;'TKB theo lop'!$AB$5,IF('TKB theo lop'!AE58=$I$61,'TKB theo lop'!AD58&amp;'TKB theo lop'!$AD$5,IF('TKB theo lop'!AG58=$I$61,'TKB theo lop'!AF58&amp;'TKB theo lop'!$AF$5,IF('TKB theo lop'!AI58=$I$61,'TKB theo lop'!AH58&amp;'TKB theo lop'!$AH$5,IF('TKB theo lop'!AK58=$I$61,'TKB theo lop'!AJ58&amp;'TKB theo lop'!$AJ$5,IF('TKB theo lop'!AM58=$I$61,'TKB theo lop'!AL58&amp;'TKB theo lop'!$AL$5,IF('TKB theo lop'!AO58=$I$61,'TKB theo lop'!AN58&amp;'TKB theo lop'!$AN$5,"")))))))))))))))))))</f>
        <v/>
      </c>
      <c r="O71" s="45" t="str">
        <f>IF('TKB theo lop'!E68=$I$61,'TKB theo lop'!D68&amp;'TKB theo lop'!$D$5,IF('TKB theo lop'!G68=$I$61,'TKB theo lop'!F68&amp;'TKB theo lop'!$F$5,IF('TKB theo lop'!I68=$I$61,'TKB theo lop'!H68&amp;'TKB theo lop'!$H$5,IF('TKB theo lop'!K68=$I$61,'TKB theo lop'!J68&amp;'TKB theo lop'!$J$5,IF('TKB theo lop'!M68=$I$61,'TKB theo lop'!L68&amp;'TKB theo lop'!$L$5,IF('TKB theo lop'!O68=$I$61,'TKB theo lop'!N68&amp;'TKB theo lop'!$N$5,IF('TKB theo lop'!Q68=$I$61,'TKB theo lop'!P68&amp;'TKB theo lop'!$P$5,IF('TKB theo lop'!S68=$I$61,'TKB theo lop'!R68&amp;'TKB theo lop'!$R$5,IF('TKB theo lop'!U68=$I$61,'TKB theo lop'!T68&amp;'TKB theo lop'!$T$5,IF('TKB theo lop'!W68=$I$61,'TKB theo lop'!V68&amp;'TKB theo lop'!$V$5,IF('TKB theo lop'!Y68=$I$61,'TKB theo lop'!X68&amp;'TKB theo lop'!$X$5,IF('TKB theo lop'!AA68=$I$61,'TKB theo lop'!Z68&amp;'TKB theo lop'!$Z$5,IF('TKB theo lop'!AC68=$I$61,'TKB theo lop'!AB68&amp;'TKB theo lop'!$AB$5,IF('TKB theo lop'!AE68=$I$61,'TKB theo lop'!AD68&amp;'TKB theo lop'!$AD$5,IF('TKB theo lop'!AG68=$I$61,'TKB theo lop'!AF68&amp;'TKB theo lop'!$AF$5,IF('TKB theo lop'!AI68=$I$61,'TKB theo lop'!AH68&amp;'TKB theo lop'!$AH$5,IF('TKB theo lop'!AK68=$I$61,'TKB theo lop'!AJ68&amp;'TKB theo lop'!$AJ$5,IF('TKB theo lop'!AM68=$I$61,'TKB theo lop'!AL68&amp;'TKB theo lop'!$AL$5,IF('TKB theo lop'!AO68=$I$61,'TKB theo lop'!AN68&amp;'TKB theo lop'!$AN$5,"")))))))))))))))))))</f>
        <v/>
      </c>
    </row>
    <row r="72" spans="1:15" ht="13.5" customHeight="1" x14ac:dyDescent="0.3">
      <c r="A72"/>
      <c r="B72" s="94"/>
      <c r="C72" s="94"/>
      <c r="D72" s="94"/>
      <c r="E72"/>
      <c r="F72" s="94"/>
      <c r="G72"/>
      <c r="H72"/>
      <c r="I72"/>
      <c r="M72"/>
      <c r="O72"/>
    </row>
    <row r="73" spans="1:15" ht="13.5" customHeight="1" x14ac:dyDescent="0.3">
      <c r="A73" s="42" t="str">
        <f>'Phan cong'!Z14</f>
        <v>Diệu</v>
      </c>
      <c r="B73" s="46">
        <v>2</v>
      </c>
      <c r="C73" s="46">
        <v>3</v>
      </c>
      <c r="D73" s="46">
        <v>4</v>
      </c>
      <c r="E73" s="46">
        <v>5</v>
      </c>
      <c r="F73" s="46">
        <v>6</v>
      </c>
      <c r="G73" s="46">
        <v>7</v>
      </c>
      <c r="H73" s="42"/>
      <c r="I73" s="42" t="str">
        <f>'Phan cong'!Z15</f>
        <v>Phương</v>
      </c>
      <c r="J73" s="46">
        <v>2</v>
      </c>
      <c r="K73" s="46">
        <v>3</v>
      </c>
      <c r="L73" s="46">
        <v>4</v>
      </c>
      <c r="M73" s="46">
        <v>5</v>
      </c>
      <c r="N73" s="46">
        <v>6</v>
      </c>
      <c r="O73" s="46">
        <v>7</v>
      </c>
    </row>
    <row r="74" spans="1:15" ht="13.5" customHeight="1" x14ac:dyDescent="0.3">
      <c r="A74" s="97">
        <f>'TKB theo lop'!$O$2</f>
        <v>45174</v>
      </c>
      <c r="B74" s="98" t="str">
        <f>IF(B75="","","Chào cờ")</f>
        <v>Chào cờ</v>
      </c>
      <c r="C74" s="95" t="str">
        <f>IF('TKB theo lop'!E19=$A$73,'TKB theo lop'!D19&amp;'TKB theo lop'!$D$5,IF('TKB theo lop'!G19=$A$73,'TKB theo lop'!F19&amp;'TKB theo lop'!$F$5,IF('TKB theo lop'!I19=$A$73,'TKB theo lop'!H19&amp;'TKB theo lop'!$H$5,IF('TKB theo lop'!K19=$A$73,'TKB theo lop'!J19&amp;'TKB theo lop'!$J$5,IF('TKB theo lop'!M19=$A$73,'TKB theo lop'!L19&amp;'TKB theo lop'!$L$5,IF('TKB theo lop'!O19=$A$73,'TKB theo lop'!N19&amp;'TKB theo lop'!$N$5,IF('TKB theo lop'!Q19=$A$73,'TKB theo lop'!P19&amp;'TKB theo lop'!$P$5,IF('TKB theo lop'!S19=$A$73,'TKB theo lop'!R19&amp;'TKB theo lop'!$R$5,IF('TKB theo lop'!U19=$A$73,'TKB theo lop'!T19&amp;'TKB theo lop'!$T$5,IF('TKB theo lop'!W19=$A$73,'TKB theo lop'!V19&amp;'TKB theo lop'!$V$5,IF('TKB theo lop'!Y19=$A$73,'TKB theo lop'!X19&amp;'TKB theo lop'!$X$5,IF('TKB theo lop'!AA19=$A$73,'TKB theo lop'!Z19&amp;'TKB theo lop'!$Z$5,IF('TKB theo lop'!AC19=$A$73,'TKB theo lop'!AB19&amp;'TKB theo lop'!$AB$5,IF('TKB theo lop'!AE19=$A$73,'TKB theo lop'!AD19&amp;'TKB theo lop'!$AD$5,IF('TKB theo lop'!AG19=$A$73,'TKB theo lop'!AF19&amp;'TKB theo lop'!$AF$5,IF('TKB theo lop'!AI19=$A$73,'TKB theo lop'!AH19&amp;'TKB theo lop'!$AH$5,IF('TKB theo lop'!AK19=$A$73,'TKB theo lop'!AJ19&amp;'TKB theo lop'!$AJ$5,IF('TKB theo lop'!AM19=$A$73,'TKB theo lop'!AL19&amp;'TKB theo lop'!$AL$5,IF('TKB theo lop'!AO19=$A$73,'TKB theo lop'!AN19&amp;'TKB theo lop'!$AN$5,"")))))))))))))))))))</f>
        <v>Sử92</v>
      </c>
      <c r="D74" s="95" t="str">
        <f>IF('TKB theo lop'!E29=$A$73,'TKB theo lop'!D29&amp;'TKB theo lop'!$D$5,IF('TKB theo lop'!G29=$A$73,'TKB theo lop'!F29&amp;'TKB theo lop'!$F$5,IF('TKB theo lop'!I29=$A$73,'TKB theo lop'!H29&amp;'TKB theo lop'!$H$5,IF('TKB theo lop'!K29=$A$73,'TKB theo lop'!J29&amp;'TKB theo lop'!$J$5,IF('TKB theo lop'!M29=$A$73,'TKB theo lop'!L29&amp;'TKB theo lop'!$L$5,IF('TKB theo lop'!O29=$A$73,'TKB theo lop'!N29&amp;'TKB theo lop'!$N$5,IF('TKB theo lop'!Q29=$A$73,'TKB theo lop'!P29&amp;'TKB theo lop'!$P$5,IF('TKB theo lop'!S29=$A$73,'TKB theo lop'!R29&amp;'TKB theo lop'!$R$5,IF('TKB theo lop'!U29=$A$73,'TKB theo lop'!T29&amp;'TKB theo lop'!$T$5,IF('TKB theo lop'!W29=$A$73,'TKB theo lop'!V29&amp;'TKB theo lop'!$V$5,IF('TKB theo lop'!Y29=$A$73,'TKB theo lop'!X29&amp;'TKB theo lop'!$X$5,IF('TKB theo lop'!AA29=$A$73,'TKB theo lop'!Z29&amp;'TKB theo lop'!$Z$5,IF('TKB theo lop'!AC29=$A$73,'TKB theo lop'!AB29&amp;'TKB theo lop'!$AB$5,IF('TKB theo lop'!AE29=$A$73,'TKB theo lop'!AD29&amp;'TKB theo lop'!$AD$5,IF('TKB theo lop'!AG29=$A$73,'TKB theo lop'!AF29&amp;'TKB theo lop'!$AF$5,IF('TKB theo lop'!AI29=$A$73,'TKB theo lop'!AH29&amp;'TKB theo lop'!$AH$5,IF('TKB theo lop'!AK29=$A$73,'TKB theo lop'!AJ29&amp;'TKB theo lop'!$AJ$5,IF('TKB theo lop'!AM29=$A$73,'TKB theo lop'!AL29&amp;'TKB theo lop'!$AL$5,IF('TKB theo lop'!AO29=$A$73,'TKB theo lop'!AN29&amp;'TKB theo lop'!$AN$5,"")))))))))))))))))))</f>
        <v/>
      </c>
      <c r="E74" s="95" t="str">
        <f>IF('TKB theo lop'!E39=$A$73,'TKB theo lop'!D39&amp;'TKB theo lop'!$D$5,IF('TKB theo lop'!G39=$A$73,'TKB theo lop'!F39&amp;'TKB theo lop'!$F$5,IF('TKB theo lop'!I39=$A$73,'TKB theo lop'!H39&amp;'TKB theo lop'!$H$5,IF('TKB theo lop'!K39=$A$73,'TKB theo lop'!J39&amp;'TKB theo lop'!$J$5,IF('TKB theo lop'!M39=$A$73,'TKB theo lop'!L39&amp;'TKB theo lop'!$L$5,IF('TKB theo lop'!O39=$A$73,'TKB theo lop'!N39&amp;'TKB theo lop'!$N$5,IF('TKB theo lop'!Q39=$A$73,'TKB theo lop'!P39&amp;'TKB theo lop'!$P$5,IF('TKB theo lop'!S39=$A$73,'TKB theo lop'!R39&amp;'TKB theo lop'!$R$5,IF('TKB theo lop'!U39=$A$73,'TKB theo lop'!T39&amp;'TKB theo lop'!$T$5,IF('TKB theo lop'!W39=$A$73,'TKB theo lop'!V39&amp;'TKB theo lop'!$V$5,IF('TKB theo lop'!Y39=$A$73,'TKB theo lop'!X39&amp;'TKB theo lop'!$X$5,IF('TKB theo lop'!AA39=$A$73,'TKB theo lop'!Z39&amp;'TKB theo lop'!$Z$5,IF('TKB theo lop'!AC39=$A$73,'TKB theo lop'!AB39&amp;'TKB theo lop'!$AB$5,IF('TKB theo lop'!AE39=$A$73,'TKB theo lop'!AD39&amp;'TKB theo lop'!$AD$5,IF('TKB theo lop'!AG39=$A$73,'TKB theo lop'!AF39&amp;'TKB theo lop'!$AF$5,IF('TKB theo lop'!AI39=$A$73,'TKB theo lop'!AH39&amp;'TKB theo lop'!$AH$5,IF('TKB theo lop'!AK39=$A$73,'TKB theo lop'!AJ39&amp;'TKB theo lop'!$AJ$5,IF('TKB theo lop'!AM39=$A$73,'TKB theo lop'!AL39&amp;'TKB theo lop'!$AL$5,IF('TKB theo lop'!AO39=$A$73,'TKB theo lop'!AN39&amp;'TKB theo lop'!$AN$5,"")))))))))))))))))))</f>
        <v/>
      </c>
      <c r="F74" s="95" t="str">
        <f>IF('TKB theo lop'!E49=$A$73,'TKB theo lop'!D49&amp;'TKB theo lop'!$D$5,IF('TKB theo lop'!G49=$A$73,'TKB theo lop'!F49&amp;'TKB theo lop'!$F$5,IF('TKB theo lop'!I49=$A$73,'TKB theo lop'!H49&amp;'TKB theo lop'!$H$5,IF('TKB theo lop'!K49=$A$73,'TKB theo lop'!J49&amp;'TKB theo lop'!$J$5,IF('TKB theo lop'!M49=$A$73,'TKB theo lop'!L49&amp;'TKB theo lop'!$L$5,IF('TKB theo lop'!O49=$A$73,'TKB theo lop'!N49&amp;'TKB theo lop'!$N$5,IF('TKB theo lop'!Q49=$A$73,'TKB theo lop'!P49&amp;'TKB theo lop'!$P$5,IF('TKB theo lop'!S49=$A$73,'TKB theo lop'!R49&amp;'TKB theo lop'!$R$5,IF('TKB theo lop'!U49=$A$73,'TKB theo lop'!T49&amp;'TKB theo lop'!$T$5,IF('TKB theo lop'!W49=$A$73,'TKB theo lop'!V49&amp;'TKB theo lop'!$V$5,IF('TKB theo lop'!Y49=$A$73,'TKB theo lop'!X49&amp;'TKB theo lop'!$X$5,IF('TKB theo lop'!AA49=$A$73,'TKB theo lop'!Z49&amp;'TKB theo lop'!$Z$5,IF('TKB theo lop'!AC49=$A$73,'TKB theo lop'!AB49&amp;'TKB theo lop'!$AB$5,IF('TKB theo lop'!AE49=$A$73,'TKB theo lop'!AD49&amp;'TKB theo lop'!$AD$5,IF('TKB theo lop'!AG49=$A$73,'TKB theo lop'!AF49&amp;'TKB theo lop'!$AF$5,IF('TKB theo lop'!AI49=$A$73,'TKB theo lop'!AH49&amp;'TKB theo lop'!$AH$5,IF('TKB theo lop'!AK49=$A$73,'TKB theo lop'!AJ49&amp;'TKB theo lop'!$AJ$5,IF('TKB theo lop'!AM49=$A$73,'TKB theo lop'!AL49&amp;'TKB theo lop'!$AL$5,IF('TKB theo lop'!AO49=$A$73,'TKB theo lop'!AN49&amp;'TKB theo lop'!$AN$5,"")))))))))))))))))))</f>
        <v/>
      </c>
      <c r="G74" s="95" t="str">
        <f>IF('TKB theo lop'!E59=$A$73,'TKB theo lop'!D59&amp;'TKB theo lop'!$D$5,IF('TKB theo lop'!G59=$A$73,'TKB theo lop'!F59&amp;'TKB theo lop'!$F$5,IF('TKB theo lop'!I59=$A$73,'TKB theo lop'!H59&amp;'TKB theo lop'!$H$5,IF('TKB theo lop'!K59=$A$73,'TKB theo lop'!J59&amp;'TKB theo lop'!$J$5,IF('TKB theo lop'!M59=$A$73,'TKB theo lop'!L59&amp;'TKB theo lop'!$L$5,IF('TKB theo lop'!O59=$A$73,'TKB theo lop'!N59&amp;'TKB theo lop'!$N$5,IF('TKB theo lop'!Q59=$A$73,'TKB theo lop'!P59&amp;'TKB theo lop'!$P$5,IF('TKB theo lop'!S59=$A$73,'TKB theo lop'!R59&amp;'TKB theo lop'!$R$5,IF('TKB theo lop'!U59=$A$73,'TKB theo lop'!T59&amp;'TKB theo lop'!$T$5,IF('TKB theo lop'!W59=$A$73,'TKB theo lop'!V59&amp;'TKB theo lop'!$V$5,IF('TKB theo lop'!Y59=$A$73,'TKB theo lop'!X59&amp;'TKB theo lop'!$X$5,IF('TKB theo lop'!AA59=$A$73,'TKB theo lop'!Z59&amp;'TKB theo lop'!$Z$5,IF('TKB theo lop'!AC59=$A$73,'TKB theo lop'!AB59&amp;'TKB theo lop'!$AB$5,IF('TKB theo lop'!AE59=$A$73,'TKB theo lop'!AD59&amp;'TKB theo lop'!$AD$5,IF('TKB theo lop'!AG59=$A$73,'TKB theo lop'!AF59&amp;'TKB theo lop'!$AF$5,IF('TKB theo lop'!AI59=$A$73,'TKB theo lop'!AH59&amp;'TKB theo lop'!$AH$5,IF('TKB theo lop'!AK59=$A$73,'TKB theo lop'!AJ59&amp;'TKB theo lop'!$AJ$5,IF('TKB theo lop'!AM59=$A$73,'TKB theo lop'!AL59&amp;'TKB theo lop'!$AL$5,IF('TKB theo lop'!AO59=$A$73,'TKB theo lop'!AN59&amp;'TKB theo lop'!$AN$5,"")))))))))))))))))))</f>
        <v/>
      </c>
      <c r="H74"/>
      <c r="I74" s="97">
        <f>'TKB theo lop'!$O$2</f>
        <v>45174</v>
      </c>
      <c r="J74" s="98" t="str">
        <f>IF(J75="","","Chào cờ")</f>
        <v/>
      </c>
      <c r="K74" s="95" t="str">
        <f>IF('TKB theo lop'!E19=$I$73,'TKB theo lop'!D19&amp;'TKB theo lop'!$D$5,IF('TKB theo lop'!G19=$I$73,'TKB theo lop'!F19&amp;'TKB theo lop'!$F$5,IF('TKB theo lop'!I19=$I$73,'TKB theo lop'!H19&amp;'TKB theo lop'!$H$5,IF('TKB theo lop'!K19=$I$73,'TKB theo lop'!J19&amp;'TKB theo lop'!$J$5,IF('TKB theo lop'!M19=$I$73,'TKB theo lop'!L19&amp;'TKB theo lop'!$L$5,IF('TKB theo lop'!O19=$I$73,'TKB theo lop'!N19&amp;'TKB theo lop'!$N$5,IF('TKB theo lop'!Q19=$I$73,'TKB theo lop'!P19&amp;'TKB theo lop'!$P$5,IF('TKB theo lop'!S19=$I$73,'TKB theo lop'!R19&amp;'TKB theo lop'!$R$5,IF('TKB theo lop'!U19=$I$73,'TKB theo lop'!T19&amp;'TKB theo lop'!$T$5,IF('TKB theo lop'!W19=$I$73,'TKB theo lop'!V19&amp;'TKB theo lop'!$V$5,IF('TKB theo lop'!Y19=$I$73,'TKB theo lop'!X19&amp;'TKB theo lop'!$X$5,IF('TKB theo lop'!AA19=$I$73,'TKB theo lop'!Z19&amp;'TKB theo lop'!$Z$5,IF('TKB theo lop'!AC19=$I$73,'TKB theo lop'!AB19&amp;'TKB theo lop'!$AB$5,IF('TKB theo lop'!AE19=$I$73,'TKB theo lop'!AD19&amp;'TKB theo lop'!$AD$5,IF('TKB theo lop'!AG19=$I$73,'TKB theo lop'!AF19&amp;'TKB theo lop'!$AF$5,IF('TKB theo lop'!AI19=$I$73,'TKB theo lop'!AH19&amp;'TKB theo lop'!$AH$5,IF('TKB theo lop'!AK19=$I$73,'TKB theo lop'!AJ19&amp;'TKB theo lop'!$AJ$5,IF('TKB theo lop'!AM19=$I$73,'TKB theo lop'!AL19&amp;'TKB theo lop'!$AL$5,IF('TKB theo lop'!AO19=$I$73,'TKB theo lop'!AN19&amp;'TKB theo lop'!$AN$5,"")))))))))))))))))))</f>
        <v/>
      </c>
      <c r="L74" s="95" t="str">
        <f>IF('TKB theo lop'!E29=$I$73,'TKB theo lop'!D29&amp;'TKB theo lop'!$D$5,IF('TKB theo lop'!G29=$I$73,'TKB theo lop'!F29&amp;'TKB theo lop'!$F$5,IF('TKB theo lop'!I29=$I$73,'TKB theo lop'!H29&amp;'TKB theo lop'!$H$5,IF('TKB theo lop'!K29=$I$73,'TKB theo lop'!J29&amp;'TKB theo lop'!$J$5,IF('TKB theo lop'!M29=$I$73,'TKB theo lop'!L29&amp;'TKB theo lop'!$L$5,IF('TKB theo lop'!O29=$I$73,'TKB theo lop'!N29&amp;'TKB theo lop'!$N$5,IF('TKB theo lop'!Q29=$I$73,'TKB theo lop'!P29&amp;'TKB theo lop'!$P$5,IF('TKB theo lop'!S29=$I$73,'TKB theo lop'!R29&amp;'TKB theo lop'!$R$5,IF('TKB theo lop'!U29=$I$73,'TKB theo lop'!T29&amp;'TKB theo lop'!$T$5,IF('TKB theo lop'!W29=$I$73,'TKB theo lop'!V29&amp;'TKB theo lop'!$V$5,IF('TKB theo lop'!Y29=$I$73,'TKB theo lop'!X29&amp;'TKB theo lop'!$X$5,IF('TKB theo lop'!AA29=$I$73,'TKB theo lop'!Z29&amp;'TKB theo lop'!$Z$5,IF('TKB theo lop'!AC29=$I$73,'TKB theo lop'!AB29&amp;'TKB theo lop'!$AB$5,IF('TKB theo lop'!AE29=$I$73,'TKB theo lop'!AD29&amp;'TKB theo lop'!$AD$5,IF('TKB theo lop'!AG29=$I$73,'TKB theo lop'!AF29&amp;'TKB theo lop'!$AF$5,IF('TKB theo lop'!AI29=$I$73,'TKB theo lop'!AH29&amp;'TKB theo lop'!$AH$5,IF('TKB theo lop'!AK29=$I$73,'TKB theo lop'!AJ29&amp;'TKB theo lop'!$AJ$5,IF('TKB theo lop'!AM29=$I$73,'TKB theo lop'!AL29&amp;'TKB theo lop'!$AL$5,IF('TKB theo lop'!AO29=$I$73,'TKB theo lop'!AN29&amp;'TKB theo lop'!$AN$5,"")))))))))))))))))))</f>
        <v>Anh62</v>
      </c>
      <c r="M74" s="95" t="str">
        <f>IF('TKB theo lop'!E39=$I$73,'TKB theo lop'!D39&amp;'TKB theo lop'!$D$5,IF('TKB theo lop'!G39=$I$73,'TKB theo lop'!F39&amp;'TKB theo lop'!$F$5,IF('TKB theo lop'!I39=$I$73,'TKB theo lop'!H39&amp;'TKB theo lop'!$H$5,IF('TKB theo lop'!K39=$I$73,'TKB theo lop'!J39&amp;'TKB theo lop'!$J$5,IF('TKB theo lop'!M39=$I$73,'TKB theo lop'!L39&amp;'TKB theo lop'!$L$5,IF('TKB theo lop'!O39=$I$73,'TKB theo lop'!N39&amp;'TKB theo lop'!$N$5,IF('TKB theo lop'!Q39=$I$73,'TKB theo lop'!P39&amp;'TKB theo lop'!$P$5,IF('TKB theo lop'!S39=$I$73,'TKB theo lop'!R39&amp;'TKB theo lop'!$R$5,IF('TKB theo lop'!U39=$I$73,'TKB theo lop'!T39&amp;'TKB theo lop'!$T$5,IF('TKB theo lop'!W39=$I$73,'TKB theo lop'!V39&amp;'TKB theo lop'!$V$5,IF('TKB theo lop'!Y39=$I$73,'TKB theo lop'!X39&amp;'TKB theo lop'!$X$5,IF('TKB theo lop'!AA39=$I$73,'TKB theo lop'!Z39&amp;'TKB theo lop'!$Z$5,IF('TKB theo lop'!AC39=$I$73,'TKB theo lop'!AB39&amp;'TKB theo lop'!$AB$5,IF('TKB theo lop'!AE39=$I$73,'TKB theo lop'!AD39&amp;'TKB theo lop'!$AD$5,IF('TKB theo lop'!AG39=$I$73,'TKB theo lop'!AF39&amp;'TKB theo lop'!$AF$5,IF('TKB theo lop'!AI39=$I$73,'TKB theo lop'!AH39&amp;'TKB theo lop'!$AH$5,IF('TKB theo lop'!AK39=$I$73,'TKB theo lop'!AJ39&amp;'TKB theo lop'!$AJ$5,IF('TKB theo lop'!AM39=$I$73,'TKB theo lop'!AL39&amp;'TKB theo lop'!$AL$5,IF('TKB theo lop'!AO39=$I$73,'TKB theo lop'!AN39&amp;'TKB theo lop'!$AN$5,"")))))))))))))))))))</f>
        <v/>
      </c>
      <c r="N74" s="95" t="str">
        <f>IF('TKB theo lop'!E49=$I$73,'TKB theo lop'!D49&amp;'TKB theo lop'!$D$5,IF('TKB theo lop'!G49=$I$73,'TKB theo lop'!F49&amp;'TKB theo lop'!$F$5,IF('TKB theo lop'!I49=$I$73,'TKB theo lop'!H49&amp;'TKB theo lop'!$H$5,IF('TKB theo lop'!K49=$I$73,'TKB theo lop'!J49&amp;'TKB theo lop'!$J$5,IF('TKB theo lop'!M49=$I$73,'TKB theo lop'!L49&amp;'TKB theo lop'!$L$5,IF('TKB theo lop'!O49=$I$73,'TKB theo lop'!N49&amp;'TKB theo lop'!$N$5,IF('TKB theo lop'!Q49=$I$73,'TKB theo lop'!P49&amp;'TKB theo lop'!$P$5,IF('TKB theo lop'!S49=$I$73,'TKB theo lop'!R49&amp;'TKB theo lop'!$R$5,IF('TKB theo lop'!U49=$I$73,'TKB theo lop'!T49&amp;'TKB theo lop'!$T$5,IF('TKB theo lop'!W49=$I$73,'TKB theo lop'!V49&amp;'TKB theo lop'!$V$5,IF('TKB theo lop'!Y49=$I$73,'TKB theo lop'!X49&amp;'TKB theo lop'!$X$5,IF('TKB theo lop'!AA49=$I$73,'TKB theo lop'!Z49&amp;'TKB theo lop'!$Z$5,IF('TKB theo lop'!AC49=$I$73,'TKB theo lop'!AB49&amp;'TKB theo lop'!$AB$5,IF('TKB theo lop'!AE49=$I$73,'TKB theo lop'!AD49&amp;'TKB theo lop'!$AD$5,IF('TKB theo lop'!AG49=$I$73,'TKB theo lop'!AF49&amp;'TKB theo lop'!$AF$5,IF('TKB theo lop'!AI49=$I$73,'TKB theo lop'!AH49&amp;'TKB theo lop'!$AH$5,IF('TKB theo lop'!AK49=$I$73,'TKB theo lop'!AJ49&amp;'TKB theo lop'!$AJ$5,IF('TKB theo lop'!AM49=$I$73,'TKB theo lop'!AL49&amp;'TKB theo lop'!$AL$5,IF('TKB theo lop'!AO49=$I$73,'TKB theo lop'!AN49&amp;'TKB theo lop'!$AN$5,"")))))))))))))))))))</f>
        <v/>
      </c>
      <c r="O74" s="95" t="str">
        <f>IF('TKB theo lop'!E59=$I$73,'TKB theo lop'!D59&amp;'TKB theo lop'!$D$5,IF('TKB theo lop'!G59=$I$73,'TKB theo lop'!F59&amp;'TKB theo lop'!$F$5,IF('TKB theo lop'!I59=$I$73,'TKB theo lop'!H59&amp;'TKB theo lop'!$H$5,IF('TKB theo lop'!K59=$I$73,'TKB theo lop'!J59&amp;'TKB theo lop'!$J$5,IF('TKB theo lop'!M59=$I$73,'TKB theo lop'!L59&amp;'TKB theo lop'!$L$5,IF('TKB theo lop'!O59=$I$73,'TKB theo lop'!N59&amp;'TKB theo lop'!$N$5,IF('TKB theo lop'!Q59=$I$73,'TKB theo lop'!P59&amp;'TKB theo lop'!$P$5,IF('TKB theo lop'!S59=$I$73,'TKB theo lop'!R59&amp;'TKB theo lop'!$R$5,IF('TKB theo lop'!U59=$I$73,'TKB theo lop'!T59&amp;'TKB theo lop'!$T$5,IF('TKB theo lop'!W59=$I$73,'TKB theo lop'!V59&amp;'TKB theo lop'!$V$5,IF('TKB theo lop'!Y59=$I$73,'TKB theo lop'!X59&amp;'TKB theo lop'!$X$5,IF('TKB theo lop'!AA59=$I$73,'TKB theo lop'!Z59&amp;'TKB theo lop'!$Z$5,IF('TKB theo lop'!AC59=$I$73,'TKB theo lop'!AB59&amp;'TKB theo lop'!$AB$5,IF('TKB theo lop'!AE59=$I$73,'TKB theo lop'!AD59&amp;'TKB theo lop'!$AD$5,IF('TKB theo lop'!AG59=$I$73,'TKB theo lop'!AF59&amp;'TKB theo lop'!$AF$5,IF('TKB theo lop'!AI59=$I$73,'TKB theo lop'!AH59&amp;'TKB theo lop'!$AH$5,IF('TKB theo lop'!AK59=$I$73,'TKB theo lop'!AJ59&amp;'TKB theo lop'!$AJ$5,IF('TKB theo lop'!AM59=$I$73,'TKB theo lop'!AL59&amp;'TKB theo lop'!$AL$5,IF('TKB theo lop'!AO59=$I$73,'TKB theo lop'!AN59&amp;'TKB theo lop'!$AN$5,"")))))))))))))))))))</f>
        <v/>
      </c>
    </row>
    <row r="75" spans="1:15" ht="13.5" customHeight="1" x14ac:dyDescent="0.3">
      <c r="A75" s="325" t="s">
        <v>10</v>
      </c>
      <c r="B75" s="43" t="str">
        <f>IF('TKB theo lop'!E9=$A$73,'TKB theo lop'!D9&amp;'TKB theo lop'!$D$5,IF('TKB theo lop'!G9=$A$73,'TKB theo lop'!F9&amp;'TKB theo lop'!$F$5,IF('TKB theo lop'!I9=$A$73,'TKB theo lop'!H9&amp;'TKB theo lop'!$H$5,IF('TKB theo lop'!K9=$A$73,'TKB theo lop'!J9&amp;'TKB theo lop'!$J$5,IF('TKB theo lop'!M9=$A$73,'TKB theo lop'!L9&amp;'TKB theo lop'!$L$5,IF('TKB theo lop'!O9=$A$73,'TKB theo lop'!N9&amp;'TKB theo lop'!$N$5,IF('TKB theo lop'!Q9=$A$73,'TKB theo lop'!P9&amp;'TKB theo lop'!$P$5,IF('TKB theo lop'!S9=$A$73,'TKB theo lop'!R9&amp;'TKB theo lop'!$R$5,IF('TKB theo lop'!U9=$A$73,'TKB theo lop'!T9&amp;'TKB theo lop'!$T$5,IF('TKB theo lop'!W9=$A$73,'TKB theo lop'!V9&amp;'TKB theo lop'!$V$5,IF('TKB theo lop'!Y9=$A$73,'TKB theo lop'!X9&amp;'TKB theo lop'!$X$5,IF('TKB theo lop'!AA9=$A$73,'TKB theo lop'!Z9&amp;'TKB theo lop'!$Z$5,IF('TKB theo lop'!AC9=$A$73,'TKB theo lop'!AB9&amp;'TKB theo lop'!$AB$5,IF('TKB theo lop'!AE9=$A$73,'TKB theo lop'!AD9&amp;'TKB theo lop'!$AD$5,IF('TKB theo lop'!AG9=$A$73,'TKB theo lop'!AF9&amp;'TKB theo lop'!$AF$5,IF('TKB theo lop'!AI9=$A$73,'TKB theo lop'!AH9&amp;'TKB theo lop'!$AH$5,IF('TKB theo lop'!AK9=$A$73,'TKB theo lop'!AJ9&amp;'TKB theo lop'!$AJ$5,IF('TKB theo lop'!AM9=$A$73,'TKB theo lop'!AL9&amp;'TKB theo lop'!$AL$5,IF('TKB theo lop'!AO9=$A$73,'TKB theo lop'!AN9&amp;'TKB theo lop'!$AN$5,"")))))))))))))))))))</f>
        <v>Địa81</v>
      </c>
      <c r="C75" s="43" t="str">
        <f>IF('TKB theo lop'!E20=$A$73,'TKB theo lop'!D20&amp;'TKB theo lop'!$D$5,IF('TKB theo lop'!G20=$A$73,'TKB theo lop'!F20&amp;'TKB theo lop'!$F$5,IF('TKB theo lop'!I20=$A$73,'TKB theo lop'!H20&amp;'TKB theo lop'!$H$5,IF('TKB theo lop'!K20=$A$73,'TKB theo lop'!J20&amp;'TKB theo lop'!$J$5,IF('TKB theo lop'!M20=$A$73,'TKB theo lop'!L20&amp;'TKB theo lop'!$L$5,IF('TKB theo lop'!O20=$A$73,'TKB theo lop'!N20&amp;'TKB theo lop'!$N$5,IF('TKB theo lop'!Q20=$A$73,'TKB theo lop'!P20&amp;'TKB theo lop'!$P$5,IF('TKB theo lop'!S20=$A$73,'TKB theo lop'!R20&amp;'TKB theo lop'!$R$5,IF('TKB theo lop'!U20=$A$73,'TKB theo lop'!T20&amp;'TKB theo lop'!$T$5,IF('TKB theo lop'!W20=$A$73,'TKB theo lop'!V20&amp;'TKB theo lop'!$V$5,IF('TKB theo lop'!Y20=$A$73,'TKB theo lop'!X20&amp;'TKB theo lop'!$X$5,IF('TKB theo lop'!AA20=$A$73,'TKB theo lop'!Z20&amp;'TKB theo lop'!$Z$5,IF('TKB theo lop'!AC20=$A$73,'TKB theo lop'!AB20&amp;'TKB theo lop'!$AB$5,IF('TKB theo lop'!AE20=$A$73,'TKB theo lop'!AD20&amp;'TKB theo lop'!$AD$5,IF('TKB theo lop'!AG20=$A$73,'TKB theo lop'!AF20&amp;'TKB theo lop'!$AF$5,IF('TKB theo lop'!AI20=$A$73,'TKB theo lop'!AH20&amp;'TKB theo lop'!$AH$5,IF('TKB theo lop'!AK20=$A$73,'TKB theo lop'!AJ20&amp;'TKB theo lop'!$AJ$5,IF('TKB theo lop'!AM20=$A$73,'TKB theo lop'!AL20&amp;'TKB theo lop'!$AL$5,IF('TKB theo lop'!AO20=$A$73,'TKB theo lop'!AN20&amp;'TKB theo lop'!$AN$5,"")))))))))))))))))))</f>
        <v>Sử91</v>
      </c>
      <c r="D75" s="43" t="str">
        <f>IF('TKB theo lop'!E30=$A$73,'TKB theo lop'!D30&amp;'TKB theo lop'!$D$5,IF('TKB theo lop'!G30=$A$73,'TKB theo lop'!F30&amp;'TKB theo lop'!$F$5,IF('TKB theo lop'!I30=$A$73,'TKB theo lop'!H30&amp;'TKB theo lop'!$H$5,IF('TKB theo lop'!K30=$A$73,'TKB theo lop'!J30&amp;'TKB theo lop'!$J$5,IF('TKB theo lop'!M30=$A$73,'TKB theo lop'!L30&amp;'TKB theo lop'!$L$5,IF('TKB theo lop'!O30=$A$73,'TKB theo lop'!N30&amp;'TKB theo lop'!$N$5,IF('TKB theo lop'!Q30=$A$73,'TKB theo lop'!P30&amp;'TKB theo lop'!$P$5,IF('TKB theo lop'!S30=$A$73,'TKB theo lop'!R30&amp;'TKB theo lop'!$R$5,IF('TKB theo lop'!U30=$A$73,'TKB theo lop'!T30&amp;'TKB theo lop'!$T$5,IF('TKB theo lop'!W30=$A$73,'TKB theo lop'!V30&amp;'TKB theo lop'!$V$5,IF('TKB theo lop'!Y30=$A$73,'TKB theo lop'!X30&amp;'TKB theo lop'!$X$5,IF('TKB theo lop'!AA30=$A$73,'TKB theo lop'!Z30&amp;'TKB theo lop'!$Z$5,IF('TKB theo lop'!AC30=$A$73,'TKB theo lop'!AB30&amp;'TKB theo lop'!$AB$5,IF('TKB theo lop'!AE30=$A$73,'TKB theo lop'!AD30&amp;'TKB theo lop'!$AD$5,IF('TKB theo lop'!AG30=$A$73,'TKB theo lop'!AF30&amp;'TKB theo lop'!$AF$5,IF('TKB theo lop'!AI30=$A$73,'TKB theo lop'!AH30&amp;'TKB theo lop'!$AH$5,IF('TKB theo lop'!AK30=$A$73,'TKB theo lop'!AJ30&amp;'TKB theo lop'!$AJ$5,IF('TKB theo lop'!AM30=$A$73,'TKB theo lop'!AL30&amp;'TKB theo lop'!$AL$5,IF('TKB theo lop'!AO30=$A$73,'TKB theo lop'!AN30&amp;'TKB theo lop'!$AN$5,"")))))))))))))))))))</f>
        <v/>
      </c>
      <c r="E75" s="43" t="str">
        <f>IF('TKB theo lop'!E40=$A$73,'TKB theo lop'!D40&amp;'TKB theo lop'!$D$5,IF('TKB theo lop'!G40=$A$73,'TKB theo lop'!F40&amp;'TKB theo lop'!$F$5,IF('TKB theo lop'!I40=$A$73,'TKB theo lop'!H40&amp;'TKB theo lop'!$H$5,IF('TKB theo lop'!K40=$A$73,'TKB theo lop'!J40&amp;'TKB theo lop'!$J$5,IF('TKB theo lop'!M40=$A$73,'TKB theo lop'!L40&amp;'TKB theo lop'!$L$5,IF('TKB theo lop'!O40=$A$73,'TKB theo lop'!N40&amp;'TKB theo lop'!$N$5,IF('TKB theo lop'!Q40=$A$73,'TKB theo lop'!P40&amp;'TKB theo lop'!$P$5,IF('TKB theo lop'!S40=$A$73,'TKB theo lop'!R40&amp;'TKB theo lop'!$R$5,IF('TKB theo lop'!U40=$A$73,'TKB theo lop'!T40&amp;'TKB theo lop'!$T$5,IF('TKB theo lop'!W40=$A$73,'TKB theo lop'!V40&amp;'TKB theo lop'!$V$5,IF('TKB theo lop'!Y40=$A$73,'TKB theo lop'!X40&amp;'TKB theo lop'!$X$5,IF('TKB theo lop'!AA40=$A$73,'TKB theo lop'!Z40&amp;'TKB theo lop'!$Z$5,IF('TKB theo lop'!AC40=$A$73,'TKB theo lop'!AB40&amp;'TKB theo lop'!$AB$5,IF('TKB theo lop'!AE40=$A$73,'TKB theo lop'!AD40&amp;'TKB theo lop'!$AD$5,IF('TKB theo lop'!AG40=$A$73,'TKB theo lop'!AF40&amp;'TKB theo lop'!$AF$5,IF('TKB theo lop'!AI40=$A$73,'TKB theo lop'!AH40&amp;'TKB theo lop'!$AH$5,IF('TKB theo lop'!AK40=$A$73,'TKB theo lop'!AJ40&amp;'TKB theo lop'!$AJ$5,IF('TKB theo lop'!AM40=$A$73,'TKB theo lop'!AL40&amp;'TKB theo lop'!$AL$5,IF('TKB theo lop'!AO40=$A$73,'TKB theo lop'!AN40&amp;'TKB theo lop'!$AN$5,"")))))))))))))))))))</f>
        <v/>
      </c>
      <c r="F75" s="43" t="str">
        <f>IF('TKB theo lop'!E50=$A$73,'TKB theo lop'!D50&amp;'TKB theo lop'!$D$5,IF('TKB theo lop'!G50=$A$73,'TKB theo lop'!F50&amp;'TKB theo lop'!$F$5,IF('TKB theo lop'!I50=$A$73,'TKB theo lop'!H50&amp;'TKB theo lop'!$H$5,IF('TKB theo lop'!K50=$A$73,'TKB theo lop'!J50&amp;'TKB theo lop'!$J$5,IF('TKB theo lop'!M50=$A$73,'TKB theo lop'!L50&amp;'TKB theo lop'!$L$5,IF('TKB theo lop'!O50=$A$73,'TKB theo lop'!N50&amp;'TKB theo lop'!$N$5,IF('TKB theo lop'!Q50=$A$73,'TKB theo lop'!P50&amp;'TKB theo lop'!$P$5,IF('TKB theo lop'!S50=$A$73,'TKB theo lop'!R50&amp;'TKB theo lop'!$R$5,IF('TKB theo lop'!U50=$A$73,'TKB theo lop'!T50&amp;'TKB theo lop'!$T$5,IF('TKB theo lop'!W50=$A$73,'TKB theo lop'!V50&amp;'TKB theo lop'!$V$5,IF('TKB theo lop'!Y50=$A$73,'TKB theo lop'!X50&amp;'TKB theo lop'!$X$5,IF('TKB theo lop'!AA50=$A$73,'TKB theo lop'!Z50&amp;'TKB theo lop'!$Z$5,IF('TKB theo lop'!AC50=$A$73,'TKB theo lop'!AB50&amp;'TKB theo lop'!$AB$5,IF('TKB theo lop'!AE50=$A$73,'TKB theo lop'!AD50&amp;'TKB theo lop'!$AD$5,IF('TKB theo lop'!AG50=$A$73,'TKB theo lop'!AF50&amp;'TKB theo lop'!$AF$5,IF('TKB theo lop'!AI50=$A$73,'TKB theo lop'!AH50&amp;'TKB theo lop'!$AH$5,IF('TKB theo lop'!AK50=$A$73,'TKB theo lop'!AJ50&amp;'TKB theo lop'!$AJ$5,IF('TKB theo lop'!AM50=$A$73,'TKB theo lop'!AL50&amp;'TKB theo lop'!$AL$5,IF('TKB theo lop'!AO50=$A$73,'TKB theo lop'!AN50&amp;'TKB theo lop'!$AN$5,"")))))))))))))))))))</f>
        <v/>
      </c>
      <c r="G75" s="43" t="str">
        <f>IF('TKB theo lop'!E60=$A$73,'TKB theo lop'!D60&amp;'TKB theo lop'!$D$5,IF('TKB theo lop'!G60=$A$73,'TKB theo lop'!F60&amp;'TKB theo lop'!$F$5,IF('TKB theo lop'!I60=$A$73,'TKB theo lop'!H60&amp;'TKB theo lop'!$H$5,IF('TKB theo lop'!K60=$A$73,'TKB theo lop'!J60&amp;'TKB theo lop'!$J$5,IF('TKB theo lop'!M60=$A$73,'TKB theo lop'!L60&amp;'TKB theo lop'!$L$5,IF('TKB theo lop'!O60=$A$73,'TKB theo lop'!N60&amp;'TKB theo lop'!$N$5,IF('TKB theo lop'!Q60=$A$73,'TKB theo lop'!P60&amp;'TKB theo lop'!$P$5,IF('TKB theo lop'!S60=$A$73,'TKB theo lop'!R60&amp;'TKB theo lop'!$R$5,IF('TKB theo lop'!U60=$A$73,'TKB theo lop'!T60&amp;'TKB theo lop'!$T$5,IF('TKB theo lop'!W60=$A$73,'TKB theo lop'!V60&amp;'TKB theo lop'!$V$5,IF('TKB theo lop'!Y60=$A$73,'TKB theo lop'!X60&amp;'TKB theo lop'!$X$5,IF('TKB theo lop'!AA60=$A$73,'TKB theo lop'!Z60&amp;'TKB theo lop'!$Z$5,IF('TKB theo lop'!AC60=$A$73,'TKB theo lop'!AB60&amp;'TKB theo lop'!$AB$5,IF('TKB theo lop'!AE60=$A$73,'TKB theo lop'!AD60&amp;'TKB theo lop'!$AD$5,IF('TKB theo lop'!AG60=$A$73,'TKB theo lop'!AF60&amp;'TKB theo lop'!$AF$5,IF('TKB theo lop'!AI60=$A$73,'TKB theo lop'!AH60&amp;'TKB theo lop'!$AH$5,IF('TKB theo lop'!AK60=$A$73,'TKB theo lop'!AJ60&amp;'TKB theo lop'!$AJ$5,IF('TKB theo lop'!AM60=$A$73,'TKB theo lop'!AL60&amp;'TKB theo lop'!$AL$5,IF('TKB theo lop'!AO60=$A$73,'TKB theo lop'!AN60&amp;'TKB theo lop'!$AN$5,"")))))))))))))))))))</f>
        <v/>
      </c>
      <c r="H75"/>
      <c r="I75" s="325" t="s">
        <v>10</v>
      </c>
      <c r="J75" s="43" t="str">
        <f>IF('TKB theo lop'!E9=$I$73,'TKB theo lop'!D9&amp;'TKB theo lop'!$D$5,IF('TKB theo lop'!G9=$I$73,'TKB theo lop'!F9&amp;'TKB theo lop'!$F$5,IF('TKB theo lop'!I9=$I$73,'TKB theo lop'!H9&amp;'TKB theo lop'!$H$5,IF('TKB theo lop'!K9=$I$73,'TKB theo lop'!J9&amp;'TKB theo lop'!$J$5,IF('TKB theo lop'!M9=$I$73,'TKB theo lop'!L9&amp;'TKB theo lop'!$L$5,IF('TKB theo lop'!O9=$I$73,'TKB theo lop'!N9&amp;'TKB theo lop'!$N$5,IF('TKB theo lop'!Q9=$I$73,'TKB theo lop'!P9&amp;'TKB theo lop'!$P$5,IF('TKB theo lop'!S9=$I$73,'TKB theo lop'!R9&amp;'TKB theo lop'!$R$5,IF('TKB theo lop'!U9=$I$73,'TKB theo lop'!T9&amp;'TKB theo lop'!$T$5,IF('TKB theo lop'!W9=$I$73,'TKB theo lop'!V9&amp;'TKB theo lop'!$V$5,IF('TKB theo lop'!Y9=$I$73,'TKB theo lop'!X9&amp;'TKB theo lop'!$X$5,IF('TKB theo lop'!AA9=$I$73,'TKB theo lop'!Z9&amp;'TKB theo lop'!$Z$5,IF('TKB theo lop'!AC9=$I$73,'TKB theo lop'!AB9&amp;'TKB theo lop'!$AB$5,IF('TKB theo lop'!AE9=$I$73,'TKB theo lop'!AD9&amp;'TKB theo lop'!$AD$5,IF('TKB theo lop'!AG9=$I$73,'TKB theo lop'!AF9&amp;'TKB theo lop'!$AF$5,IF('TKB theo lop'!AI9=$I$73,'TKB theo lop'!AH9&amp;'TKB theo lop'!$AH$5,IF('TKB theo lop'!AK9=$I$73,'TKB theo lop'!AJ9&amp;'TKB theo lop'!$AJ$5,IF('TKB theo lop'!AM9=$I$73,'TKB theo lop'!AL9&amp;'TKB theo lop'!$AL$5,IF('TKB theo lop'!AO9=$I$73,'TKB theo lop'!AN9&amp;'TKB theo lop'!$AN$5,"")))))))))))))))))))</f>
        <v/>
      </c>
      <c r="K75" s="43" t="str">
        <f>IF('TKB theo lop'!E20=$I$73,'TKB theo lop'!D20&amp;'TKB theo lop'!$D$5,IF('TKB theo lop'!G20=$I$73,'TKB theo lop'!F20&amp;'TKB theo lop'!$F$5,IF('TKB theo lop'!I20=$I$73,'TKB theo lop'!H20&amp;'TKB theo lop'!$H$5,IF('TKB theo lop'!K20=$I$73,'TKB theo lop'!J20&amp;'TKB theo lop'!$J$5,IF('TKB theo lop'!M20=$I$73,'TKB theo lop'!L20&amp;'TKB theo lop'!$L$5,IF('TKB theo lop'!O20=$I$73,'TKB theo lop'!N20&amp;'TKB theo lop'!$N$5,IF('TKB theo lop'!Q20=$I$73,'TKB theo lop'!P20&amp;'TKB theo lop'!$P$5,IF('TKB theo lop'!S20=$I$73,'TKB theo lop'!R20&amp;'TKB theo lop'!$R$5,IF('TKB theo lop'!U20=$I$73,'TKB theo lop'!T20&amp;'TKB theo lop'!$T$5,IF('TKB theo lop'!W20=$I$73,'TKB theo lop'!V20&amp;'TKB theo lop'!$V$5,IF('TKB theo lop'!Y20=$I$73,'TKB theo lop'!X20&amp;'TKB theo lop'!$X$5,IF('TKB theo lop'!AA20=$I$73,'TKB theo lop'!Z20&amp;'TKB theo lop'!$Z$5,IF('TKB theo lop'!AC20=$I$73,'TKB theo lop'!AB20&amp;'TKB theo lop'!$AB$5,IF('TKB theo lop'!AE20=$I$73,'TKB theo lop'!AD20&amp;'TKB theo lop'!$AD$5,IF('TKB theo lop'!AG20=$I$73,'TKB theo lop'!AF20&amp;'TKB theo lop'!$AF$5,IF('TKB theo lop'!AI20=$I$73,'TKB theo lop'!AH20&amp;'TKB theo lop'!$AH$5,IF('TKB theo lop'!AK20=$I$73,'TKB theo lop'!AJ20&amp;'TKB theo lop'!$AJ$5,IF('TKB theo lop'!AM20=$I$73,'TKB theo lop'!AL20&amp;'TKB theo lop'!$AL$5,IF('TKB theo lop'!AO20=$I$73,'TKB theo lop'!AN20&amp;'TKB theo lop'!$AN$5,"")))))))))))))))))))</f>
        <v/>
      </c>
      <c r="L75" s="43" t="str">
        <f>IF('TKB theo lop'!E30=$I$73,'TKB theo lop'!D30&amp;'TKB theo lop'!$D$5,IF('TKB theo lop'!G30=$I$73,'TKB theo lop'!F30&amp;'TKB theo lop'!$F$5,IF('TKB theo lop'!I30=$I$73,'TKB theo lop'!H30&amp;'TKB theo lop'!$H$5,IF('TKB theo lop'!K30=$I$73,'TKB theo lop'!J30&amp;'TKB theo lop'!$J$5,IF('TKB theo lop'!M30=$I$73,'TKB theo lop'!L30&amp;'TKB theo lop'!$L$5,IF('TKB theo lop'!O30=$I$73,'TKB theo lop'!N30&amp;'TKB theo lop'!$N$5,IF('TKB theo lop'!Q30=$I$73,'TKB theo lop'!P30&amp;'TKB theo lop'!$P$5,IF('TKB theo lop'!S30=$I$73,'TKB theo lop'!R30&amp;'TKB theo lop'!$R$5,IF('TKB theo lop'!U30=$I$73,'TKB theo lop'!T30&amp;'TKB theo lop'!$T$5,IF('TKB theo lop'!W30=$I$73,'TKB theo lop'!V30&amp;'TKB theo lop'!$V$5,IF('TKB theo lop'!Y30=$I$73,'TKB theo lop'!X30&amp;'TKB theo lop'!$X$5,IF('TKB theo lop'!AA30=$I$73,'TKB theo lop'!Z30&amp;'TKB theo lop'!$Z$5,IF('TKB theo lop'!AC30=$I$73,'TKB theo lop'!AB30&amp;'TKB theo lop'!$AB$5,IF('TKB theo lop'!AE30=$I$73,'TKB theo lop'!AD30&amp;'TKB theo lop'!$AD$5,IF('TKB theo lop'!AG30=$I$73,'TKB theo lop'!AF30&amp;'TKB theo lop'!$AF$5,IF('TKB theo lop'!AI30=$I$73,'TKB theo lop'!AH30&amp;'TKB theo lop'!$AH$5,IF('TKB theo lop'!AK30=$I$73,'TKB theo lop'!AJ30&amp;'TKB theo lop'!$AJ$5,IF('TKB theo lop'!AM30=$I$73,'TKB theo lop'!AL30&amp;'TKB theo lop'!$AL$5,IF('TKB theo lop'!AO30=$I$73,'TKB theo lop'!AN30&amp;'TKB theo lop'!$AN$5,"")))))))))))))))))))</f>
        <v>Anh62</v>
      </c>
      <c r="M75" s="43" t="str">
        <f>IF('TKB theo lop'!E40=$I$73,'TKB theo lop'!D40&amp;'TKB theo lop'!$D$5,IF('TKB theo lop'!G40=$I$73,'TKB theo lop'!F40&amp;'TKB theo lop'!$F$5,IF('TKB theo lop'!I40=$I$73,'TKB theo lop'!H40&amp;'TKB theo lop'!$H$5,IF('TKB theo lop'!K40=$I$73,'TKB theo lop'!J40&amp;'TKB theo lop'!$J$5,IF('TKB theo lop'!M40=$I$73,'TKB theo lop'!L40&amp;'TKB theo lop'!$L$5,IF('TKB theo lop'!O40=$I$73,'TKB theo lop'!N40&amp;'TKB theo lop'!$N$5,IF('TKB theo lop'!Q40=$I$73,'TKB theo lop'!P40&amp;'TKB theo lop'!$P$5,IF('TKB theo lop'!S40=$I$73,'TKB theo lop'!R40&amp;'TKB theo lop'!$R$5,IF('TKB theo lop'!U40=$I$73,'TKB theo lop'!T40&amp;'TKB theo lop'!$T$5,IF('TKB theo lop'!W40=$I$73,'TKB theo lop'!V40&amp;'TKB theo lop'!$V$5,IF('TKB theo lop'!Y40=$I$73,'TKB theo lop'!X40&amp;'TKB theo lop'!$X$5,IF('TKB theo lop'!AA40=$I$73,'TKB theo lop'!Z40&amp;'TKB theo lop'!$Z$5,IF('TKB theo lop'!AC40=$I$73,'TKB theo lop'!AB40&amp;'TKB theo lop'!$AB$5,IF('TKB theo lop'!AE40=$I$73,'TKB theo lop'!AD40&amp;'TKB theo lop'!$AD$5,IF('TKB theo lop'!AG40=$I$73,'TKB theo lop'!AF40&amp;'TKB theo lop'!$AF$5,IF('TKB theo lop'!AI40=$I$73,'TKB theo lop'!AH40&amp;'TKB theo lop'!$AH$5,IF('TKB theo lop'!AK40=$I$73,'TKB theo lop'!AJ40&amp;'TKB theo lop'!$AJ$5,IF('TKB theo lop'!AM40=$I$73,'TKB theo lop'!AL40&amp;'TKB theo lop'!$AL$5,IF('TKB theo lop'!AO40=$I$73,'TKB theo lop'!AN40&amp;'TKB theo lop'!$AN$5,"")))))))))))))))))))</f>
        <v/>
      </c>
      <c r="N75" s="43" t="str">
        <f>IF('TKB theo lop'!E50=$I$73,'TKB theo lop'!D50&amp;'TKB theo lop'!$D$5,IF('TKB theo lop'!G50=$I$73,'TKB theo lop'!F50&amp;'TKB theo lop'!$F$5,IF('TKB theo lop'!I50=$I$73,'TKB theo lop'!H50&amp;'TKB theo lop'!$H$5,IF('TKB theo lop'!K50=$I$73,'TKB theo lop'!J50&amp;'TKB theo lop'!$J$5,IF('TKB theo lop'!M50=$I$73,'TKB theo lop'!L50&amp;'TKB theo lop'!$L$5,IF('TKB theo lop'!O50=$I$73,'TKB theo lop'!N50&amp;'TKB theo lop'!$N$5,IF('TKB theo lop'!Q50=$I$73,'TKB theo lop'!P50&amp;'TKB theo lop'!$P$5,IF('TKB theo lop'!S50=$I$73,'TKB theo lop'!R50&amp;'TKB theo lop'!$R$5,IF('TKB theo lop'!U50=$I$73,'TKB theo lop'!T50&amp;'TKB theo lop'!$T$5,IF('TKB theo lop'!W50=$I$73,'TKB theo lop'!V50&amp;'TKB theo lop'!$V$5,IF('TKB theo lop'!Y50=$I$73,'TKB theo lop'!X50&amp;'TKB theo lop'!$X$5,IF('TKB theo lop'!AA50=$I$73,'TKB theo lop'!Z50&amp;'TKB theo lop'!$Z$5,IF('TKB theo lop'!AC50=$I$73,'TKB theo lop'!AB50&amp;'TKB theo lop'!$AB$5,IF('TKB theo lop'!AE50=$I$73,'TKB theo lop'!AD50&amp;'TKB theo lop'!$AD$5,IF('TKB theo lop'!AG50=$I$73,'TKB theo lop'!AF50&amp;'TKB theo lop'!$AF$5,IF('TKB theo lop'!AI50=$I$73,'TKB theo lop'!AH50&amp;'TKB theo lop'!$AH$5,IF('TKB theo lop'!AK50=$I$73,'TKB theo lop'!AJ50&amp;'TKB theo lop'!$AJ$5,IF('TKB theo lop'!AM50=$I$73,'TKB theo lop'!AL50&amp;'TKB theo lop'!$AL$5,IF('TKB theo lop'!AO50=$I$73,'TKB theo lop'!AN50&amp;'TKB theo lop'!$AN$5,"")))))))))))))))))))</f>
        <v/>
      </c>
      <c r="O75" s="43" t="str">
        <f>IF('TKB theo lop'!E60=$I$73,'TKB theo lop'!D60&amp;'TKB theo lop'!$D$5,IF('TKB theo lop'!G60=$I$73,'TKB theo lop'!F60&amp;'TKB theo lop'!$F$5,IF('TKB theo lop'!I60=$I$73,'TKB theo lop'!H60&amp;'TKB theo lop'!$H$5,IF('TKB theo lop'!K60=$I$73,'TKB theo lop'!J60&amp;'TKB theo lop'!$J$5,IF('TKB theo lop'!M60=$I$73,'TKB theo lop'!L60&amp;'TKB theo lop'!$L$5,IF('TKB theo lop'!O60=$I$73,'TKB theo lop'!N60&amp;'TKB theo lop'!$N$5,IF('TKB theo lop'!Q60=$I$73,'TKB theo lop'!P60&amp;'TKB theo lop'!$P$5,IF('TKB theo lop'!S60=$I$73,'TKB theo lop'!R60&amp;'TKB theo lop'!$R$5,IF('TKB theo lop'!U60=$I$73,'TKB theo lop'!T60&amp;'TKB theo lop'!$T$5,IF('TKB theo lop'!W60=$I$73,'TKB theo lop'!V60&amp;'TKB theo lop'!$V$5,IF('TKB theo lop'!Y60=$I$73,'TKB theo lop'!X60&amp;'TKB theo lop'!$X$5,IF('TKB theo lop'!AA60=$I$73,'TKB theo lop'!Z60&amp;'TKB theo lop'!$Z$5,IF('TKB theo lop'!AC60=$I$73,'TKB theo lop'!AB60&amp;'TKB theo lop'!$AB$5,IF('TKB theo lop'!AE60=$I$73,'TKB theo lop'!AD60&amp;'TKB theo lop'!$AD$5,IF('TKB theo lop'!AG60=$I$73,'TKB theo lop'!AF60&amp;'TKB theo lop'!$AF$5,IF('TKB theo lop'!AI60=$I$73,'TKB theo lop'!AH60&amp;'TKB theo lop'!$AH$5,IF('TKB theo lop'!AK60=$I$73,'TKB theo lop'!AJ60&amp;'TKB theo lop'!$AJ$5,IF('TKB theo lop'!AM60=$I$73,'TKB theo lop'!AL60&amp;'TKB theo lop'!$AL$5,IF('TKB theo lop'!AO60=$I$73,'TKB theo lop'!AN60&amp;'TKB theo lop'!$AN$5,"")))))))))))))))))))</f>
        <v/>
      </c>
    </row>
    <row r="76" spans="1:15" ht="13.5" customHeight="1" x14ac:dyDescent="0.3">
      <c r="A76" s="325"/>
      <c r="B76" s="43" t="str">
        <f>IF('TKB theo lop'!E10=$A$73,'TKB theo lop'!D10&amp;'TKB theo lop'!$D$5,IF('TKB theo lop'!G10=$A$73,'TKB theo lop'!F10&amp;'TKB theo lop'!$F$5,IF('TKB theo lop'!I10=$A$73,'TKB theo lop'!H10&amp;'TKB theo lop'!$H$5,IF('TKB theo lop'!K10=$A$73,'TKB theo lop'!J10&amp;'TKB theo lop'!$J$5,IF('TKB theo lop'!M10=$A$73,'TKB theo lop'!L10&amp;'TKB theo lop'!$L$5,IF('TKB theo lop'!O10=$A$73,'TKB theo lop'!N10&amp;'TKB theo lop'!$N$5,IF('TKB theo lop'!Q10=$A$73,'TKB theo lop'!P10&amp;'TKB theo lop'!$P$5,IF('TKB theo lop'!S10=$A$73,'TKB theo lop'!R10&amp;'TKB theo lop'!$R$5,IF('TKB theo lop'!U10=$A$73,'TKB theo lop'!T10&amp;'TKB theo lop'!$T$5,IF('TKB theo lop'!W10=$A$73,'TKB theo lop'!V10&amp;'TKB theo lop'!$V$5,IF('TKB theo lop'!Y10=$A$73,'TKB theo lop'!X10&amp;'TKB theo lop'!$X$5,IF('TKB theo lop'!AA10=$A$73,'TKB theo lop'!Z10&amp;'TKB theo lop'!$Z$5,IF('TKB theo lop'!AC10=$A$73,'TKB theo lop'!AB10&amp;'TKB theo lop'!$AB$5,IF('TKB theo lop'!AE10=$A$73,'TKB theo lop'!AD10&amp;'TKB theo lop'!$AD$5,IF('TKB theo lop'!AG10=$A$73,'TKB theo lop'!AF10&amp;'TKB theo lop'!$AF$5,IF('TKB theo lop'!AI10=$A$73,'TKB theo lop'!AH10&amp;'TKB theo lop'!$AH$5,IF('TKB theo lop'!AK10=$A$73,'TKB theo lop'!AJ10&amp;'TKB theo lop'!$AJ$5,IF('TKB theo lop'!AM10=$A$73,'TKB theo lop'!AL10&amp;'TKB theo lop'!$AL$5,IF('TKB theo lop'!AO10=$A$73,'TKB theo lop'!AN10&amp;'TKB theo lop'!$AN$5,"")))))))))))))))))))</f>
        <v/>
      </c>
      <c r="C76" s="43" t="str">
        <f>IF('TKB theo lop'!E21=$A$73,'TKB theo lop'!D21&amp;'TKB theo lop'!$D$5,IF('TKB theo lop'!G21=$A$73,'TKB theo lop'!F21&amp;'TKB theo lop'!$F$5,IF('TKB theo lop'!I21=$A$73,'TKB theo lop'!H21&amp;'TKB theo lop'!$H$5,IF('TKB theo lop'!K21=$A$73,'TKB theo lop'!J21&amp;'TKB theo lop'!$J$5,IF('TKB theo lop'!M21=$A$73,'TKB theo lop'!L21&amp;'TKB theo lop'!$L$5,IF('TKB theo lop'!O21=$A$73,'TKB theo lop'!N21&amp;'TKB theo lop'!$N$5,IF('TKB theo lop'!Q21=$A$73,'TKB theo lop'!P21&amp;'TKB theo lop'!$P$5,IF('TKB theo lop'!S21=$A$73,'TKB theo lop'!R21&amp;'TKB theo lop'!$R$5,IF('TKB theo lop'!U21=$A$73,'TKB theo lop'!T21&amp;'TKB theo lop'!$T$5,IF('TKB theo lop'!W21=$A$73,'TKB theo lop'!V21&amp;'TKB theo lop'!$V$5,IF('TKB theo lop'!Y21=$A$73,'TKB theo lop'!X21&amp;'TKB theo lop'!$X$5,IF('TKB theo lop'!AA21=$A$73,'TKB theo lop'!Z21&amp;'TKB theo lop'!$Z$5,IF('TKB theo lop'!AC21=$A$73,'TKB theo lop'!AB21&amp;'TKB theo lop'!$AB$5,IF('TKB theo lop'!AE21=$A$73,'TKB theo lop'!AD21&amp;'TKB theo lop'!$AD$5,IF('TKB theo lop'!AG21=$A$73,'TKB theo lop'!AF21&amp;'TKB theo lop'!$AF$5,IF('TKB theo lop'!AI21=$A$73,'TKB theo lop'!AH21&amp;'TKB theo lop'!$AH$5,IF('TKB theo lop'!AK21=$A$73,'TKB theo lop'!AJ21&amp;'TKB theo lop'!$AJ$5,IF('TKB theo lop'!AM21=$A$73,'TKB theo lop'!AL21&amp;'TKB theo lop'!$AL$5,IF('TKB theo lop'!AO21=$A$73,'TKB theo lop'!AN21&amp;'TKB theo lop'!$AN$5,"")))))))))))))))))))</f>
        <v/>
      </c>
      <c r="D76" s="43" t="str">
        <f>IF('TKB theo lop'!E31=$A$73,'TKB theo lop'!D31&amp;'TKB theo lop'!$D$5,IF('TKB theo lop'!G31=$A$73,'TKB theo lop'!F31&amp;'TKB theo lop'!$F$5,IF('TKB theo lop'!I31=$A$73,'TKB theo lop'!H31&amp;'TKB theo lop'!$H$5,IF('TKB theo lop'!K31=$A$73,'TKB theo lop'!J31&amp;'TKB theo lop'!$J$5,IF('TKB theo lop'!M31=$A$73,'TKB theo lop'!L31&amp;'TKB theo lop'!$L$5,IF('TKB theo lop'!O31=$A$73,'TKB theo lop'!N31&amp;'TKB theo lop'!$N$5,IF('TKB theo lop'!Q31=$A$73,'TKB theo lop'!P31&amp;'TKB theo lop'!$P$5,IF('TKB theo lop'!S31=$A$73,'TKB theo lop'!R31&amp;'TKB theo lop'!$R$5,IF('TKB theo lop'!U31=$A$73,'TKB theo lop'!T31&amp;'TKB theo lop'!$T$5,IF('TKB theo lop'!W31=$A$73,'TKB theo lop'!V31&amp;'TKB theo lop'!$V$5,IF('TKB theo lop'!Y31=$A$73,'TKB theo lop'!X31&amp;'TKB theo lop'!$X$5,IF('TKB theo lop'!AA31=$A$73,'TKB theo lop'!Z31&amp;'TKB theo lop'!$Z$5,IF('TKB theo lop'!AC31=$A$73,'TKB theo lop'!AB31&amp;'TKB theo lop'!$AB$5,IF('TKB theo lop'!AE31=$A$73,'TKB theo lop'!AD31&amp;'TKB theo lop'!$AD$5,IF('TKB theo lop'!AG31=$A$73,'TKB theo lop'!AF31&amp;'TKB theo lop'!$AF$5,IF('TKB theo lop'!AI31=$A$73,'TKB theo lop'!AH31&amp;'TKB theo lop'!$AH$5,IF('TKB theo lop'!AK31=$A$73,'TKB theo lop'!AJ31&amp;'TKB theo lop'!$AJ$5,IF('TKB theo lop'!AM31=$A$73,'TKB theo lop'!AL31&amp;'TKB theo lop'!$AL$5,IF('TKB theo lop'!AO31=$A$73,'TKB theo lop'!AN31&amp;'TKB theo lop'!$AN$5,"")))))))))))))))))))</f>
        <v>Địa82</v>
      </c>
      <c r="E76" s="43" t="str">
        <f>IF('TKB theo lop'!E41=$A$73,'TKB theo lop'!D41&amp;'TKB theo lop'!$D$5,IF('TKB theo lop'!G41=$A$73,'TKB theo lop'!F41&amp;'TKB theo lop'!$F$5,IF('TKB theo lop'!I41=$A$73,'TKB theo lop'!H41&amp;'TKB theo lop'!$H$5,IF('TKB theo lop'!K41=$A$73,'TKB theo lop'!J41&amp;'TKB theo lop'!$J$5,IF('TKB theo lop'!M41=$A$73,'TKB theo lop'!L41&amp;'TKB theo lop'!$L$5,IF('TKB theo lop'!O41=$A$73,'TKB theo lop'!N41&amp;'TKB theo lop'!$N$5,IF('TKB theo lop'!Q41=$A$73,'TKB theo lop'!P41&amp;'TKB theo lop'!$P$5,IF('TKB theo lop'!S41=$A$73,'TKB theo lop'!R41&amp;'TKB theo lop'!$R$5,IF('TKB theo lop'!U41=$A$73,'TKB theo lop'!T41&amp;'TKB theo lop'!$T$5,IF('TKB theo lop'!W41=$A$73,'TKB theo lop'!V41&amp;'TKB theo lop'!$V$5,IF('TKB theo lop'!Y41=$A$73,'TKB theo lop'!X41&amp;'TKB theo lop'!$X$5,IF('TKB theo lop'!AA41=$A$73,'TKB theo lop'!Z41&amp;'TKB theo lop'!$Z$5,IF('TKB theo lop'!AC41=$A$73,'TKB theo lop'!AB41&amp;'TKB theo lop'!$AB$5,IF('TKB theo lop'!AE41=$A$73,'TKB theo lop'!AD41&amp;'TKB theo lop'!$AD$5,IF('TKB theo lop'!AG41=$A$73,'TKB theo lop'!AF41&amp;'TKB theo lop'!$AF$5,IF('TKB theo lop'!AI41=$A$73,'TKB theo lop'!AH41&amp;'TKB theo lop'!$AH$5,IF('TKB theo lop'!AK41=$A$73,'TKB theo lop'!AJ41&amp;'TKB theo lop'!$AJ$5,IF('TKB theo lop'!AM41=$A$73,'TKB theo lop'!AL41&amp;'TKB theo lop'!$AL$5,IF('TKB theo lop'!AO41=$A$73,'TKB theo lop'!AN41&amp;'TKB theo lop'!$AN$5,"")))))))))))))))))))</f>
        <v/>
      </c>
      <c r="F76" s="43" t="str">
        <f>IF('TKB theo lop'!E51=$A$73,'TKB theo lop'!D51&amp;'TKB theo lop'!$D$5,IF('TKB theo lop'!G51=$A$73,'TKB theo lop'!F51&amp;'TKB theo lop'!$F$5,IF('TKB theo lop'!I51=$A$73,'TKB theo lop'!H51&amp;'TKB theo lop'!$H$5,IF('TKB theo lop'!K51=$A$73,'TKB theo lop'!J51&amp;'TKB theo lop'!$J$5,IF('TKB theo lop'!M51=$A$73,'TKB theo lop'!L51&amp;'TKB theo lop'!$L$5,IF('TKB theo lop'!O51=$A$73,'TKB theo lop'!N51&amp;'TKB theo lop'!$N$5,IF('TKB theo lop'!Q51=$A$73,'TKB theo lop'!P51&amp;'TKB theo lop'!$P$5,IF('TKB theo lop'!S51=$A$73,'TKB theo lop'!R51&amp;'TKB theo lop'!$R$5,IF('TKB theo lop'!U51=$A$73,'TKB theo lop'!T51&amp;'TKB theo lop'!$T$5,IF('TKB theo lop'!W51=$A$73,'TKB theo lop'!V51&amp;'TKB theo lop'!$V$5,IF('TKB theo lop'!Y51=$A$73,'TKB theo lop'!X51&amp;'TKB theo lop'!$X$5,IF('TKB theo lop'!AA51=$A$73,'TKB theo lop'!Z51&amp;'TKB theo lop'!$Z$5,IF('TKB theo lop'!AC51=$A$73,'TKB theo lop'!AB51&amp;'TKB theo lop'!$AB$5,IF('TKB theo lop'!AE51=$A$73,'TKB theo lop'!AD51&amp;'TKB theo lop'!$AD$5,IF('TKB theo lop'!AG51=$A$73,'TKB theo lop'!AF51&amp;'TKB theo lop'!$AF$5,IF('TKB theo lop'!AI51=$A$73,'TKB theo lop'!AH51&amp;'TKB theo lop'!$AH$5,IF('TKB theo lop'!AK51=$A$73,'TKB theo lop'!AJ51&amp;'TKB theo lop'!$AJ$5,IF('TKB theo lop'!AM51=$A$73,'TKB theo lop'!AL51&amp;'TKB theo lop'!$AL$5,IF('TKB theo lop'!AO51=$A$73,'TKB theo lop'!AN51&amp;'TKB theo lop'!$AN$5,"")))))))))))))))))))</f>
        <v/>
      </c>
      <c r="G76" s="43" t="str">
        <f>IF('TKB theo lop'!E61=$A$73,'TKB theo lop'!D61&amp;'TKB theo lop'!$D$5,IF('TKB theo lop'!G61=$A$73,'TKB theo lop'!F61&amp;'TKB theo lop'!$F$5,IF('TKB theo lop'!I61=$A$73,'TKB theo lop'!H61&amp;'TKB theo lop'!$H$5,IF('TKB theo lop'!K61=$A$73,'TKB theo lop'!J61&amp;'TKB theo lop'!$J$5,IF('TKB theo lop'!M61=$A$73,'TKB theo lop'!L61&amp;'TKB theo lop'!$L$5,IF('TKB theo lop'!O61=$A$73,'TKB theo lop'!N61&amp;'TKB theo lop'!$N$5,IF('TKB theo lop'!Q61=$A$73,'TKB theo lop'!P61&amp;'TKB theo lop'!$P$5,IF('TKB theo lop'!S61=$A$73,'TKB theo lop'!R61&amp;'TKB theo lop'!$R$5,IF('TKB theo lop'!U61=$A$73,'TKB theo lop'!T61&amp;'TKB theo lop'!$T$5,IF('TKB theo lop'!W61=$A$73,'TKB theo lop'!V61&amp;'TKB theo lop'!$V$5,IF('TKB theo lop'!Y61=$A$73,'TKB theo lop'!X61&amp;'TKB theo lop'!$X$5,IF('TKB theo lop'!AA61=$A$73,'TKB theo lop'!Z61&amp;'TKB theo lop'!$Z$5,IF('TKB theo lop'!AC61=$A$73,'TKB theo lop'!AB61&amp;'TKB theo lop'!$AB$5,IF('TKB theo lop'!AE61=$A$73,'TKB theo lop'!AD61&amp;'TKB theo lop'!$AD$5,IF('TKB theo lop'!AG61=$A$73,'TKB theo lop'!AF61&amp;'TKB theo lop'!$AF$5,IF('TKB theo lop'!AI61=$A$73,'TKB theo lop'!AH61&amp;'TKB theo lop'!$AH$5,IF('TKB theo lop'!AK61=$A$73,'TKB theo lop'!AJ61&amp;'TKB theo lop'!$AJ$5,IF('TKB theo lop'!AM61=$A$73,'TKB theo lop'!AL61&amp;'TKB theo lop'!$AL$5,IF('TKB theo lop'!AO61=$A$73,'TKB theo lop'!AN61&amp;'TKB theo lop'!$AN$5,"")))))))))))))))))))</f>
        <v/>
      </c>
      <c r="H76"/>
      <c r="I76" s="325"/>
      <c r="J76" s="43" t="str">
        <f>IF('TKB theo lop'!E10=$I$73,'TKB theo lop'!D10&amp;'TKB theo lop'!$D$5,IF('TKB theo lop'!G10=$I$73,'TKB theo lop'!F10&amp;'TKB theo lop'!$F$5,IF('TKB theo lop'!I10=$I$73,'TKB theo lop'!H10&amp;'TKB theo lop'!$H$5,IF('TKB theo lop'!K10=$I$73,'TKB theo lop'!J10&amp;'TKB theo lop'!$J$5,IF('TKB theo lop'!M10=$I$73,'TKB theo lop'!L10&amp;'TKB theo lop'!$L$5,IF('TKB theo lop'!O10=$I$73,'TKB theo lop'!N10&amp;'TKB theo lop'!$N$5,IF('TKB theo lop'!Q10=$I$73,'TKB theo lop'!P10&amp;'TKB theo lop'!$P$5,IF('TKB theo lop'!S10=$I$73,'TKB theo lop'!R10&amp;'TKB theo lop'!$R$5,IF('TKB theo lop'!U10=$I$73,'TKB theo lop'!T10&amp;'TKB theo lop'!$T$5,IF('TKB theo lop'!W10=$I$73,'TKB theo lop'!V10&amp;'TKB theo lop'!$V$5,IF('TKB theo lop'!Y10=$I$73,'TKB theo lop'!X10&amp;'TKB theo lop'!$X$5,IF('TKB theo lop'!AA10=$I$73,'TKB theo lop'!Z10&amp;'TKB theo lop'!$Z$5,IF('TKB theo lop'!AC10=$I$73,'TKB theo lop'!AB10&amp;'TKB theo lop'!$AB$5,IF('TKB theo lop'!AE10=$I$73,'TKB theo lop'!AD10&amp;'TKB theo lop'!$AD$5,IF('TKB theo lop'!AG10=$I$73,'TKB theo lop'!AF10&amp;'TKB theo lop'!$AF$5,IF('TKB theo lop'!AI10=$I$73,'TKB theo lop'!AH10&amp;'TKB theo lop'!$AH$5,IF('TKB theo lop'!AK10=$I$73,'TKB theo lop'!AJ10&amp;'TKB theo lop'!$AJ$5,IF('TKB theo lop'!AM10=$I$73,'TKB theo lop'!AL10&amp;'TKB theo lop'!$AL$5,IF('TKB theo lop'!AO10=$I$73,'TKB theo lop'!AN10&amp;'TKB theo lop'!$AN$5,"")))))))))))))))))))</f>
        <v/>
      </c>
      <c r="K76" s="43" t="str">
        <f>IF('TKB theo lop'!E21=$I$73,'TKB theo lop'!D21&amp;'TKB theo lop'!$D$5,IF('TKB theo lop'!G21=$I$73,'TKB theo lop'!F21&amp;'TKB theo lop'!$F$5,IF('TKB theo lop'!I21=$I$73,'TKB theo lop'!H21&amp;'TKB theo lop'!$H$5,IF('TKB theo lop'!K21=$I$73,'TKB theo lop'!J21&amp;'TKB theo lop'!$J$5,IF('TKB theo lop'!M21=$I$73,'TKB theo lop'!L21&amp;'TKB theo lop'!$L$5,IF('TKB theo lop'!O21=$I$73,'TKB theo lop'!N21&amp;'TKB theo lop'!$N$5,IF('TKB theo lop'!Q21=$I$73,'TKB theo lop'!P21&amp;'TKB theo lop'!$P$5,IF('TKB theo lop'!S21=$I$73,'TKB theo lop'!R21&amp;'TKB theo lop'!$R$5,IF('TKB theo lop'!U21=$I$73,'TKB theo lop'!T21&amp;'TKB theo lop'!$T$5,IF('TKB theo lop'!W21=$I$73,'TKB theo lop'!V21&amp;'TKB theo lop'!$V$5,IF('TKB theo lop'!Y21=$I$73,'TKB theo lop'!X21&amp;'TKB theo lop'!$X$5,IF('TKB theo lop'!AA21=$I$73,'TKB theo lop'!Z21&amp;'TKB theo lop'!$Z$5,IF('TKB theo lop'!AC21=$I$73,'TKB theo lop'!AB21&amp;'TKB theo lop'!$AB$5,IF('TKB theo lop'!AE21=$I$73,'TKB theo lop'!AD21&amp;'TKB theo lop'!$AD$5,IF('TKB theo lop'!AG21=$I$73,'TKB theo lop'!AF21&amp;'TKB theo lop'!$AF$5,IF('TKB theo lop'!AI21=$I$73,'TKB theo lop'!AH21&amp;'TKB theo lop'!$AH$5,IF('TKB theo lop'!AK21=$I$73,'TKB theo lop'!AJ21&amp;'TKB theo lop'!$AJ$5,IF('TKB theo lop'!AM21=$I$73,'TKB theo lop'!AL21&amp;'TKB theo lop'!$AL$5,IF('TKB theo lop'!AO21=$I$73,'TKB theo lop'!AN21&amp;'TKB theo lop'!$AN$5,"")))))))))))))))))))</f>
        <v/>
      </c>
      <c r="L76" s="43" t="str">
        <f>IF('TKB theo lop'!E31=$I$73,'TKB theo lop'!D31&amp;'TKB theo lop'!$D$5,IF('TKB theo lop'!G31=$I$73,'TKB theo lop'!F31&amp;'TKB theo lop'!$F$5,IF('TKB theo lop'!I31=$I$73,'TKB theo lop'!H31&amp;'TKB theo lop'!$H$5,IF('TKB theo lop'!K31=$I$73,'TKB theo lop'!J31&amp;'TKB theo lop'!$J$5,IF('TKB theo lop'!M31=$I$73,'TKB theo lop'!L31&amp;'TKB theo lop'!$L$5,IF('TKB theo lop'!O31=$I$73,'TKB theo lop'!N31&amp;'TKB theo lop'!$N$5,IF('TKB theo lop'!Q31=$I$73,'TKB theo lop'!P31&amp;'TKB theo lop'!$P$5,IF('TKB theo lop'!S31=$I$73,'TKB theo lop'!R31&amp;'TKB theo lop'!$R$5,IF('TKB theo lop'!U31=$I$73,'TKB theo lop'!T31&amp;'TKB theo lop'!$T$5,IF('TKB theo lop'!W31=$I$73,'TKB theo lop'!V31&amp;'TKB theo lop'!$V$5,IF('TKB theo lop'!Y31=$I$73,'TKB theo lop'!X31&amp;'TKB theo lop'!$X$5,IF('TKB theo lop'!AA31=$I$73,'TKB theo lop'!Z31&amp;'TKB theo lop'!$Z$5,IF('TKB theo lop'!AC31=$I$73,'TKB theo lop'!AB31&amp;'TKB theo lop'!$AB$5,IF('TKB theo lop'!AE31=$I$73,'TKB theo lop'!AD31&amp;'TKB theo lop'!$AD$5,IF('TKB theo lop'!AG31=$I$73,'TKB theo lop'!AF31&amp;'TKB theo lop'!$AF$5,IF('TKB theo lop'!AI31=$I$73,'TKB theo lop'!AH31&amp;'TKB theo lop'!$AH$5,IF('TKB theo lop'!AK31=$I$73,'TKB theo lop'!AJ31&amp;'TKB theo lop'!$AJ$5,IF('TKB theo lop'!AM31=$I$73,'TKB theo lop'!AL31&amp;'TKB theo lop'!$AL$5,IF('TKB theo lop'!AO31=$I$73,'TKB theo lop'!AN31&amp;'TKB theo lop'!$AN$5,"")))))))))))))))))))</f>
        <v>Anh61</v>
      </c>
      <c r="M76" s="43" t="str">
        <f>IF('TKB theo lop'!E41=$I$73,'TKB theo lop'!D41&amp;'TKB theo lop'!$D$5,IF('TKB theo lop'!G41=$I$73,'TKB theo lop'!F41&amp;'TKB theo lop'!$F$5,IF('TKB theo lop'!I41=$I$73,'TKB theo lop'!H41&amp;'TKB theo lop'!$H$5,IF('TKB theo lop'!K41=$I$73,'TKB theo lop'!J41&amp;'TKB theo lop'!$J$5,IF('TKB theo lop'!M41=$I$73,'TKB theo lop'!L41&amp;'TKB theo lop'!$L$5,IF('TKB theo lop'!O41=$I$73,'TKB theo lop'!N41&amp;'TKB theo lop'!$N$5,IF('TKB theo lop'!Q41=$I$73,'TKB theo lop'!P41&amp;'TKB theo lop'!$P$5,IF('TKB theo lop'!S41=$I$73,'TKB theo lop'!R41&amp;'TKB theo lop'!$R$5,IF('TKB theo lop'!U41=$I$73,'TKB theo lop'!T41&amp;'TKB theo lop'!$T$5,IF('TKB theo lop'!W41=$I$73,'TKB theo lop'!V41&amp;'TKB theo lop'!$V$5,IF('TKB theo lop'!Y41=$I$73,'TKB theo lop'!X41&amp;'TKB theo lop'!$X$5,IF('TKB theo lop'!AA41=$I$73,'TKB theo lop'!Z41&amp;'TKB theo lop'!$Z$5,IF('TKB theo lop'!AC41=$I$73,'TKB theo lop'!AB41&amp;'TKB theo lop'!$AB$5,IF('TKB theo lop'!AE41=$I$73,'TKB theo lop'!AD41&amp;'TKB theo lop'!$AD$5,IF('TKB theo lop'!AG41=$I$73,'TKB theo lop'!AF41&amp;'TKB theo lop'!$AF$5,IF('TKB theo lop'!AI41=$I$73,'TKB theo lop'!AH41&amp;'TKB theo lop'!$AH$5,IF('TKB theo lop'!AK41=$I$73,'TKB theo lop'!AJ41&amp;'TKB theo lop'!$AJ$5,IF('TKB theo lop'!AM41=$I$73,'TKB theo lop'!AL41&amp;'TKB theo lop'!$AL$5,IF('TKB theo lop'!AO41=$I$73,'TKB theo lop'!AN41&amp;'TKB theo lop'!$AN$5,"")))))))))))))))))))</f>
        <v/>
      </c>
      <c r="N76" s="43" t="str">
        <f>IF('TKB theo lop'!E51=$I$73,'TKB theo lop'!D51&amp;'TKB theo lop'!$D$5,IF('TKB theo lop'!G51=$I$73,'TKB theo lop'!F51&amp;'TKB theo lop'!$F$5,IF('TKB theo lop'!I51=$I$73,'TKB theo lop'!H51&amp;'TKB theo lop'!$H$5,IF('TKB theo lop'!K51=$I$73,'TKB theo lop'!J51&amp;'TKB theo lop'!$J$5,IF('TKB theo lop'!M51=$I$73,'TKB theo lop'!L51&amp;'TKB theo lop'!$L$5,IF('TKB theo lop'!O51=$I$73,'TKB theo lop'!N51&amp;'TKB theo lop'!$N$5,IF('TKB theo lop'!Q51=$I$73,'TKB theo lop'!P51&amp;'TKB theo lop'!$P$5,IF('TKB theo lop'!S51=$I$73,'TKB theo lop'!R51&amp;'TKB theo lop'!$R$5,IF('TKB theo lop'!U51=$I$73,'TKB theo lop'!T51&amp;'TKB theo lop'!$T$5,IF('TKB theo lop'!W51=$I$73,'TKB theo lop'!V51&amp;'TKB theo lop'!$V$5,IF('TKB theo lop'!Y51=$I$73,'TKB theo lop'!X51&amp;'TKB theo lop'!$X$5,IF('TKB theo lop'!AA51=$I$73,'TKB theo lop'!Z51&amp;'TKB theo lop'!$Z$5,IF('TKB theo lop'!AC51=$I$73,'TKB theo lop'!AB51&amp;'TKB theo lop'!$AB$5,IF('TKB theo lop'!AE51=$I$73,'TKB theo lop'!AD51&amp;'TKB theo lop'!$AD$5,IF('TKB theo lop'!AG51=$I$73,'TKB theo lop'!AF51&amp;'TKB theo lop'!$AF$5,IF('TKB theo lop'!AI51=$I$73,'TKB theo lop'!AH51&amp;'TKB theo lop'!$AH$5,IF('TKB theo lop'!AK51=$I$73,'TKB theo lop'!AJ51&amp;'TKB theo lop'!$AJ$5,IF('TKB theo lop'!AM51=$I$73,'TKB theo lop'!AL51&amp;'TKB theo lop'!$AL$5,IF('TKB theo lop'!AO51=$I$73,'TKB theo lop'!AN51&amp;'TKB theo lop'!$AN$5,"")))))))))))))))))))</f>
        <v/>
      </c>
      <c r="O76" s="43" t="str">
        <f>IF('TKB theo lop'!E61=$I$73,'TKB theo lop'!D61&amp;'TKB theo lop'!$D$5,IF('TKB theo lop'!G61=$I$73,'TKB theo lop'!F61&amp;'TKB theo lop'!$F$5,IF('TKB theo lop'!I61=$I$73,'TKB theo lop'!H61&amp;'TKB theo lop'!$H$5,IF('TKB theo lop'!K61=$I$73,'TKB theo lop'!J61&amp;'TKB theo lop'!$J$5,IF('TKB theo lop'!M61=$I$73,'TKB theo lop'!L61&amp;'TKB theo lop'!$L$5,IF('TKB theo lop'!O61=$I$73,'TKB theo lop'!N61&amp;'TKB theo lop'!$N$5,IF('TKB theo lop'!Q61=$I$73,'TKB theo lop'!P61&amp;'TKB theo lop'!$P$5,IF('TKB theo lop'!S61=$I$73,'TKB theo lop'!R61&amp;'TKB theo lop'!$R$5,IF('TKB theo lop'!U61=$I$73,'TKB theo lop'!T61&amp;'TKB theo lop'!$T$5,IF('TKB theo lop'!W61=$I$73,'TKB theo lop'!V61&amp;'TKB theo lop'!$V$5,IF('TKB theo lop'!Y61=$I$73,'TKB theo lop'!X61&amp;'TKB theo lop'!$X$5,IF('TKB theo lop'!AA61=$I$73,'TKB theo lop'!Z61&amp;'TKB theo lop'!$Z$5,IF('TKB theo lop'!AC61=$I$73,'TKB theo lop'!AB61&amp;'TKB theo lop'!$AB$5,IF('TKB theo lop'!AE61=$I$73,'TKB theo lop'!AD61&amp;'TKB theo lop'!$AD$5,IF('TKB theo lop'!AG61=$I$73,'TKB theo lop'!AF61&amp;'TKB theo lop'!$AF$5,IF('TKB theo lop'!AI61=$I$73,'TKB theo lop'!AH61&amp;'TKB theo lop'!$AH$5,IF('TKB theo lop'!AK61=$I$73,'TKB theo lop'!AJ61&amp;'TKB theo lop'!$AJ$5,IF('TKB theo lop'!AM61=$I$73,'TKB theo lop'!AL61&amp;'TKB theo lop'!$AL$5,IF('TKB theo lop'!AO61=$I$73,'TKB theo lop'!AN61&amp;'TKB theo lop'!$AN$5,"")))))))))))))))))))</f>
        <v/>
      </c>
    </row>
    <row r="77" spans="1:15" ht="13.5" customHeight="1" x14ac:dyDescent="0.3">
      <c r="A77" s="325"/>
      <c r="B77" s="43" t="str">
        <f>IF('TKB theo lop'!E11=$A$73,'TKB theo lop'!D11&amp;'TKB theo lop'!$D$5,IF('TKB theo lop'!G11=$A$73,'TKB theo lop'!F11&amp;'TKB theo lop'!$F$5,IF('TKB theo lop'!I11=$A$73,'TKB theo lop'!H11&amp;'TKB theo lop'!$H$5,IF('TKB theo lop'!K11=$A$73,'TKB theo lop'!J11&amp;'TKB theo lop'!$J$5,IF('TKB theo lop'!M11=$A$73,'TKB theo lop'!L11&amp;'TKB theo lop'!$L$5,IF('TKB theo lop'!O11=$A$73,'TKB theo lop'!N11&amp;'TKB theo lop'!$N$5,IF('TKB theo lop'!Q11=$A$73,'TKB theo lop'!P11&amp;'TKB theo lop'!$P$5,IF('TKB theo lop'!S11=$A$73,'TKB theo lop'!R11&amp;'TKB theo lop'!$R$5,IF('TKB theo lop'!U11=$A$73,'TKB theo lop'!T11&amp;'TKB theo lop'!$T$5,IF('TKB theo lop'!W11=$A$73,'TKB theo lop'!V11&amp;'TKB theo lop'!$V$5,IF('TKB theo lop'!Y11=$A$73,'TKB theo lop'!X11&amp;'TKB theo lop'!$X$5,IF('TKB theo lop'!AA11=$A$73,'TKB theo lop'!Z11&amp;'TKB theo lop'!$Z$5,IF('TKB theo lop'!AC11=$A$73,'TKB theo lop'!AB11&amp;'TKB theo lop'!$AB$5,IF('TKB theo lop'!AE11=$A$73,'TKB theo lop'!AD11&amp;'TKB theo lop'!$AD$5,IF('TKB theo lop'!AG11=$A$73,'TKB theo lop'!AF11&amp;'TKB theo lop'!$AF$5,IF('TKB theo lop'!AI11=$A$73,'TKB theo lop'!AH11&amp;'TKB theo lop'!$AH$5,IF('TKB theo lop'!AK11=$A$73,'TKB theo lop'!AJ11&amp;'TKB theo lop'!$AJ$5,IF('TKB theo lop'!AM11=$A$73,'TKB theo lop'!AL11&amp;'TKB theo lop'!$AL$5,IF('TKB theo lop'!AO11=$A$73,'TKB theo lop'!AN11&amp;'TKB theo lop'!$AN$5,"")))))))))))))))))))</f>
        <v>Địa71</v>
      </c>
      <c r="C77" s="43" t="str">
        <f>IF('TKB theo lop'!E22=$A$73,'TKB theo lop'!D22&amp;'TKB theo lop'!$D$5,IF('TKB theo lop'!G22=$A$73,'TKB theo lop'!F22&amp;'TKB theo lop'!$F$5,IF('TKB theo lop'!I22=$A$73,'TKB theo lop'!H22&amp;'TKB theo lop'!$H$5,IF('TKB theo lop'!K22=$A$73,'TKB theo lop'!J22&amp;'TKB theo lop'!$J$5,IF('TKB theo lop'!M22=$A$73,'TKB theo lop'!L22&amp;'TKB theo lop'!$L$5,IF('TKB theo lop'!O22=$A$73,'TKB theo lop'!N22&amp;'TKB theo lop'!$N$5,IF('TKB theo lop'!Q22=$A$73,'TKB theo lop'!P22&amp;'TKB theo lop'!$P$5,IF('TKB theo lop'!S22=$A$73,'TKB theo lop'!R22&amp;'TKB theo lop'!$R$5,IF('TKB theo lop'!U22=$A$73,'TKB theo lop'!T22&amp;'TKB theo lop'!$T$5,IF('TKB theo lop'!W22=$A$73,'TKB theo lop'!V22&amp;'TKB theo lop'!$V$5,IF('TKB theo lop'!Y22=$A$73,'TKB theo lop'!X22&amp;'TKB theo lop'!$X$5,IF('TKB theo lop'!AA22=$A$73,'TKB theo lop'!Z22&amp;'TKB theo lop'!$Z$5,IF('TKB theo lop'!AC22=$A$73,'TKB theo lop'!AB22&amp;'TKB theo lop'!$AB$5,IF('TKB theo lop'!AE22=$A$73,'TKB theo lop'!AD22&amp;'TKB theo lop'!$AD$5,IF('TKB theo lop'!AG22=$A$73,'TKB theo lop'!AF22&amp;'TKB theo lop'!$AF$5,IF('TKB theo lop'!AI22=$A$73,'TKB theo lop'!AH22&amp;'TKB theo lop'!$AH$5,IF('TKB theo lop'!AK22=$A$73,'TKB theo lop'!AJ22&amp;'TKB theo lop'!$AJ$5,IF('TKB theo lop'!AM22=$A$73,'TKB theo lop'!AL22&amp;'TKB theo lop'!$AL$5,IF('TKB theo lop'!AO22=$A$73,'TKB theo lop'!AN22&amp;'TKB theo lop'!$AN$5,"")))))))))))))))))))</f>
        <v>Sử61</v>
      </c>
      <c r="D77" s="43" t="str">
        <f>IF('TKB theo lop'!E32=$A$73,'TKB theo lop'!D32&amp;'TKB theo lop'!$D$5,IF('TKB theo lop'!G32=$A$73,'TKB theo lop'!F32&amp;'TKB theo lop'!$F$5,IF('TKB theo lop'!I32=$A$73,'TKB theo lop'!H32&amp;'TKB theo lop'!$H$5,IF('TKB theo lop'!K32=$A$73,'TKB theo lop'!J32&amp;'TKB theo lop'!$J$5,IF('TKB theo lop'!M32=$A$73,'TKB theo lop'!L32&amp;'TKB theo lop'!$L$5,IF('TKB theo lop'!O32=$A$73,'TKB theo lop'!N32&amp;'TKB theo lop'!$N$5,IF('TKB theo lop'!Q32=$A$73,'TKB theo lop'!P32&amp;'TKB theo lop'!$P$5,IF('TKB theo lop'!S32=$A$73,'TKB theo lop'!R32&amp;'TKB theo lop'!$R$5,IF('TKB theo lop'!U32=$A$73,'TKB theo lop'!T32&amp;'TKB theo lop'!$T$5,IF('TKB theo lop'!W32=$A$73,'TKB theo lop'!V32&amp;'TKB theo lop'!$V$5,IF('TKB theo lop'!Y32=$A$73,'TKB theo lop'!X32&amp;'TKB theo lop'!$X$5,IF('TKB theo lop'!AA32=$A$73,'TKB theo lop'!Z32&amp;'TKB theo lop'!$Z$5,IF('TKB theo lop'!AC32=$A$73,'TKB theo lop'!AB32&amp;'TKB theo lop'!$AB$5,IF('TKB theo lop'!AE32=$A$73,'TKB theo lop'!AD32&amp;'TKB theo lop'!$AD$5,IF('TKB theo lop'!AG32=$A$73,'TKB theo lop'!AF32&amp;'TKB theo lop'!$AF$5,IF('TKB theo lop'!AI32=$A$73,'TKB theo lop'!AH32&amp;'TKB theo lop'!$AH$5,IF('TKB theo lop'!AK32=$A$73,'TKB theo lop'!AJ32&amp;'TKB theo lop'!$AJ$5,IF('TKB theo lop'!AM32=$A$73,'TKB theo lop'!AL32&amp;'TKB theo lop'!$AL$5,IF('TKB theo lop'!AO32=$A$73,'TKB theo lop'!AN32&amp;'TKB theo lop'!$AN$5,"")))))))))))))))))))</f>
        <v>Sử62</v>
      </c>
      <c r="E77" s="43" t="str">
        <f>IF('TKB theo lop'!E42=$A$73,'TKB theo lop'!D42&amp;'TKB theo lop'!$D$5,IF('TKB theo lop'!G42=$A$73,'TKB theo lop'!F42&amp;'TKB theo lop'!$F$5,IF('TKB theo lop'!I42=$A$73,'TKB theo lop'!H42&amp;'TKB theo lop'!$H$5,IF('TKB theo lop'!K42=$A$73,'TKB theo lop'!J42&amp;'TKB theo lop'!$J$5,IF('TKB theo lop'!M42=$A$73,'TKB theo lop'!L42&amp;'TKB theo lop'!$L$5,IF('TKB theo lop'!O42=$A$73,'TKB theo lop'!N42&amp;'TKB theo lop'!$N$5,IF('TKB theo lop'!Q42=$A$73,'TKB theo lop'!P42&amp;'TKB theo lop'!$P$5,IF('TKB theo lop'!S42=$A$73,'TKB theo lop'!R42&amp;'TKB theo lop'!$R$5,IF('TKB theo lop'!U42=$A$73,'TKB theo lop'!T42&amp;'TKB theo lop'!$T$5,IF('TKB theo lop'!W42=$A$73,'TKB theo lop'!V42&amp;'TKB theo lop'!$V$5,IF('TKB theo lop'!Y42=$A$73,'TKB theo lop'!X42&amp;'TKB theo lop'!$X$5,IF('TKB theo lop'!AA42=$A$73,'TKB theo lop'!Z42&amp;'TKB theo lop'!$Z$5,IF('TKB theo lop'!AC42=$A$73,'TKB theo lop'!AB42&amp;'TKB theo lop'!$AB$5,IF('TKB theo lop'!AE42=$A$73,'TKB theo lop'!AD42&amp;'TKB theo lop'!$AD$5,IF('TKB theo lop'!AG42=$A$73,'TKB theo lop'!AF42&amp;'TKB theo lop'!$AF$5,IF('TKB theo lop'!AI42=$A$73,'TKB theo lop'!AH42&amp;'TKB theo lop'!$AH$5,IF('TKB theo lop'!AK42=$A$73,'TKB theo lop'!AJ42&amp;'TKB theo lop'!$AJ$5,IF('TKB theo lop'!AM42=$A$73,'TKB theo lop'!AL42&amp;'TKB theo lop'!$AL$5,IF('TKB theo lop'!AO42=$A$73,'TKB theo lop'!AN42&amp;'TKB theo lop'!$AN$5,"")))))))))))))))))))</f>
        <v/>
      </c>
      <c r="F77" s="43" t="str">
        <f>IF('TKB theo lop'!E52=$A$73,'TKB theo lop'!D52&amp;'TKB theo lop'!$D$5,IF('TKB theo lop'!G52=$A$73,'TKB theo lop'!F52&amp;'TKB theo lop'!$F$5,IF('TKB theo lop'!I52=$A$73,'TKB theo lop'!H52&amp;'TKB theo lop'!$H$5,IF('TKB theo lop'!K52=$A$73,'TKB theo lop'!J52&amp;'TKB theo lop'!$J$5,IF('TKB theo lop'!M52=$A$73,'TKB theo lop'!L52&amp;'TKB theo lop'!$L$5,IF('TKB theo lop'!O52=$A$73,'TKB theo lop'!N52&amp;'TKB theo lop'!$N$5,IF('TKB theo lop'!Q52=$A$73,'TKB theo lop'!P52&amp;'TKB theo lop'!$P$5,IF('TKB theo lop'!S52=$A$73,'TKB theo lop'!R52&amp;'TKB theo lop'!$R$5,IF('TKB theo lop'!U52=$A$73,'TKB theo lop'!T52&amp;'TKB theo lop'!$T$5,IF('TKB theo lop'!W52=$A$73,'TKB theo lop'!V52&amp;'TKB theo lop'!$V$5,IF('TKB theo lop'!Y52=$A$73,'TKB theo lop'!X52&amp;'TKB theo lop'!$X$5,IF('TKB theo lop'!AA52=$A$73,'TKB theo lop'!Z52&amp;'TKB theo lop'!$Z$5,IF('TKB theo lop'!AC52=$A$73,'TKB theo lop'!AB52&amp;'TKB theo lop'!$AB$5,IF('TKB theo lop'!AE52=$A$73,'TKB theo lop'!AD52&amp;'TKB theo lop'!$AD$5,IF('TKB theo lop'!AG52=$A$73,'TKB theo lop'!AF52&amp;'TKB theo lop'!$AF$5,IF('TKB theo lop'!AI52=$A$73,'TKB theo lop'!AH52&amp;'TKB theo lop'!$AH$5,IF('TKB theo lop'!AK52=$A$73,'TKB theo lop'!AJ52&amp;'TKB theo lop'!$AJ$5,IF('TKB theo lop'!AM52=$A$73,'TKB theo lop'!AL52&amp;'TKB theo lop'!$AL$5,IF('TKB theo lop'!AO52=$A$73,'TKB theo lop'!AN52&amp;'TKB theo lop'!$AN$5,"")))))))))))))))))))</f>
        <v/>
      </c>
      <c r="G77" s="43" t="str">
        <f>IF('TKB theo lop'!E62=$A$73,'TKB theo lop'!D62&amp;'TKB theo lop'!$D$5,IF('TKB theo lop'!G62=$A$73,'TKB theo lop'!F62&amp;'TKB theo lop'!$F$5,IF('TKB theo lop'!I62=$A$73,'TKB theo lop'!H62&amp;'TKB theo lop'!$H$5,IF('TKB theo lop'!K62=$A$73,'TKB theo lop'!J62&amp;'TKB theo lop'!$J$5,IF('TKB theo lop'!M62=$A$73,'TKB theo lop'!L62&amp;'TKB theo lop'!$L$5,IF('TKB theo lop'!O62=$A$73,'TKB theo lop'!N62&amp;'TKB theo lop'!$N$5,IF('TKB theo lop'!Q62=$A$73,'TKB theo lop'!P62&amp;'TKB theo lop'!$P$5,IF('TKB theo lop'!S62=$A$73,'TKB theo lop'!R62&amp;'TKB theo lop'!$R$5,IF('TKB theo lop'!U62=$A$73,'TKB theo lop'!T62&amp;'TKB theo lop'!$T$5,IF('TKB theo lop'!W62=$A$73,'TKB theo lop'!V62&amp;'TKB theo lop'!$V$5,IF('TKB theo lop'!Y62=$A$73,'TKB theo lop'!X62&amp;'TKB theo lop'!$X$5,IF('TKB theo lop'!AA62=$A$73,'TKB theo lop'!Z62&amp;'TKB theo lop'!$Z$5,IF('TKB theo lop'!AC62=$A$73,'TKB theo lop'!AB62&amp;'TKB theo lop'!$AB$5,IF('TKB theo lop'!AE62=$A$73,'TKB theo lop'!AD62&amp;'TKB theo lop'!$AD$5,IF('TKB theo lop'!AG62=$A$73,'TKB theo lop'!AF62&amp;'TKB theo lop'!$AF$5,IF('TKB theo lop'!AI62=$A$73,'TKB theo lop'!AH62&amp;'TKB theo lop'!$AH$5,IF('TKB theo lop'!AK62=$A$73,'TKB theo lop'!AJ62&amp;'TKB theo lop'!$AJ$5,IF('TKB theo lop'!AM62=$A$73,'TKB theo lop'!AL62&amp;'TKB theo lop'!$AL$5,IF('TKB theo lop'!AO62=$A$73,'TKB theo lop'!AN62&amp;'TKB theo lop'!$AN$5,"")))))))))))))))))))</f>
        <v/>
      </c>
      <c r="H77"/>
      <c r="I77" s="325"/>
      <c r="J77" s="43" t="str">
        <f>IF('TKB theo lop'!E11=$I$73,'TKB theo lop'!D11&amp;'TKB theo lop'!$D$5,IF('TKB theo lop'!G11=$I$73,'TKB theo lop'!F11&amp;'TKB theo lop'!$F$5,IF('TKB theo lop'!I11=$I$73,'TKB theo lop'!H11&amp;'TKB theo lop'!$H$5,IF('TKB theo lop'!K11=$I$73,'TKB theo lop'!J11&amp;'TKB theo lop'!$J$5,IF('TKB theo lop'!M11=$I$73,'TKB theo lop'!L11&amp;'TKB theo lop'!$L$5,IF('TKB theo lop'!O11=$I$73,'TKB theo lop'!N11&amp;'TKB theo lop'!$N$5,IF('TKB theo lop'!Q11=$I$73,'TKB theo lop'!P11&amp;'TKB theo lop'!$P$5,IF('TKB theo lop'!S11=$I$73,'TKB theo lop'!R11&amp;'TKB theo lop'!$R$5,IF('TKB theo lop'!U11=$I$73,'TKB theo lop'!T11&amp;'TKB theo lop'!$T$5,IF('TKB theo lop'!W11=$I$73,'TKB theo lop'!V11&amp;'TKB theo lop'!$V$5,IF('TKB theo lop'!Y11=$I$73,'TKB theo lop'!X11&amp;'TKB theo lop'!$X$5,IF('TKB theo lop'!AA11=$I$73,'TKB theo lop'!Z11&amp;'TKB theo lop'!$Z$5,IF('TKB theo lop'!AC11=$I$73,'TKB theo lop'!AB11&amp;'TKB theo lop'!$AB$5,IF('TKB theo lop'!AE11=$I$73,'TKB theo lop'!AD11&amp;'TKB theo lop'!$AD$5,IF('TKB theo lop'!AG11=$I$73,'TKB theo lop'!AF11&amp;'TKB theo lop'!$AF$5,IF('TKB theo lop'!AI11=$I$73,'TKB theo lop'!AH11&amp;'TKB theo lop'!$AH$5,IF('TKB theo lop'!AK11=$I$73,'TKB theo lop'!AJ11&amp;'TKB theo lop'!$AJ$5,IF('TKB theo lop'!AM11=$I$73,'TKB theo lop'!AL11&amp;'TKB theo lop'!$AL$5,IF('TKB theo lop'!AO11=$I$73,'TKB theo lop'!AN11&amp;'TKB theo lop'!$AN$5,"")))))))))))))))))))</f>
        <v/>
      </c>
      <c r="K77" s="43" t="str">
        <f>IF('TKB theo lop'!E22=$I$73,'TKB theo lop'!D22&amp;'TKB theo lop'!$D$5,IF('TKB theo lop'!G22=$I$73,'TKB theo lop'!F22&amp;'TKB theo lop'!$F$5,IF('TKB theo lop'!I22=$I$73,'TKB theo lop'!H22&amp;'TKB theo lop'!$H$5,IF('TKB theo lop'!K22=$I$73,'TKB theo lop'!J22&amp;'TKB theo lop'!$J$5,IF('TKB theo lop'!M22=$I$73,'TKB theo lop'!L22&amp;'TKB theo lop'!$L$5,IF('TKB theo lop'!O22=$I$73,'TKB theo lop'!N22&amp;'TKB theo lop'!$N$5,IF('TKB theo lop'!Q22=$I$73,'TKB theo lop'!P22&amp;'TKB theo lop'!$P$5,IF('TKB theo lop'!S22=$I$73,'TKB theo lop'!R22&amp;'TKB theo lop'!$R$5,IF('TKB theo lop'!U22=$I$73,'TKB theo lop'!T22&amp;'TKB theo lop'!$T$5,IF('TKB theo lop'!W22=$I$73,'TKB theo lop'!V22&amp;'TKB theo lop'!$V$5,IF('TKB theo lop'!Y22=$I$73,'TKB theo lop'!X22&amp;'TKB theo lop'!$X$5,IF('TKB theo lop'!AA22=$I$73,'TKB theo lop'!Z22&amp;'TKB theo lop'!$Z$5,IF('TKB theo lop'!AC22=$I$73,'TKB theo lop'!AB22&amp;'TKB theo lop'!$AB$5,IF('TKB theo lop'!AE22=$I$73,'TKB theo lop'!AD22&amp;'TKB theo lop'!$AD$5,IF('TKB theo lop'!AG22=$I$73,'TKB theo lop'!AF22&amp;'TKB theo lop'!$AF$5,IF('TKB theo lop'!AI22=$I$73,'TKB theo lop'!AH22&amp;'TKB theo lop'!$AH$5,IF('TKB theo lop'!AK22=$I$73,'TKB theo lop'!AJ22&amp;'TKB theo lop'!$AJ$5,IF('TKB theo lop'!AM22=$I$73,'TKB theo lop'!AL22&amp;'TKB theo lop'!$AL$5,IF('TKB theo lop'!AO22=$I$73,'TKB theo lop'!AN22&amp;'TKB theo lop'!$AN$5,"")))))))))))))))))))</f>
        <v/>
      </c>
      <c r="L77" s="43" t="s">
        <v>329</v>
      </c>
      <c r="M77" s="43" t="str">
        <f>IF('TKB theo lop'!E42=$I$73,'TKB theo lop'!D42&amp;'TKB theo lop'!$D$5,IF('TKB theo lop'!G42=$I$73,'TKB theo lop'!F42&amp;'TKB theo lop'!$F$5,IF('TKB theo lop'!I42=$I$73,'TKB theo lop'!H42&amp;'TKB theo lop'!$H$5,IF('TKB theo lop'!K42=$I$73,'TKB theo lop'!J42&amp;'TKB theo lop'!$J$5,IF('TKB theo lop'!M42=$I$73,'TKB theo lop'!L42&amp;'TKB theo lop'!$L$5,IF('TKB theo lop'!O42=$I$73,'TKB theo lop'!N42&amp;'TKB theo lop'!$N$5,IF('TKB theo lop'!Q42=$I$73,'TKB theo lop'!P42&amp;'TKB theo lop'!$P$5,IF('TKB theo lop'!S42=$I$73,'TKB theo lop'!R42&amp;'TKB theo lop'!$R$5,IF('TKB theo lop'!U42=$I$73,'TKB theo lop'!T42&amp;'TKB theo lop'!$T$5,IF('TKB theo lop'!W42=$I$73,'TKB theo lop'!V42&amp;'TKB theo lop'!$V$5,IF('TKB theo lop'!Y42=$I$73,'TKB theo lop'!X42&amp;'TKB theo lop'!$X$5,IF('TKB theo lop'!AA42=$I$73,'TKB theo lop'!Z42&amp;'TKB theo lop'!$Z$5,IF('TKB theo lop'!AC42=$I$73,'TKB theo lop'!AB42&amp;'TKB theo lop'!$AB$5,IF('TKB theo lop'!AE42=$I$73,'TKB theo lop'!AD42&amp;'TKB theo lop'!$AD$5,IF('TKB theo lop'!AG42=$I$73,'TKB theo lop'!AF42&amp;'TKB theo lop'!$AF$5,IF('TKB theo lop'!AI42=$I$73,'TKB theo lop'!AH42&amp;'TKB theo lop'!$AH$5,IF('TKB theo lop'!AK42=$I$73,'TKB theo lop'!AJ42&amp;'TKB theo lop'!$AJ$5,IF('TKB theo lop'!AM42=$I$73,'TKB theo lop'!AL42&amp;'TKB theo lop'!$AL$5,IF('TKB theo lop'!AO42=$I$73,'TKB theo lop'!AN42&amp;'TKB theo lop'!$AN$5,"")))))))))))))))))))</f>
        <v/>
      </c>
      <c r="N77" s="43" t="str">
        <f>IF('TKB theo lop'!E52=$I$73,'TKB theo lop'!D52&amp;'TKB theo lop'!$D$5,IF('TKB theo lop'!G52=$I$73,'TKB theo lop'!F52&amp;'TKB theo lop'!$F$5,IF('TKB theo lop'!I52=$I$73,'TKB theo lop'!H52&amp;'TKB theo lop'!$H$5,IF('TKB theo lop'!K52=$I$73,'TKB theo lop'!J52&amp;'TKB theo lop'!$J$5,IF('TKB theo lop'!M52=$I$73,'TKB theo lop'!L52&amp;'TKB theo lop'!$L$5,IF('TKB theo lop'!O52=$I$73,'TKB theo lop'!N52&amp;'TKB theo lop'!$N$5,IF('TKB theo lop'!Q52=$I$73,'TKB theo lop'!P52&amp;'TKB theo lop'!$P$5,IF('TKB theo lop'!S52=$I$73,'TKB theo lop'!R52&amp;'TKB theo lop'!$R$5,IF('TKB theo lop'!U52=$I$73,'TKB theo lop'!T52&amp;'TKB theo lop'!$T$5,IF('TKB theo lop'!W52=$I$73,'TKB theo lop'!V52&amp;'TKB theo lop'!$V$5,IF('TKB theo lop'!Y52=$I$73,'TKB theo lop'!X52&amp;'TKB theo lop'!$X$5,IF('TKB theo lop'!AA52=$I$73,'TKB theo lop'!Z52&amp;'TKB theo lop'!$Z$5,IF('TKB theo lop'!AC52=$I$73,'TKB theo lop'!AB52&amp;'TKB theo lop'!$AB$5,IF('TKB theo lop'!AE52=$I$73,'TKB theo lop'!AD52&amp;'TKB theo lop'!$AD$5,IF('TKB theo lop'!AG52=$I$73,'TKB theo lop'!AF52&amp;'TKB theo lop'!$AF$5,IF('TKB theo lop'!AI52=$I$73,'TKB theo lop'!AH52&amp;'TKB theo lop'!$AH$5,IF('TKB theo lop'!AK52=$I$73,'TKB theo lop'!AJ52&amp;'TKB theo lop'!$AJ$5,IF('TKB theo lop'!AM52=$I$73,'TKB theo lop'!AL52&amp;'TKB theo lop'!$AL$5,IF('TKB theo lop'!AO52=$I$73,'TKB theo lop'!AN52&amp;'TKB theo lop'!$AN$5,"")))))))))))))))))))</f>
        <v/>
      </c>
      <c r="O77" s="43" t="str">
        <f>IF('TKB theo lop'!E62=$I$73,'TKB theo lop'!D62&amp;'TKB theo lop'!$D$5,IF('TKB theo lop'!G62=$I$73,'TKB theo lop'!F62&amp;'TKB theo lop'!$F$5,IF('TKB theo lop'!I62=$I$73,'TKB theo lop'!H62&amp;'TKB theo lop'!$H$5,IF('TKB theo lop'!K62=$I$73,'TKB theo lop'!J62&amp;'TKB theo lop'!$J$5,IF('TKB theo lop'!M62=$I$73,'TKB theo lop'!L62&amp;'TKB theo lop'!$L$5,IF('TKB theo lop'!O62=$I$73,'TKB theo lop'!N62&amp;'TKB theo lop'!$N$5,IF('TKB theo lop'!Q62=$I$73,'TKB theo lop'!P62&amp;'TKB theo lop'!$P$5,IF('TKB theo lop'!S62=$I$73,'TKB theo lop'!R62&amp;'TKB theo lop'!$R$5,IF('TKB theo lop'!U62=$I$73,'TKB theo lop'!T62&amp;'TKB theo lop'!$T$5,IF('TKB theo lop'!W62=$I$73,'TKB theo lop'!V62&amp;'TKB theo lop'!$V$5,IF('TKB theo lop'!Y62=$I$73,'TKB theo lop'!X62&amp;'TKB theo lop'!$X$5,IF('TKB theo lop'!AA62=$I$73,'TKB theo lop'!Z62&amp;'TKB theo lop'!$Z$5,IF('TKB theo lop'!AC62=$I$73,'TKB theo lop'!AB62&amp;'TKB theo lop'!$AB$5,IF('TKB theo lop'!AE62=$I$73,'TKB theo lop'!AD62&amp;'TKB theo lop'!$AD$5,IF('TKB theo lop'!AG62=$I$73,'TKB theo lop'!AF62&amp;'TKB theo lop'!$AF$5,IF('TKB theo lop'!AI62=$I$73,'TKB theo lop'!AH62&amp;'TKB theo lop'!$AH$5,IF('TKB theo lop'!AK62=$I$73,'TKB theo lop'!AJ62&amp;'TKB theo lop'!$AJ$5,IF('TKB theo lop'!AM62=$I$73,'TKB theo lop'!AL62&amp;'TKB theo lop'!$AL$5,IF('TKB theo lop'!AO62=$I$73,'TKB theo lop'!AN62&amp;'TKB theo lop'!$AN$5,"")))))))))))))))))))</f>
        <v/>
      </c>
    </row>
    <row r="78" spans="1:15" ht="13.5" customHeight="1" x14ac:dyDescent="0.3">
      <c r="A78" s="47" t="str">
        <f>30-COUNTIF(B74:G78,"")&amp; "tiết"</f>
        <v>9tiết</v>
      </c>
      <c r="B78" s="45" t="str">
        <f>IF('TKB theo lop'!E12=$A$73,'TKB theo lop'!D12&amp;'TKB theo lop'!$D$5,IF('TKB theo lop'!G12=$A$73,'TKB theo lop'!F12&amp;'TKB theo lop'!$F$5,IF('TKB theo lop'!I12=$A$73,'TKB theo lop'!H12&amp;'TKB theo lop'!$H$5,IF('TKB theo lop'!K12=$A$73,'TKB theo lop'!J12&amp;'TKB theo lop'!$J$5,IF('TKB theo lop'!M12=$A$73,'TKB theo lop'!L12&amp;'TKB theo lop'!$L$5,IF('TKB theo lop'!O12=$A$73,'TKB theo lop'!N12&amp;'TKB theo lop'!$N$5,IF('TKB theo lop'!Q12=$A$73,'TKB theo lop'!P12&amp;'TKB theo lop'!$P$5,IF('TKB theo lop'!S12=$A$73,'TKB theo lop'!R12&amp;'TKB theo lop'!$R$5,IF('TKB theo lop'!U12=$A$73,'TKB theo lop'!T12&amp;'TKB theo lop'!$T$5,IF('TKB theo lop'!W12=$A$73,'TKB theo lop'!V12&amp;'TKB theo lop'!$V$5,IF('TKB theo lop'!Y12=$A$73,'TKB theo lop'!X12&amp;'TKB theo lop'!$X$5,IF('TKB theo lop'!AA12=$A$73,'TKB theo lop'!Z12&amp;'TKB theo lop'!$Z$5,IF('TKB theo lop'!AC12=$A$73,'TKB theo lop'!AB12&amp;'TKB theo lop'!$AB$5,IF('TKB theo lop'!AE12=$A$73,'TKB theo lop'!AD12&amp;'TKB theo lop'!$AD$5,IF('TKB theo lop'!AG12=$A$73,'TKB theo lop'!AF12&amp;'TKB theo lop'!$AF$5,IF('TKB theo lop'!AI12=$A$73,'TKB theo lop'!AH12&amp;'TKB theo lop'!$AH$5,IF('TKB theo lop'!AK12=$A$73,'TKB theo lop'!AJ12&amp;'TKB theo lop'!$AJ$5,IF('TKB theo lop'!AM12=$A$73,'TKB theo lop'!AL12&amp;'TKB theo lop'!$AL$5,IF('TKB theo lop'!AO12=$A$73,'TKB theo lop'!AN12&amp;'TKB theo lop'!$AN$5,"")))))))))))))))))))</f>
        <v/>
      </c>
      <c r="C78" s="45" t="str">
        <f>IF('TKB theo lop'!E23=$A$73,'TKB theo lop'!D23&amp;'TKB theo lop'!$D$5,IF('TKB theo lop'!G23=$A$73,'TKB theo lop'!F23&amp;'TKB theo lop'!$F$5,IF('TKB theo lop'!I23=$A$73,'TKB theo lop'!H23&amp;'TKB theo lop'!$H$5,IF('TKB theo lop'!K23=$A$73,'TKB theo lop'!J23&amp;'TKB theo lop'!$J$5,IF('TKB theo lop'!M23=$A$73,'TKB theo lop'!L23&amp;'TKB theo lop'!$L$5,IF('TKB theo lop'!O23=$A$73,'TKB theo lop'!N23&amp;'TKB theo lop'!$N$5,IF('TKB theo lop'!Q23=$A$73,'TKB theo lop'!P23&amp;'TKB theo lop'!$P$5,IF('TKB theo lop'!S23=$A$73,'TKB theo lop'!R23&amp;'TKB theo lop'!$R$5,IF('TKB theo lop'!U23=$A$73,'TKB theo lop'!T23&amp;'TKB theo lop'!$T$5,IF('TKB theo lop'!W23=$A$73,'TKB theo lop'!V23&amp;'TKB theo lop'!$V$5,IF('TKB theo lop'!Y23=$A$73,'TKB theo lop'!X23&amp;'TKB theo lop'!$X$5,IF('TKB theo lop'!AA23=$A$73,'TKB theo lop'!Z23&amp;'TKB theo lop'!$Z$5,IF('TKB theo lop'!AC23=$A$73,'TKB theo lop'!AB23&amp;'TKB theo lop'!$AB$5,IF('TKB theo lop'!AE23=$A$73,'TKB theo lop'!AD23&amp;'TKB theo lop'!$AD$5,IF('TKB theo lop'!AG23=$A$73,'TKB theo lop'!AF23&amp;'TKB theo lop'!$AF$5,IF('TKB theo lop'!AI23=$A$73,'TKB theo lop'!AH23&amp;'TKB theo lop'!$AH$5,IF('TKB theo lop'!AK23=$A$73,'TKB theo lop'!AJ23&amp;'TKB theo lop'!$AJ$5,IF('TKB theo lop'!AM23=$A$73,'TKB theo lop'!AL23&amp;'TKB theo lop'!$AL$5,IF('TKB theo lop'!AO23=$A$73,'TKB theo lop'!AN23&amp;'TKB theo lop'!$AN$5,"")))))))))))))))))))</f>
        <v/>
      </c>
      <c r="D78" s="45" t="str">
        <f>IF('TKB theo lop'!E33=$A$73,'TKB theo lop'!D33&amp;'TKB theo lop'!$D$5,IF('TKB theo lop'!G33=$A$73,'TKB theo lop'!F33&amp;'TKB theo lop'!$F$5,IF('TKB theo lop'!I33=$A$73,'TKB theo lop'!H33&amp;'TKB theo lop'!$H$5,IF('TKB theo lop'!K33=$A$73,'TKB theo lop'!J33&amp;'TKB theo lop'!$J$5,IF('TKB theo lop'!M33=$A$73,'TKB theo lop'!L33&amp;'TKB theo lop'!$L$5,IF('TKB theo lop'!O33=$A$73,'TKB theo lop'!N33&amp;'TKB theo lop'!$N$5,IF('TKB theo lop'!Q33=$A$73,'TKB theo lop'!P33&amp;'TKB theo lop'!$P$5,IF('TKB theo lop'!S33=$A$73,'TKB theo lop'!R33&amp;'TKB theo lop'!$R$5,IF('TKB theo lop'!U33=$A$73,'TKB theo lop'!T33&amp;'TKB theo lop'!$T$5,IF('TKB theo lop'!W33=$A$73,'TKB theo lop'!V33&amp;'TKB theo lop'!$V$5,IF('TKB theo lop'!Y33=$A$73,'TKB theo lop'!X33&amp;'TKB theo lop'!$X$5,IF('TKB theo lop'!AA33=$A$73,'TKB theo lop'!Z33&amp;'TKB theo lop'!$Z$5,IF('TKB theo lop'!AC33=$A$73,'TKB theo lop'!AB33&amp;'TKB theo lop'!$AB$5,IF('TKB theo lop'!AE33=$A$73,'TKB theo lop'!AD33&amp;'TKB theo lop'!$AD$5,IF('TKB theo lop'!AG33=$A$73,'TKB theo lop'!AF33&amp;'TKB theo lop'!$AF$5,IF('TKB theo lop'!AI33=$A$73,'TKB theo lop'!AH33&amp;'TKB theo lop'!$AH$5,IF('TKB theo lop'!AK33=$A$73,'TKB theo lop'!AJ33&amp;'TKB theo lop'!$AJ$5,IF('TKB theo lop'!AM33=$A$73,'TKB theo lop'!AL33&amp;'TKB theo lop'!$AL$5,IF('TKB theo lop'!AO33=$A$73,'TKB theo lop'!AN33&amp;'TKB theo lop'!$AN$5,"")))))))))))))))))))</f>
        <v>Địa72</v>
      </c>
      <c r="E78" s="45" t="str">
        <f>IF('TKB theo lop'!E43=$A$73,'TKB theo lop'!D43&amp;'TKB theo lop'!$D$5,IF('TKB theo lop'!G43=$A$73,'TKB theo lop'!F43&amp;'TKB theo lop'!$F$5,IF('TKB theo lop'!I43=$A$73,'TKB theo lop'!H43&amp;'TKB theo lop'!$H$5,IF('TKB theo lop'!K43=$A$73,'TKB theo lop'!J43&amp;'TKB theo lop'!$J$5,IF('TKB theo lop'!M43=$A$73,'TKB theo lop'!L43&amp;'TKB theo lop'!$L$5,IF('TKB theo lop'!O43=$A$73,'TKB theo lop'!N43&amp;'TKB theo lop'!$N$5,IF('TKB theo lop'!Q43=$A$73,'TKB theo lop'!P43&amp;'TKB theo lop'!$P$5,IF('TKB theo lop'!S43=$A$73,'TKB theo lop'!R43&amp;'TKB theo lop'!$R$5,IF('TKB theo lop'!U43=$A$73,'TKB theo lop'!T43&amp;'TKB theo lop'!$T$5,IF('TKB theo lop'!W43=$A$73,'TKB theo lop'!V43&amp;'TKB theo lop'!$V$5,IF('TKB theo lop'!Y43=$A$73,'TKB theo lop'!X43&amp;'TKB theo lop'!$X$5,IF('TKB theo lop'!AA43=$A$73,'TKB theo lop'!Z43&amp;'TKB theo lop'!$Z$5,IF('TKB theo lop'!AC43=$A$73,'TKB theo lop'!AB43&amp;'TKB theo lop'!$AB$5,IF('TKB theo lop'!AE43=$A$73,'TKB theo lop'!AD43&amp;'TKB theo lop'!$AD$5,IF('TKB theo lop'!AG43=$A$73,'TKB theo lop'!AF43&amp;'TKB theo lop'!$AF$5,IF('TKB theo lop'!AI43=$A$73,'TKB theo lop'!AH43&amp;'TKB theo lop'!$AH$5,IF('TKB theo lop'!AK43=$A$73,'TKB theo lop'!AJ43&amp;'TKB theo lop'!$AJ$5,IF('TKB theo lop'!AM43=$A$73,'TKB theo lop'!AL43&amp;'TKB theo lop'!$AL$5,IF('TKB theo lop'!AO43=$A$73,'TKB theo lop'!AN43&amp;'TKB theo lop'!$AN$5,"")))))))))))))))))))</f>
        <v/>
      </c>
      <c r="F78" s="45" t="str">
        <f>IF('TKB theo lop'!E53=$A$73,'TKB theo lop'!D53&amp;'TKB theo lop'!$D$5,IF('TKB theo lop'!G53=$A$73,'TKB theo lop'!F53&amp;'TKB theo lop'!$F$5,IF('TKB theo lop'!I53=$A$73,'TKB theo lop'!H53&amp;'TKB theo lop'!$H$5,IF('TKB theo lop'!K53=$A$73,'TKB theo lop'!J53&amp;'TKB theo lop'!$J$5,IF('TKB theo lop'!M53=$A$73,'TKB theo lop'!L53&amp;'TKB theo lop'!$L$5,IF('TKB theo lop'!O53=$A$73,'TKB theo lop'!N53&amp;'TKB theo lop'!$N$5,IF('TKB theo lop'!Q53=$A$73,'TKB theo lop'!P53&amp;'TKB theo lop'!$P$5,IF('TKB theo lop'!S53=$A$73,'TKB theo lop'!R53&amp;'TKB theo lop'!$R$5,IF('TKB theo lop'!U53=$A$73,'TKB theo lop'!T53&amp;'TKB theo lop'!$T$5,IF('TKB theo lop'!W53=$A$73,'TKB theo lop'!V53&amp;'TKB theo lop'!$V$5,IF('TKB theo lop'!Y53=$A$73,'TKB theo lop'!X53&amp;'TKB theo lop'!$X$5,IF('TKB theo lop'!AA53=$A$73,'TKB theo lop'!Z53&amp;'TKB theo lop'!$Z$5,IF('TKB theo lop'!AC53=$A$73,'TKB theo lop'!AB53&amp;'TKB theo lop'!$AB$5,IF('TKB theo lop'!AE53=$A$73,'TKB theo lop'!AD53&amp;'TKB theo lop'!$AD$5,IF('TKB theo lop'!AG53=$A$73,'TKB theo lop'!AF53&amp;'TKB theo lop'!$AF$5,IF('TKB theo lop'!AI53=$A$73,'TKB theo lop'!AH53&amp;'TKB theo lop'!$AH$5,IF('TKB theo lop'!AK53=$A$73,'TKB theo lop'!AJ53&amp;'TKB theo lop'!$AJ$5,IF('TKB theo lop'!AM53=$A$73,'TKB theo lop'!AL53&amp;'TKB theo lop'!$AL$5,IF('TKB theo lop'!AO53=$A$73,'TKB theo lop'!AN53&amp;'TKB theo lop'!$AN$5,"")))))))))))))))))))</f>
        <v/>
      </c>
      <c r="G78" s="45" t="str">
        <f>IF('TKB theo lop'!E63=$A$73,'TKB theo lop'!D63&amp;'TKB theo lop'!$D$5,IF('TKB theo lop'!G63=$A$73,'TKB theo lop'!F63&amp;'TKB theo lop'!$F$5,IF('TKB theo lop'!I63=$A$73,'TKB theo lop'!H63&amp;'TKB theo lop'!$H$5,IF('TKB theo lop'!K63=$A$73,'TKB theo lop'!J63&amp;'TKB theo lop'!$J$5,IF('TKB theo lop'!M63=$A$73,'TKB theo lop'!L63&amp;'TKB theo lop'!$L$5,IF('TKB theo lop'!O63=$A$73,'TKB theo lop'!N63&amp;'TKB theo lop'!$N$5,IF('TKB theo lop'!Q63=$A$73,'TKB theo lop'!P63&amp;'TKB theo lop'!$P$5,IF('TKB theo lop'!S63=$A$73,'TKB theo lop'!R63&amp;'TKB theo lop'!$R$5,IF('TKB theo lop'!U63=$A$73,'TKB theo lop'!T63&amp;'TKB theo lop'!$T$5,IF('TKB theo lop'!W63=$A$73,'TKB theo lop'!V63&amp;'TKB theo lop'!$V$5,IF('TKB theo lop'!Y63=$A$73,'TKB theo lop'!X63&amp;'TKB theo lop'!$X$5,IF('TKB theo lop'!AA63=$A$73,'TKB theo lop'!Z63&amp;'TKB theo lop'!$Z$5,IF('TKB theo lop'!AC63=$A$73,'TKB theo lop'!AB63&amp;'TKB theo lop'!$AB$5,IF('TKB theo lop'!AE63=$A$73,'TKB theo lop'!AD63&amp;'TKB theo lop'!$AD$5,IF('TKB theo lop'!AG63=$A$73,'TKB theo lop'!AF63&amp;'TKB theo lop'!$AF$5,IF('TKB theo lop'!AI63=$A$73,'TKB theo lop'!AH63&amp;'TKB theo lop'!$AH$5,IF('TKB theo lop'!AK63=$A$73,'TKB theo lop'!AJ63&amp;'TKB theo lop'!$AJ$5,IF('TKB theo lop'!AM63=$A$73,'TKB theo lop'!AL63&amp;'TKB theo lop'!$AL$5,IF('TKB theo lop'!AO63=$A$73,'TKB theo lop'!AN63&amp;'TKB theo lop'!$AN$5,"")))))))))))))))))))</f>
        <v/>
      </c>
      <c r="H78"/>
      <c r="I78" s="47" t="str">
        <f>30-COUNTIF(J74:O78,"")&amp; "tiết"</f>
        <v>4tiết</v>
      </c>
      <c r="J78" s="45" t="str">
        <f>IF('TKB theo lop'!E12=$I$73,'TKB theo lop'!D12&amp;'TKB theo lop'!$D$5,IF('TKB theo lop'!G12=$I$73,'TKB theo lop'!F12&amp;'TKB theo lop'!$F$5,IF('TKB theo lop'!I12=$I$73,'TKB theo lop'!H12&amp;'TKB theo lop'!$H$5,IF('TKB theo lop'!K12=$I$73,'TKB theo lop'!J12&amp;'TKB theo lop'!$J$5,IF('TKB theo lop'!M12=$I$73,'TKB theo lop'!L12&amp;'TKB theo lop'!$L$5,IF('TKB theo lop'!O12=$I$73,'TKB theo lop'!N12&amp;'TKB theo lop'!$N$5,IF('TKB theo lop'!Q12=$I$73,'TKB theo lop'!P12&amp;'TKB theo lop'!$P$5,IF('TKB theo lop'!S12=$I$73,'TKB theo lop'!R12&amp;'TKB theo lop'!$R$5,IF('TKB theo lop'!U12=$I$73,'TKB theo lop'!T12&amp;'TKB theo lop'!$T$5,IF('TKB theo lop'!W12=$I$73,'TKB theo lop'!V12&amp;'TKB theo lop'!$V$5,IF('TKB theo lop'!Y12=$I$73,'TKB theo lop'!X12&amp;'TKB theo lop'!$X$5,IF('TKB theo lop'!AA12=$I$73,'TKB theo lop'!Z12&amp;'TKB theo lop'!$Z$5,IF('TKB theo lop'!AC12=$I$73,'TKB theo lop'!AB12&amp;'TKB theo lop'!$AB$5,IF('TKB theo lop'!AE12=$I$73,'TKB theo lop'!AD12&amp;'TKB theo lop'!$AD$5,IF('TKB theo lop'!AG12=$I$73,'TKB theo lop'!AF12&amp;'TKB theo lop'!$AF$5,IF('TKB theo lop'!AI12=$I$73,'TKB theo lop'!AH12&amp;'TKB theo lop'!$AH$5,IF('TKB theo lop'!AK12=$I$73,'TKB theo lop'!AJ12&amp;'TKB theo lop'!$AJ$5,IF('TKB theo lop'!AM12=$I$73,'TKB theo lop'!AL12&amp;'TKB theo lop'!$AL$5,IF('TKB theo lop'!AO12=$I$73,'TKB theo lop'!AN12&amp;'TKB theo lop'!$AN$5,"")))))))))))))))))))</f>
        <v/>
      </c>
      <c r="K78" s="45" t="str">
        <f>IF('TKB theo lop'!E23=$I$73,'TKB theo lop'!D23&amp;'TKB theo lop'!$D$5,IF('TKB theo lop'!G23=$I$73,'TKB theo lop'!F23&amp;'TKB theo lop'!$F$5,IF('TKB theo lop'!I23=$I$73,'TKB theo lop'!H23&amp;'TKB theo lop'!$H$5,IF('TKB theo lop'!K23=$I$73,'TKB theo lop'!J23&amp;'TKB theo lop'!$J$5,IF('TKB theo lop'!M23=$I$73,'TKB theo lop'!L23&amp;'TKB theo lop'!$L$5,IF('TKB theo lop'!O23=$I$73,'TKB theo lop'!N23&amp;'TKB theo lop'!$N$5,IF('TKB theo lop'!Q23=$I$73,'TKB theo lop'!P23&amp;'TKB theo lop'!$P$5,IF('TKB theo lop'!S23=$I$73,'TKB theo lop'!R23&amp;'TKB theo lop'!$R$5,IF('TKB theo lop'!U23=$I$73,'TKB theo lop'!T23&amp;'TKB theo lop'!$T$5,IF('TKB theo lop'!W23=$I$73,'TKB theo lop'!V23&amp;'TKB theo lop'!$V$5,IF('TKB theo lop'!Y23=$I$73,'TKB theo lop'!X23&amp;'TKB theo lop'!$X$5,IF('TKB theo lop'!AA23=$I$73,'TKB theo lop'!Z23&amp;'TKB theo lop'!$Z$5,IF('TKB theo lop'!AC23=$I$73,'TKB theo lop'!AB23&amp;'TKB theo lop'!$AB$5,IF('TKB theo lop'!AE23=$I$73,'TKB theo lop'!AD23&amp;'TKB theo lop'!$AD$5,IF('TKB theo lop'!AG23=$I$73,'TKB theo lop'!AF23&amp;'TKB theo lop'!$AF$5,IF('TKB theo lop'!AI23=$I$73,'TKB theo lop'!AH23&amp;'TKB theo lop'!$AH$5,IF('TKB theo lop'!AK23=$I$73,'TKB theo lop'!AJ23&amp;'TKB theo lop'!$AJ$5,IF('TKB theo lop'!AM23=$I$73,'TKB theo lop'!AL23&amp;'TKB theo lop'!$AL$5,IF('TKB theo lop'!AO23=$I$73,'TKB theo lop'!AN23&amp;'TKB theo lop'!$AN$5,"")))))))))))))))))))</f>
        <v/>
      </c>
      <c r="L78" s="45" t="str">
        <f>IF('TKB theo lop'!E33=$I$73,'TKB theo lop'!D33&amp;'TKB theo lop'!$D$5,IF('TKB theo lop'!G33=$I$73,'TKB theo lop'!F33&amp;'TKB theo lop'!$F$5,IF('TKB theo lop'!I33=$I$73,'TKB theo lop'!H33&amp;'TKB theo lop'!$H$5,IF('TKB theo lop'!K33=$I$73,'TKB theo lop'!J33&amp;'TKB theo lop'!$J$5,IF('TKB theo lop'!M33=$I$73,'TKB theo lop'!L33&amp;'TKB theo lop'!$L$5,IF('TKB theo lop'!O33=$I$73,'TKB theo lop'!N33&amp;'TKB theo lop'!$N$5,IF('TKB theo lop'!Q33=$I$73,'TKB theo lop'!P33&amp;'TKB theo lop'!$P$5,IF('TKB theo lop'!S33=$I$73,'TKB theo lop'!R33&amp;'TKB theo lop'!$R$5,IF('TKB theo lop'!U33=$I$73,'TKB theo lop'!T33&amp;'TKB theo lop'!$T$5,IF('TKB theo lop'!W33=$I$73,'TKB theo lop'!V33&amp;'TKB theo lop'!$V$5,IF('TKB theo lop'!Y33=$I$73,'TKB theo lop'!X33&amp;'TKB theo lop'!$X$5,IF('TKB theo lop'!AA33=$I$73,'TKB theo lop'!Z33&amp;'TKB theo lop'!$Z$5,IF('TKB theo lop'!AC33=$I$73,'TKB theo lop'!AB33&amp;'TKB theo lop'!$AB$5,IF('TKB theo lop'!AE33=$I$73,'TKB theo lop'!AD33&amp;'TKB theo lop'!$AD$5,IF('TKB theo lop'!AG33=$I$73,'TKB theo lop'!AF33&amp;'TKB theo lop'!$AF$5,IF('TKB theo lop'!AI33=$I$73,'TKB theo lop'!AH33&amp;'TKB theo lop'!$AH$5,IF('TKB theo lop'!AK33=$I$73,'TKB theo lop'!AJ33&amp;'TKB theo lop'!$AJ$5,IF('TKB theo lop'!AM33=$I$73,'TKB theo lop'!AL33&amp;'TKB theo lop'!$AL$5,IF('TKB theo lop'!AO33=$I$73,'TKB theo lop'!AN33&amp;'TKB theo lop'!$AN$5,"")))))))))))))))))))</f>
        <v/>
      </c>
      <c r="M78" s="45" t="str">
        <f>IF('TKB theo lop'!E43=$I$73,'TKB theo lop'!D43&amp;'TKB theo lop'!$D$5,IF('TKB theo lop'!G43=$I$73,'TKB theo lop'!F43&amp;'TKB theo lop'!$F$5,IF('TKB theo lop'!I43=$I$73,'TKB theo lop'!H43&amp;'TKB theo lop'!$H$5,IF('TKB theo lop'!K43=$I$73,'TKB theo lop'!J43&amp;'TKB theo lop'!$J$5,IF('TKB theo lop'!M43=$I$73,'TKB theo lop'!L43&amp;'TKB theo lop'!$L$5,IF('TKB theo lop'!O43=$I$73,'TKB theo lop'!N43&amp;'TKB theo lop'!$N$5,IF('TKB theo lop'!Q43=$I$73,'TKB theo lop'!P43&amp;'TKB theo lop'!$P$5,IF('TKB theo lop'!S43=$I$73,'TKB theo lop'!R43&amp;'TKB theo lop'!$R$5,IF('TKB theo lop'!U43=$I$73,'TKB theo lop'!T43&amp;'TKB theo lop'!$T$5,IF('TKB theo lop'!W43=$I$73,'TKB theo lop'!V43&amp;'TKB theo lop'!$V$5,IF('TKB theo lop'!Y43=$I$73,'TKB theo lop'!X43&amp;'TKB theo lop'!$X$5,IF('TKB theo lop'!AA43=$I$73,'TKB theo lop'!Z43&amp;'TKB theo lop'!$Z$5,IF('TKB theo lop'!AC43=$I$73,'TKB theo lop'!AB43&amp;'TKB theo lop'!$AB$5,IF('TKB theo lop'!AE43=$I$73,'TKB theo lop'!AD43&amp;'TKB theo lop'!$AD$5,IF('TKB theo lop'!AG43=$I$73,'TKB theo lop'!AF43&amp;'TKB theo lop'!$AF$5,IF('TKB theo lop'!AI43=$I$73,'TKB theo lop'!AH43&amp;'TKB theo lop'!$AH$5,IF('TKB theo lop'!AK43=$I$73,'TKB theo lop'!AJ43&amp;'TKB theo lop'!$AJ$5,IF('TKB theo lop'!AM43=$I$73,'TKB theo lop'!AL43&amp;'TKB theo lop'!$AL$5,IF('TKB theo lop'!AO43=$I$73,'TKB theo lop'!AN43&amp;'TKB theo lop'!$AN$5,"")))))))))))))))))))</f>
        <v/>
      </c>
      <c r="N78" s="45" t="str">
        <f>IF('TKB theo lop'!E53=$I$73,'TKB theo lop'!D53&amp;'TKB theo lop'!$D$5,IF('TKB theo lop'!G53=$I$73,'TKB theo lop'!F53&amp;'TKB theo lop'!$F$5,IF('TKB theo lop'!I53=$I$73,'TKB theo lop'!H53&amp;'TKB theo lop'!$H$5,IF('TKB theo lop'!K53=$I$73,'TKB theo lop'!J53&amp;'TKB theo lop'!$J$5,IF('TKB theo lop'!M53=$I$73,'TKB theo lop'!L53&amp;'TKB theo lop'!$L$5,IF('TKB theo lop'!O53=$I$73,'TKB theo lop'!N53&amp;'TKB theo lop'!$N$5,IF('TKB theo lop'!Q53=$I$73,'TKB theo lop'!P53&amp;'TKB theo lop'!$P$5,IF('TKB theo lop'!S53=$I$73,'TKB theo lop'!R53&amp;'TKB theo lop'!$R$5,IF('TKB theo lop'!U53=$I$73,'TKB theo lop'!T53&amp;'TKB theo lop'!$T$5,IF('TKB theo lop'!W53=$I$73,'TKB theo lop'!V53&amp;'TKB theo lop'!$V$5,IF('TKB theo lop'!Y53=$I$73,'TKB theo lop'!X53&amp;'TKB theo lop'!$X$5,IF('TKB theo lop'!AA53=$I$73,'TKB theo lop'!Z53&amp;'TKB theo lop'!$Z$5,IF('TKB theo lop'!AC53=$I$73,'TKB theo lop'!AB53&amp;'TKB theo lop'!$AB$5,IF('TKB theo lop'!AE53=$I$73,'TKB theo lop'!AD53&amp;'TKB theo lop'!$AD$5,IF('TKB theo lop'!AG53=$I$73,'TKB theo lop'!AF53&amp;'TKB theo lop'!$AF$5,IF('TKB theo lop'!AI53=$I$73,'TKB theo lop'!AH53&amp;'TKB theo lop'!$AH$5,IF('TKB theo lop'!AK53=$I$73,'TKB theo lop'!AJ53&amp;'TKB theo lop'!$AJ$5,IF('TKB theo lop'!AM53=$I$73,'TKB theo lop'!AL53&amp;'TKB theo lop'!$AL$5,IF('TKB theo lop'!AO53=$I$73,'TKB theo lop'!AN53&amp;'TKB theo lop'!$AN$5,"")))))))))))))))))))</f>
        <v/>
      </c>
      <c r="O78" s="45" t="str">
        <f>IF('TKB theo lop'!E63=$I$73,'TKB theo lop'!D63&amp;'TKB theo lop'!$D$5,IF('TKB theo lop'!G63=$I$73,'TKB theo lop'!F63&amp;'TKB theo lop'!$F$5,IF('TKB theo lop'!I63=$I$73,'TKB theo lop'!H63&amp;'TKB theo lop'!$H$5,IF('TKB theo lop'!K63=$I$73,'TKB theo lop'!J63&amp;'TKB theo lop'!$J$5,IF('TKB theo lop'!M63=$I$73,'TKB theo lop'!L63&amp;'TKB theo lop'!$L$5,IF('TKB theo lop'!O63=$I$73,'TKB theo lop'!N63&amp;'TKB theo lop'!$N$5,IF('TKB theo lop'!Q63=$I$73,'TKB theo lop'!P63&amp;'TKB theo lop'!$P$5,IF('TKB theo lop'!S63=$I$73,'TKB theo lop'!R63&amp;'TKB theo lop'!$R$5,IF('TKB theo lop'!U63=$I$73,'TKB theo lop'!T63&amp;'TKB theo lop'!$T$5,IF('TKB theo lop'!W63=$I$73,'TKB theo lop'!V63&amp;'TKB theo lop'!$V$5,IF('TKB theo lop'!Y63=$I$73,'TKB theo lop'!X63&amp;'TKB theo lop'!$X$5,IF('TKB theo lop'!AA63=$I$73,'TKB theo lop'!Z63&amp;'TKB theo lop'!$Z$5,IF('TKB theo lop'!AC63=$I$73,'TKB theo lop'!AB63&amp;'TKB theo lop'!$AB$5,IF('TKB theo lop'!AE63=$I$73,'TKB theo lop'!AD63&amp;'TKB theo lop'!$AD$5,IF('TKB theo lop'!AG63=$I$73,'TKB theo lop'!AF63&amp;'TKB theo lop'!$AF$5,IF('TKB theo lop'!AI63=$I$73,'TKB theo lop'!AH63&amp;'TKB theo lop'!$AH$5,IF('TKB theo lop'!AK63=$I$73,'TKB theo lop'!AJ63&amp;'TKB theo lop'!$AJ$5,IF('TKB theo lop'!AM63=$I$73,'TKB theo lop'!AL63&amp;'TKB theo lop'!$AL$5,IF('TKB theo lop'!AO63=$I$73,'TKB theo lop'!AN63&amp;'TKB theo lop'!$AN$5,"")))))))))))))))))))</f>
        <v/>
      </c>
    </row>
    <row r="79" spans="1:15" ht="13.5" customHeight="1" x14ac:dyDescent="0.3">
      <c r="A79" s="326" t="s">
        <v>11</v>
      </c>
      <c r="B79" s="44" t="str">
        <f>IF('TKB theo lop'!E14=$A$73,'TKB theo lop'!D14&amp;'TKB theo lop'!$D$5,IF('TKB theo lop'!G14=$A$73,'TKB theo lop'!F14&amp;'TKB theo lop'!$F$5,IF('TKB theo lop'!I14=$A$73,'TKB theo lop'!H14&amp;'TKB theo lop'!$H$5,IF('TKB theo lop'!K14=$A$73,'TKB theo lop'!J14&amp;'TKB theo lop'!$J$5,IF('TKB theo lop'!M14=$A$73,'TKB theo lop'!L14&amp;'TKB theo lop'!$L$5,IF('TKB theo lop'!O14=$A$73,'TKB theo lop'!N14&amp;'TKB theo lop'!$N$5,IF('TKB theo lop'!Q14=$A$73,'TKB theo lop'!P14&amp;'TKB theo lop'!$P$5,IF('TKB theo lop'!S14=$A$73,'TKB theo lop'!R14&amp;'TKB theo lop'!$R$5,IF('TKB theo lop'!U14=$A$73,'TKB theo lop'!T14&amp;'TKB theo lop'!$T$5,IF('TKB theo lop'!W14=$A$73,'TKB theo lop'!V14&amp;'TKB theo lop'!$V$5,IF('TKB theo lop'!Y14=$A$73,'TKB theo lop'!X14&amp;'TKB theo lop'!$X$5,IF('TKB theo lop'!AA14=$A$73,'TKB theo lop'!Z14&amp;'TKB theo lop'!$Z$5,IF('TKB theo lop'!AC14=$A$73,'TKB theo lop'!AB14&amp;'TKB theo lop'!$AB$5,IF('TKB theo lop'!AE14=$A$73,'TKB theo lop'!AD14&amp;'TKB theo lop'!$AD$5,IF('TKB theo lop'!AG14=$A$73,'TKB theo lop'!AF14&amp;'TKB theo lop'!$AF$5,IF('TKB theo lop'!AI14=$A$73,'TKB theo lop'!AH14&amp;'TKB theo lop'!$AH$5,IF('TKB theo lop'!AK14=$A$73,'TKB theo lop'!AJ14&amp;'TKB theo lop'!$AJ$5,IF('TKB theo lop'!AM14=$A$73,'TKB theo lop'!AL14&amp;'TKB theo lop'!$AL$5,IF('TKB theo lop'!AO14=$A$73,'TKB theo lop'!AN14&amp;'TKB theo lop'!$AN$5,"")))))))))))))))))))</f>
        <v/>
      </c>
      <c r="C79" s="44" t="str">
        <f>IF('TKB theo lop'!E24=$A$73,'TKB theo lop'!D24&amp;'TKB theo lop'!$D$5,IF('TKB theo lop'!G24=$A$73,'TKB theo lop'!F24&amp;'TKB theo lop'!$F$5,IF('TKB theo lop'!I24=$A$73,'TKB theo lop'!H24&amp;'TKB theo lop'!$H$5,IF('TKB theo lop'!K24=$A$73,'TKB theo lop'!J24&amp;'TKB theo lop'!$J$5,IF('TKB theo lop'!M24=$A$73,'TKB theo lop'!L24&amp;'TKB theo lop'!$L$5,IF('TKB theo lop'!O24=$A$73,'TKB theo lop'!N24&amp;'TKB theo lop'!$N$5,IF('TKB theo lop'!Q24=$A$73,'TKB theo lop'!P24&amp;'TKB theo lop'!$P$5,IF('TKB theo lop'!S24=$A$73,'TKB theo lop'!R24&amp;'TKB theo lop'!$R$5,IF('TKB theo lop'!U24=$A$73,'TKB theo lop'!T24&amp;'TKB theo lop'!$T$5,IF('TKB theo lop'!W24=$A$73,'TKB theo lop'!V24&amp;'TKB theo lop'!$V$5,IF('TKB theo lop'!Y24=$A$73,'TKB theo lop'!X24&amp;'TKB theo lop'!$X$5,IF('TKB theo lop'!AA24=$A$73,'TKB theo lop'!Z24&amp;'TKB theo lop'!$Z$5,IF('TKB theo lop'!AC24=$A$73,'TKB theo lop'!AB24&amp;'TKB theo lop'!$AB$5,IF('TKB theo lop'!AE24=$A$73,'TKB theo lop'!AD24&amp;'TKB theo lop'!$AD$5,IF('TKB theo lop'!AG24=$A$73,'TKB theo lop'!AF24&amp;'TKB theo lop'!$AF$5,IF('TKB theo lop'!AI24=$A$73,'TKB theo lop'!AH24&amp;'TKB theo lop'!$AH$5,IF('TKB theo lop'!AK24=$A$73,'TKB theo lop'!AJ24&amp;'TKB theo lop'!$AJ$5,IF('TKB theo lop'!AM24=$A$73,'TKB theo lop'!AL24&amp;'TKB theo lop'!$AL$5,IF('TKB theo lop'!AO24=$A$73,'TKB theo lop'!AN24&amp;'TKB theo lop'!$AN$5,"")))))))))))))))))))</f>
        <v/>
      </c>
      <c r="D79" s="44" t="str">
        <f>IF('TKB theo lop'!E34=$A$73,'TKB theo lop'!D34&amp;'TKB theo lop'!$D$5,IF('TKB theo lop'!G34=$A$73,'TKB theo lop'!F34&amp;'TKB theo lop'!$F$5,IF('TKB theo lop'!I34=$A$73,'TKB theo lop'!H34&amp;'TKB theo lop'!$H$5,IF('TKB theo lop'!K34=$A$73,'TKB theo lop'!J34&amp;'TKB theo lop'!$J$5,IF('TKB theo lop'!M34=$A$73,'TKB theo lop'!L34&amp;'TKB theo lop'!$L$5,IF('TKB theo lop'!O34=$A$73,'TKB theo lop'!N34&amp;'TKB theo lop'!$N$5,IF('TKB theo lop'!Q34=$A$73,'TKB theo lop'!P34&amp;'TKB theo lop'!$P$5,IF('TKB theo lop'!S34=$A$73,'TKB theo lop'!R34&amp;'TKB theo lop'!$R$5,IF('TKB theo lop'!U34=$A$73,'TKB theo lop'!T34&amp;'TKB theo lop'!$T$5,IF('TKB theo lop'!W34=$A$73,'TKB theo lop'!V34&amp;'TKB theo lop'!$V$5,IF('TKB theo lop'!Y34=$A$73,'TKB theo lop'!X34&amp;'TKB theo lop'!$X$5,IF('TKB theo lop'!AA34=$A$73,'TKB theo lop'!Z34&amp;'TKB theo lop'!$Z$5,IF('TKB theo lop'!AC34=$A$73,'TKB theo lop'!AB34&amp;'TKB theo lop'!$AB$5,IF('TKB theo lop'!AE34=$A$73,'TKB theo lop'!AD34&amp;'TKB theo lop'!$AD$5,IF('TKB theo lop'!AG34=$A$73,'TKB theo lop'!AF34&amp;'TKB theo lop'!$AF$5,IF('TKB theo lop'!AI34=$A$73,'TKB theo lop'!AH34&amp;'TKB theo lop'!$AH$5,IF('TKB theo lop'!AK34=$A$73,'TKB theo lop'!AJ34&amp;'TKB theo lop'!$AJ$5,IF('TKB theo lop'!AM34=$A$73,'TKB theo lop'!AL34&amp;'TKB theo lop'!$AL$5,IF('TKB theo lop'!AO34=$A$73,'TKB theo lop'!AN34&amp;'TKB theo lop'!$AN$5,"")))))))))))))))))))</f>
        <v/>
      </c>
      <c r="E79" s="44" t="str">
        <f>IF('TKB theo lop'!E44=$A$73,'TKB theo lop'!D44&amp;'TKB theo lop'!$D$5,IF('TKB theo lop'!G44=$A$73,'TKB theo lop'!F44&amp;'TKB theo lop'!$F$5,IF('TKB theo lop'!I44=$A$73,'TKB theo lop'!H44&amp;'TKB theo lop'!$H$5,IF('TKB theo lop'!K44=$A$73,'TKB theo lop'!J44&amp;'TKB theo lop'!$J$5,IF('TKB theo lop'!M44=$A$73,'TKB theo lop'!L44&amp;'TKB theo lop'!$L$5,IF('TKB theo lop'!O44=$A$73,'TKB theo lop'!N44&amp;'TKB theo lop'!$N$5,IF('TKB theo lop'!Q44=$A$73,'TKB theo lop'!P44&amp;'TKB theo lop'!$P$5,IF('TKB theo lop'!S44=$A$73,'TKB theo lop'!R44&amp;'TKB theo lop'!$R$5,IF('TKB theo lop'!U44=$A$73,'TKB theo lop'!T44&amp;'TKB theo lop'!$T$5,IF('TKB theo lop'!W44=$A$73,'TKB theo lop'!V44&amp;'TKB theo lop'!$V$5,IF('TKB theo lop'!Y44=$A$73,'TKB theo lop'!X44&amp;'TKB theo lop'!$X$5,IF('TKB theo lop'!AA44=$A$73,'TKB theo lop'!Z44&amp;'TKB theo lop'!$Z$5,IF('TKB theo lop'!AC44=$A$73,'TKB theo lop'!AB44&amp;'TKB theo lop'!$AB$5,IF('TKB theo lop'!AE44=$A$73,'TKB theo lop'!AD44&amp;'TKB theo lop'!$AD$5,IF('TKB theo lop'!AG44=$A$73,'TKB theo lop'!AF44&amp;'TKB theo lop'!$AF$5,IF('TKB theo lop'!AI44=$A$73,'TKB theo lop'!AH44&amp;'TKB theo lop'!$AH$5,IF('TKB theo lop'!AK44=$A$73,'TKB theo lop'!AJ44&amp;'TKB theo lop'!$AJ$5,IF('TKB theo lop'!AM44=$A$73,'TKB theo lop'!AL44&amp;'TKB theo lop'!$AL$5,IF('TKB theo lop'!AO44=$A$73,'TKB theo lop'!AN44&amp;'TKB theo lop'!$AN$5,"")))))))))))))))))))</f>
        <v/>
      </c>
      <c r="F79" s="44" t="e">
        <f>IF('TKB theo lop'!J54=$A$73,'TKB theo lop'!D54&amp;'TKB theo lop'!$D$5,IF('TKB theo lop'!L54=$A$73,'TKB theo lop'!K54&amp;'TKB theo lop'!$F$5,IF('TKB theo lop'!N54=$A$73,'TKB theo lop'!M54&amp;'TKB theo lop'!$H$5,IF('TKB theo lop'!#REF!=$A$73,'TKB theo lop'!#REF!&amp;'TKB theo lop'!$J$5,IF('TKB theo lop'!#REF!=$A$73,'TKB theo lop'!#REF!&amp;'TKB theo lop'!$L$5,IF('TKB theo lop'!O54=$A$73,'TKB theo lop'!#REF!&amp;'TKB theo lop'!$N$5,IF('TKB theo lop'!Q54=$A$73,'TKB theo lop'!P54&amp;'TKB theo lop'!$P$5,IF('TKB theo lop'!S54=$A$73,'TKB theo lop'!R54&amp;'TKB theo lop'!$R$5,IF('TKB theo lop'!U54=$A$73,'TKB theo lop'!T54&amp;'TKB theo lop'!$T$5,IF('TKB theo lop'!W54=$A$73,'TKB theo lop'!V54&amp;'TKB theo lop'!$V$5,IF('TKB theo lop'!Y54=$A$73,'TKB theo lop'!X54&amp;'TKB theo lop'!$X$5,IF('TKB theo lop'!AA54=$A$73,'TKB theo lop'!Z54&amp;'TKB theo lop'!$Z$5,IF('TKB theo lop'!AC54=$A$73,'TKB theo lop'!AB54&amp;'TKB theo lop'!$AB$5,IF('TKB theo lop'!AE54=$A$73,'TKB theo lop'!AD54&amp;'TKB theo lop'!$AD$5,IF('TKB theo lop'!AG54=$A$73,'TKB theo lop'!AF54&amp;'TKB theo lop'!$AF$5,IF('TKB theo lop'!AI54=$A$73,'TKB theo lop'!AH54&amp;'TKB theo lop'!$AH$5,IF('TKB theo lop'!AK54=$A$73,'TKB theo lop'!AJ54&amp;'TKB theo lop'!$AJ$5,IF('TKB theo lop'!AM54=$A$73,'TKB theo lop'!AL54&amp;'TKB theo lop'!$AL$5,IF('TKB theo lop'!AO54=$A$73,'TKB theo lop'!AN54&amp;'TKB theo lop'!$AN$5,"")))))))))))))))))))</f>
        <v>#REF!</v>
      </c>
      <c r="G79" s="44" t="str">
        <f>IF('TKB theo lop'!E64=$A$73,'TKB theo lop'!D64&amp;'TKB theo lop'!$D$5,IF('TKB theo lop'!G64=$A$73,'TKB theo lop'!F64&amp;'TKB theo lop'!$F$5,IF('TKB theo lop'!I64=$A$73,'TKB theo lop'!H64&amp;'TKB theo lop'!$H$5,IF('TKB theo lop'!K64=$A$73,'TKB theo lop'!J64&amp;'TKB theo lop'!$J$5,IF('TKB theo lop'!M64=$A$73,'TKB theo lop'!L64&amp;'TKB theo lop'!$L$5,IF('TKB theo lop'!O64=$A$73,'TKB theo lop'!N64&amp;'TKB theo lop'!$N$5,IF('TKB theo lop'!Q64=$A$73,'TKB theo lop'!P64&amp;'TKB theo lop'!$P$5,IF('TKB theo lop'!S64=$A$73,'TKB theo lop'!R64&amp;'TKB theo lop'!$R$5,IF('TKB theo lop'!U64=$A$73,'TKB theo lop'!T64&amp;'TKB theo lop'!$T$5,IF('TKB theo lop'!W64=$A$73,'TKB theo lop'!V64&amp;'TKB theo lop'!$V$5,IF('TKB theo lop'!Y64=$A$73,'TKB theo lop'!X64&amp;'TKB theo lop'!$X$5,IF('TKB theo lop'!AA64=$A$73,'TKB theo lop'!Z64&amp;'TKB theo lop'!$Z$5,IF('TKB theo lop'!AC64=$A$73,'TKB theo lop'!AB64&amp;'TKB theo lop'!$AB$5,IF('TKB theo lop'!AE64=$A$73,'TKB theo lop'!AD64&amp;'TKB theo lop'!$AD$5,IF('TKB theo lop'!AG64=$A$73,'TKB theo lop'!AF64&amp;'TKB theo lop'!$AF$5,IF('TKB theo lop'!AI64=$A$73,'TKB theo lop'!AH64&amp;'TKB theo lop'!$AH$5,IF('TKB theo lop'!AK64=$A$73,'TKB theo lop'!AJ64&amp;'TKB theo lop'!$AJ$5,IF('TKB theo lop'!AM64=$A$73,'TKB theo lop'!AL64&amp;'TKB theo lop'!$AL$5,IF('TKB theo lop'!AO64=$A$73,'TKB theo lop'!AN64&amp;'TKB theo lop'!$AN$5,"")))))))))))))))))))</f>
        <v/>
      </c>
      <c r="H79"/>
      <c r="I79" s="326" t="s">
        <v>11</v>
      </c>
      <c r="J79" s="44" t="str">
        <f>IF('TKB theo lop'!E14=$I$73,'TKB theo lop'!D14&amp;'TKB theo lop'!$D$5,IF('TKB theo lop'!G14=$I$73,'TKB theo lop'!F14&amp;'TKB theo lop'!$F$5,IF('TKB theo lop'!I14=$I$73,'TKB theo lop'!H14&amp;'TKB theo lop'!$H$5,IF('TKB theo lop'!K14=$I$73,'TKB theo lop'!J14&amp;'TKB theo lop'!$J$5,IF('TKB theo lop'!M14=$I$73,'TKB theo lop'!L14&amp;'TKB theo lop'!$L$5,IF('TKB theo lop'!O14=$I$73,'TKB theo lop'!N14&amp;'TKB theo lop'!$N$5,IF('TKB theo lop'!Q14=$I$73,'TKB theo lop'!P14&amp;'TKB theo lop'!$P$5,IF('TKB theo lop'!S14=$I$73,'TKB theo lop'!R14&amp;'TKB theo lop'!$R$5,IF('TKB theo lop'!U14=$I$73,'TKB theo lop'!T14&amp;'TKB theo lop'!$T$5,IF('TKB theo lop'!W14=$I$73,'TKB theo lop'!V14&amp;'TKB theo lop'!$V$5,IF('TKB theo lop'!Y14=$I$73,'TKB theo lop'!X14&amp;'TKB theo lop'!$X$5,IF('TKB theo lop'!AA14=$I$73,'TKB theo lop'!Z14&amp;'TKB theo lop'!$Z$5,IF('TKB theo lop'!AC14=$I$73,'TKB theo lop'!AB14&amp;'TKB theo lop'!$AB$5,IF('TKB theo lop'!AE14=$I$73,'TKB theo lop'!AD14&amp;'TKB theo lop'!$AD$5,IF('TKB theo lop'!AG14=$I$73,'TKB theo lop'!AF14&amp;'TKB theo lop'!$AF$5,IF('TKB theo lop'!AI14=$I$73,'TKB theo lop'!AH14&amp;'TKB theo lop'!$AH$5,IF('TKB theo lop'!AK14=$I$73,'TKB theo lop'!AJ14&amp;'TKB theo lop'!$AJ$5,IF('TKB theo lop'!AM14=$I$73,'TKB theo lop'!AL14&amp;'TKB theo lop'!$AL$5,IF('TKB theo lop'!AO14=$I$73,'TKB theo lop'!AN14&amp;'TKB theo lop'!$AN$5,"")))))))))))))))))))</f>
        <v/>
      </c>
      <c r="K79" s="44" t="str">
        <f>IF('TKB theo lop'!E24=$I$73,'TKB theo lop'!D24&amp;'TKB theo lop'!$D$5,IF('TKB theo lop'!G24=$I$73,'TKB theo lop'!F24&amp;'TKB theo lop'!$F$5,IF('TKB theo lop'!I24=$I$73,'TKB theo lop'!H24&amp;'TKB theo lop'!$H$5,IF('TKB theo lop'!K24=$I$73,'TKB theo lop'!J24&amp;'TKB theo lop'!$J$5,IF('TKB theo lop'!M24=$I$73,'TKB theo lop'!L24&amp;'TKB theo lop'!$L$5,IF('TKB theo lop'!O24=$I$73,'TKB theo lop'!N24&amp;'TKB theo lop'!$N$5,IF('TKB theo lop'!Q24=$I$73,'TKB theo lop'!P24&amp;'TKB theo lop'!$P$5,IF('TKB theo lop'!S24=$I$73,'TKB theo lop'!R24&amp;'TKB theo lop'!$R$5,IF('TKB theo lop'!U24=$I$73,'TKB theo lop'!T24&amp;'TKB theo lop'!$T$5,IF('TKB theo lop'!W24=$I$73,'TKB theo lop'!V24&amp;'TKB theo lop'!$V$5,IF('TKB theo lop'!Y24=$I$73,'TKB theo lop'!X24&amp;'TKB theo lop'!$X$5,IF('TKB theo lop'!AA24=$I$73,'TKB theo lop'!Z24&amp;'TKB theo lop'!$Z$5,IF('TKB theo lop'!AC24=$I$73,'TKB theo lop'!AB24&amp;'TKB theo lop'!$AB$5,IF('TKB theo lop'!AE24=$I$73,'TKB theo lop'!AD24&amp;'TKB theo lop'!$AD$5,IF('TKB theo lop'!AG24=$I$73,'TKB theo lop'!AF24&amp;'TKB theo lop'!$AF$5,IF('TKB theo lop'!AI24=$I$73,'TKB theo lop'!AH24&amp;'TKB theo lop'!$AH$5,IF('TKB theo lop'!AK24=$I$73,'TKB theo lop'!AJ24&amp;'TKB theo lop'!$AJ$5,IF('TKB theo lop'!AM24=$I$73,'TKB theo lop'!AL24&amp;'TKB theo lop'!$AL$5,IF('TKB theo lop'!AO24=$I$73,'TKB theo lop'!AN24&amp;'TKB theo lop'!$AN$5,"")))))))))))))))))))</f>
        <v>Anh62</v>
      </c>
      <c r="L79" s="44" t="str">
        <f>IF('TKB theo lop'!E34=$I$73,'TKB theo lop'!D34&amp;'TKB theo lop'!$D$5,IF('TKB theo lop'!G34=$I$73,'TKB theo lop'!F34&amp;'TKB theo lop'!$F$5,IF('TKB theo lop'!I34=$I$73,'TKB theo lop'!H34&amp;'TKB theo lop'!$H$5,IF('TKB theo lop'!K34=$I$73,'TKB theo lop'!J34&amp;'TKB theo lop'!$J$5,IF('TKB theo lop'!M34=$I$73,'TKB theo lop'!L34&amp;'TKB theo lop'!$L$5,IF('TKB theo lop'!O34=$I$73,'TKB theo lop'!N34&amp;'TKB theo lop'!$N$5,IF('TKB theo lop'!Q34=$I$73,'TKB theo lop'!P34&amp;'TKB theo lop'!$P$5,IF('TKB theo lop'!S34=$I$73,'TKB theo lop'!R34&amp;'TKB theo lop'!$R$5,IF('TKB theo lop'!U34=$I$73,'TKB theo lop'!T34&amp;'TKB theo lop'!$T$5,IF('TKB theo lop'!W34=$I$73,'TKB theo lop'!V34&amp;'TKB theo lop'!$V$5,IF('TKB theo lop'!Y34=$I$73,'TKB theo lop'!X34&amp;'TKB theo lop'!$X$5,IF('TKB theo lop'!AA34=$I$73,'TKB theo lop'!Z34&amp;'TKB theo lop'!$Z$5,IF('TKB theo lop'!AC34=$I$73,'TKB theo lop'!AB34&amp;'TKB theo lop'!$AB$5,IF('TKB theo lop'!AE34=$I$73,'TKB theo lop'!AD34&amp;'TKB theo lop'!$AD$5,IF('TKB theo lop'!AG34=$I$73,'TKB theo lop'!AF34&amp;'TKB theo lop'!$AF$5,IF('TKB theo lop'!AI34=$I$73,'TKB theo lop'!AH34&amp;'TKB theo lop'!$AH$5,IF('TKB theo lop'!AK34=$I$73,'TKB theo lop'!AJ34&amp;'TKB theo lop'!$AJ$5,IF('TKB theo lop'!AM34=$I$73,'TKB theo lop'!AL34&amp;'TKB theo lop'!$AL$5,IF('TKB theo lop'!AO34=$I$73,'TKB theo lop'!AN34&amp;'TKB theo lop'!$AN$5,"")))))))))))))))))))</f>
        <v/>
      </c>
      <c r="M79" s="44" t="str">
        <f>IF('TKB theo lop'!E44=$I$73,'TKB theo lop'!D44&amp;'TKB theo lop'!$D$5,IF('TKB theo lop'!G44=$I$73,'TKB theo lop'!F44&amp;'TKB theo lop'!$F$5,IF('TKB theo lop'!I44=$I$73,'TKB theo lop'!H44&amp;'TKB theo lop'!$H$5,IF('TKB theo lop'!K44=$I$73,'TKB theo lop'!J44&amp;'TKB theo lop'!$J$5,IF('TKB theo lop'!M44=$I$73,'TKB theo lop'!L44&amp;'TKB theo lop'!$L$5,IF('TKB theo lop'!O44=$I$73,'TKB theo lop'!N44&amp;'TKB theo lop'!$N$5,IF('TKB theo lop'!Q44=$I$73,'TKB theo lop'!P44&amp;'TKB theo lop'!$P$5,IF('TKB theo lop'!S44=$I$73,'TKB theo lop'!R44&amp;'TKB theo lop'!$R$5,IF('TKB theo lop'!U44=$I$73,'TKB theo lop'!T44&amp;'TKB theo lop'!$T$5,IF('TKB theo lop'!W44=$I$73,'TKB theo lop'!V44&amp;'TKB theo lop'!$V$5,IF('TKB theo lop'!Y44=$I$73,'TKB theo lop'!X44&amp;'TKB theo lop'!$X$5,IF('TKB theo lop'!AA44=$I$73,'TKB theo lop'!Z44&amp;'TKB theo lop'!$Z$5,IF('TKB theo lop'!AC44=$I$73,'TKB theo lop'!AB44&amp;'TKB theo lop'!$AB$5,IF('TKB theo lop'!AE44=$I$73,'TKB theo lop'!AD44&amp;'TKB theo lop'!$AD$5,IF('TKB theo lop'!AG44=$I$73,'TKB theo lop'!AF44&amp;'TKB theo lop'!$AF$5,IF('TKB theo lop'!AI44=$I$73,'TKB theo lop'!AH44&amp;'TKB theo lop'!$AH$5,IF('TKB theo lop'!AK44=$I$73,'TKB theo lop'!AJ44&amp;'TKB theo lop'!$AJ$5,IF('TKB theo lop'!AM44=$I$73,'TKB theo lop'!AL44&amp;'TKB theo lop'!$AL$5,IF('TKB theo lop'!AO44=$I$73,'TKB theo lop'!AN44&amp;'TKB theo lop'!$AN$5,"")))))))))))))))))))</f>
        <v/>
      </c>
      <c r="N79" s="44" t="e">
        <f>IF('TKB theo lop'!J54=$I$73,'TKB theo lop'!D54&amp;'TKB theo lop'!$D$5,IF('TKB theo lop'!L54=$I$73,'TKB theo lop'!K54&amp;'TKB theo lop'!$F$5,IF('TKB theo lop'!N54=$I$73,'TKB theo lop'!M54&amp;'TKB theo lop'!$H$5,IF('TKB theo lop'!#REF!=$I$73,'TKB theo lop'!#REF!&amp;'TKB theo lop'!$J$5,IF('TKB theo lop'!#REF!=$I$73,'TKB theo lop'!#REF!&amp;'TKB theo lop'!$L$5,IF('TKB theo lop'!O54=$I$73,'TKB theo lop'!#REF!&amp;'TKB theo lop'!$N$5,IF('TKB theo lop'!Q54=$I$73,'TKB theo lop'!P54&amp;'TKB theo lop'!$P$5,IF('TKB theo lop'!S54=$I$73,'TKB theo lop'!R54&amp;'TKB theo lop'!$R$5,IF('TKB theo lop'!U54=$I$73,'TKB theo lop'!T54&amp;'TKB theo lop'!$T$5,IF('TKB theo lop'!W54=$I$73,'TKB theo lop'!V54&amp;'TKB theo lop'!$V$5,IF('TKB theo lop'!Y54=$I$73,'TKB theo lop'!X54&amp;'TKB theo lop'!$X$5,IF('TKB theo lop'!AA54=$I$73,'TKB theo lop'!Z54&amp;'TKB theo lop'!$Z$5,IF('TKB theo lop'!AC54=$I$73,'TKB theo lop'!AB54&amp;'TKB theo lop'!$AB$5,IF('TKB theo lop'!AE54=$I$73,'TKB theo lop'!AD54&amp;'TKB theo lop'!$AD$5,IF('TKB theo lop'!AG54=$I$73,'TKB theo lop'!AF54&amp;'TKB theo lop'!$AF$5,IF('TKB theo lop'!AI54=$I$73,'TKB theo lop'!AH54&amp;'TKB theo lop'!$AH$5,IF('TKB theo lop'!AK54=$I$73,'TKB theo lop'!AJ54&amp;'TKB theo lop'!$AJ$5,IF('TKB theo lop'!AM54=$I$73,'TKB theo lop'!AL54&amp;'TKB theo lop'!$AL$5,IF('TKB theo lop'!AO54=$I$73,'TKB theo lop'!AN54&amp;'TKB theo lop'!$AN$5,"")))))))))))))))))))</f>
        <v>#REF!</v>
      </c>
      <c r="O79" s="44" t="str">
        <f>IF('TKB theo lop'!E64=$I$73,'TKB theo lop'!D64&amp;'TKB theo lop'!$D$5,IF('TKB theo lop'!G64=$I$73,'TKB theo lop'!F64&amp;'TKB theo lop'!$F$5,IF('TKB theo lop'!I64=$I$73,'TKB theo lop'!H64&amp;'TKB theo lop'!$H$5,IF('TKB theo lop'!K64=$I$73,'TKB theo lop'!J64&amp;'TKB theo lop'!$J$5,IF('TKB theo lop'!M64=$I$73,'TKB theo lop'!L64&amp;'TKB theo lop'!$L$5,IF('TKB theo lop'!O64=$I$73,'TKB theo lop'!N64&amp;'TKB theo lop'!$N$5,IF('TKB theo lop'!Q64=$I$73,'TKB theo lop'!P64&amp;'TKB theo lop'!$P$5,IF('TKB theo lop'!S64=$I$73,'TKB theo lop'!R64&amp;'TKB theo lop'!$R$5,IF('TKB theo lop'!U64=$I$73,'TKB theo lop'!T64&amp;'TKB theo lop'!$T$5,IF('TKB theo lop'!W64=$I$73,'TKB theo lop'!V64&amp;'TKB theo lop'!$V$5,IF('TKB theo lop'!Y64=$I$73,'TKB theo lop'!X64&amp;'TKB theo lop'!$X$5,IF('TKB theo lop'!AA64=$I$73,'TKB theo lop'!Z64&amp;'TKB theo lop'!$Z$5,IF('TKB theo lop'!AC64=$I$73,'TKB theo lop'!AB64&amp;'TKB theo lop'!$AB$5,IF('TKB theo lop'!AE64=$I$73,'TKB theo lop'!AD64&amp;'TKB theo lop'!$AD$5,IF('TKB theo lop'!AG64=$I$73,'TKB theo lop'!AF64&amp;'TKB theo lop'!$AF$5,IF('TKB theo lop'!AI64=$I$73,'TKB theo lop'!AH64&amp;'TKB theo lop'!$AH$5,IF('TKB theo lop'!AK64=$I$73,'TKB theo lop'!AJ64&amp;'TKB theo lop'!$AJ$5,IF('TKB theo lop'!AM64=$I$73,'TKB theo lop'!AL64&amp;'TKB theo lop'!$AL$5,IF('TKB theo lop'!AO64=$I$73,'TKB theo lop'!AN64&amp;'TKB theo lop'!$AN$5,"")))))))))))))))))))</f>
        <v/>
      </c>
    </row>
    <row r="80" spans="1:15" ht="13.5" customHeight="1" x14ac:dyDescent="0.3">
      <c r="A80" s="327"/>
      <c r="B80" s="43" t="str">
        <f>IF('TKB theo lop'!E15=$A$73,'TKB theo lop'!D15&amp;'TKB theo lop'!$D$5,IF('TKB theo lop'!G15=$A$73,'TKB theo lop'!F15&amp;'TKB theo lop'!$F$5,IF('TKB theo lop'!I15=$A$73,'TKB theo lop'!H15&amp;'TKB theo lop'!$H$5,IF('TKB theo lop'!K15=$A$73,'TKB theo lop'!J15&amp;'TKB theo lop'!$J$5,IF('TKB theo lop'!M15=$A$73,'TKB theo lop'!L15&amp;'TKB theo lop'!$L$5,IF('TKB theo lop'!O15=$A$73,'TKB theo lop'!N15&amp;'TKB theo lop'!$N$5,IF('TKB theo lop'!Q15=$A$73,'TKB theo lop'!P15&amp;'TKB theo lop'!$P$5,IF('TKB theo lop'!S15=$A$73,'TKB theo lop'!R15&amp;'TKB theo lop'!$R$5,IF('TKB theo lop'!U15=$A$73,'TKB theo lop'!T15&amp;'TKB theo lop'!$T$5,IF('TKB theo lop'!W15=$A$73,'TKB theo lop'!V15&amp;'TKB theo lop'!$V$5,IF('TKB theo lop'!Y15=$A$73,'TKB theo lop'!X15&amp;'TKB theo lop'!$X$5,IF('TKB theo lop'!AA15=$A$73,'TKB theo lop'!Z15&amp;'TKB theo lop'!$Z$5,IF('TKB theo lop'!AC15=$A$73,'TKB theo lop'!AB15&amp;'TKB theo lop'!$AB$5,IF('TKB theo lop'!AE15=$A$73,'TKB theo lop'!AD15&amp;'TKB theo lop'!$AD$5,IF('TKB theo lop'!AG15=$A$73,'TKB theo lop'!AF15&amp;'TKB theo lop'!$AF$5,IF('TKB theo lop'!AI15=$A$73,'TKB theo lop'!AH15&amp;'TKB theo lop'!$AH$5,IF('TKB theo lop'!AK15=$A$73,'TKB theo lop'!AJ15&amp;'TKB theo lop'!$AJ$5,IF('TKB theo lop'!AM15=$A$73,'TKB theo lop'!AL15&amp;'TKB theo lop'!$AL$5,IF('TKB theo lop'!AO15=$A$73,'TKB theo lop'!AN15&amp;'TKB theo lop'!$AN$5,"")))))))))))))))))))</f>
        <v/>
      </c>
      <c r="C80" s="43" t="str">
        <f>IF('TKB theo lop'!E25=$A$73,'TKB theo lop'!D25&amp;'TKB theo lop'!$D$5,IF('TKB theo lop'!G25=$A$73,'TKB theo lop'!F25&amp;'TKB theo lop'!$F$5,IF('TKB theo lop'!I25=$A$73,'TKB theo lop'!H25&amp;'TKB theo lop'!$H$5,IF('TKB theo lop'!K25=$A$73,'TKB theo lop'!J25&amp;'TKB theo lop'!$J$5,IF('TKB theo lop'!M25=$A$73,'TKB theo lop'!L25&amp;'TKB theo lop'!$L$5,IF('TKB theo lop'!O25=$A$73,'TKB theo lop'!N25&amp;'TKB theo lop'!$N$5,IF('TKB theo lop'!Q25=$A$73,'TKB theo lop'!P25&amp;'TKB theo lop'!$P$5,IF('TKB theo lop'!S25=$A$73,'TKB theo lop'!R25&amp;'TKB theo lop'!$R$5,IF('TKB theo lop'!U25=$A$73,'TKB theo lop'!T25&amp;'TKB theo lop'!$T$5,IF('TKB theo lop'!W25=$A$73,'TKB theo lop'!V25&amp;'TKB theo lop'!$V$5,IF('TKB theo lop'!Y25=$A$73,'TKB theo lop'!X25&amp;'TKB theo lop'!$X$5,IF('TKB theo lop'!AA25=$A$73,'TKB theo lop'!Z25&amp;'TKB theo lop'!$Z$5,IF('TKB theo lop'!AC25=$A$73,'TKB theo lop'!AB25&amp;'TKB theo lop'!$AB$5,IF('TKB theo lop'!AE25=$A$73,'TKB theo lop'!AD25&amp;'TKB theo lop'!$AD$5,IF('TKB theo lop'!AG25=$A$73,'TKB theo lop'!AF25&amp;'TKB theo lop'!$AF$5,IF('TKB theo lop'!AI25=$A$73,'TKB theo lop'!AH25&amp;'TKB theo lop'!$AH$5,IF('TKB theo lop'!AK25=$A$73,'TKB theo lop'!AJ25&amp;'TKB theo lop'!$AJ$5,IF('TKB theo lop'!AM25=$A$73,'TKB theo lop'!AL25&amp;'TKB theo lop'!$AL$5,IF('TKB theo lop'!AO25=$A$73,'TKB theo lop'!AN25&amp;'TKB theo lop'!$AN$5,"")))))))))))))))))))</f>
        <v/>
      </c>
      <c r="D80" s="43" t="str">
        <f>IF('TKB theo lop'!E35=$A$73,'TKB theo lop'!D35&amp;'TKB theo lop'!$D$5,IF('TKB theo lop'!G35=$A$73,'TKB theo lop'!F35&amp;'TKB theo lop'!$F$5,IF('TKB theo lop'!I35=$A$73,'TKB theo lop'!H35&amp;'TKB theo lop'!$H$5,IF('TKB theo lop'!K35=$A$73,'TKB theo lop'!J35&amp;'TKB theo lop'!$J$5,IF('TKB theo lop'!M35=$A$73,'TKB theo lop'!L35&amp;'TKB theo lop'!$L$5,IF('TKB theo lop'!O35=$A$73,'TKB theo lop'!N35&amp;'TKB theo lop'!$N$5,IF('TKB theo lop'!Q35=$A$73,'TKB theo lop'!P35&amp;'TKB theo lop'!$P$5,IF('TKB theo lop'!S35=$A$73,'TKB theo lop'!R35&amp;'TKB theo lop'!$R$5,IF('TKB theo lop'!U35=$A$73,'TKB theo lop'!T35&amp;'TKB theo lop'!$T$5,IF('TKB theo lop'!W35=$A$73,'TKB theo lop'!V35&amp;'TKB theo lop'!$V$5,IF('TKB theo lop'!Y35=$A$73,'TKB theo lop'!X35&amp;'TKB theo lop'!$X$5,IF('TKB theo lop'!AA35=$A$73,'TKB theo lop'!Z35&amp;'TKB theo lop'!$Z$5,IF('TKB theo lop'!AC35=$A$73,'TKB theo lop'!AB35&amp;'TKB theo lop'!$AB$5,IF('TKB theo lop'!AE35=$A$73,'TKB theo lop'!AD35&amp;'TKB theo lop'!$AD$5,IF('TKB theo lop'!AG35=$A$73,'TKB theo lop'!AF35&amp;'TKB theo lop'!$AF$5,IF('TKB theo lop'!AI35=$A$73,'TKB theo lop'!AH35&amp;'TKB theo lop'!$AH$5,IF('TKB theo lop'!AK35=$A$73,'TKB theo lop'!AJ35&amp;'TKB theo lop'!$AJ$5,IF('TKB theo lop'!AM35=$A$73,'TKB theo lop'!AL35&amp;'TKB theo lop'!$AL$5,IF('TKB theo lop'!AO35=$A$73,'TKB theo lop'!AN35&amp;'TKB theo lop'!$AN$5,"")))))))))))))))))))</f>
        <v/>
      </c>
      <c r="E80" s="43" t="str">
        <f>IF('TKB theo lop'!E45=$A$73,'TKB theo lop'!D45&amp;'TKB theo lop'!$D$5,IF('TKB theo lop'!G45=$A$73,'TKB theo lop'!F45&amp;'TKB theo lop'!$F$5,IF('TKB theo lop'!I45=$A$73,'TKB theo lop'!H45&amp;'TKB theo lop'!$H$5,IF('TKB theo lop'!K45=$A$73,'TKB theo lop'!J45&amp;'TKB theo lop'!$J$5,IF('TKB theo lop'!M45=$A$73,'TKB theo lop'!L45&amp;'TKB theo lop'!$L$5,IF('TKB theo lop'!O45=$A$73,'TKB theo lop'!N45&amp;'TKB theo lop'!$N$5,IF('TKB theo lop'!Q45=$A$73,'TKB theo lop'!P45&amp;'TKB theo lop'!$P$5,IF('TKB theo lop'!S45=$A$73,'TKB theo lop'!R45&amp;'TKB theo lop'!$R$5,IF('TKB theo lop'!U45=$A$73,'TKB theo lop'!T45&amp;'TKB theo lop'!$T$5,IF('TKB theo lop'!W45=$A$73,'TKB theo lop'!V45&amp;'TKB theo lop'!$V$5,IF('TKB theo lop'!Y45=$A$73,'TKB theo lop'!X45&amp;'TKB theo lop'!$X$5,IF('TKB theo lop'!AA45=$A$73,'TKB theo lop'!Z45&amp;'TKB theo lop'!$Z$5,IF('TKB theo lop'!AC45=$A$73,'TKB theo lop'!AB45&amp;'TKB theo lop'!$AB$5,IF('TKB theo lop'!AE45=$A$73,'TKB theo lop'!AD45&amp;'TKB theo lop'!$AD$5,IF('TKB theo lop'!AG45=$A$73,'TKB theo lop'!AF45&amp;'TKB theo lop'!$AF$5,IF('TKB theo lop'!AI45=$A$73,'TKB theo lop'!AH45&amp;'TKB theo lop'!$AH$5,IF('TKB theo lop'!AK45=$A$73,'TKB theo lop'!AJ45&amp;'TKB theo lop'!$AJ$5,IF('TKB theo lop'!AM45=$A$73,'TKB theo lop'!AL45&amp;'TKB theo lop'!$AL$5,IF('TKB theo lop'!AO45=$A$73,'TKB theo lop'!AN45&amp;'TKB theo lop'!$AN$5,"")))))))))))))))))))</f>
        <v/>
      </c>
      <c r="F80" s="43" t="str">
        <f>IF('TKB theo lop'!E55=$A$73,'TKB theo lop'!D55&amp;'TKB theo lop'!$D$5,IF('TKB theo lop'!G55=$A$73,'TKB theo lop'!F55&amp;'TKB theo lop'!$F$5,IF('TKB theo lop'!I55=$A$73,'TKB theo lop'!H55&amp;'TKB theo lop'!$H$5,IF('TKB theo lop'!K55=$A$73,'TKB theo lop'!J55&amp;'TKB theo lop'!$J$5,IF('TKB theo lop'!M55=$A$73,'TKB theo lop'!L55&amp;'TKB theo lop'!$L$5,IF('TKB theo lop'!O55=$A$73,'TKB theo lop'!N55&amp;'TKB theo lop'!$N$5,IF('TKB theo lop'!Q55=$A$73,'TKB theo lop'!P55&amp;'TKB theo lop'!$P$5,IF('TKB theo lop'!S55=$A$73,'TKB theo lop'!R55&amp;'TKB theo lop'!$R$5,IF('TKB theo lop'!U55=$A$73,'TKB theo lop'!T55&amp;'TKB theo lop'!$T$5,IF('TKB theo lop'!W55=$A$73,'TKB theo lop'!V55&amp;'TKB theo lop'!$V$5,IF('TKB theo lop'!Y55=$A$73,'TKB theo lop'!X55&amp;'TKB theo lop'!$X$5,IF('TKB theo lop'!AA55=$A$73,'TKB theo lop'!Z55&amp;'TKB theo lop'!$Z$5,IF('TKB theo lop'!AC55=$A$73,'TKB theo lop'!AB55&amp;'TKB theo lop'!$AB$5,IF('TKB theo lop'!AE55=$A$73,'TKB theo lop'!AD55&amp;'TKB theo lop'!$AD$5,IF('TKB theo lop'!AG55=$A$73,'TKB theo lop'!AF55&amp;'TKB theo lop'!$AF$5,IF('TKB theo lop'!AI55=$A$73,'TKB theo lop'!AH55&amp;'TKB theo lop'!$AH$5,IF('TKB theo lop'!AK55=$A$73,'TKB theo lop'!AJ55&amp;'TKB theo lop'!$AJ$5,IF('TKB theo lop'!AM55=$A$73,'TKB theo lop'!AL55&amp;'TKB theo lop'!$AL$5,IF('TKB theo lop'!AO55=$A$73,'TKB theo lop'!AN55&amp;'TKB theo lop'!$AN$5,"")))))))))))))))))))</f>
        <v/>
      </c>
      <c r="G80" s="43" t="str">
        <f>IF('TKB theo lop'!E65=$A$73,'TKB theo lop'!D65&amp;'TKB theo lop'!$D$5,IF('TKB theo lop'!G65=$A$73,'TKB theo lop'!F65&amp;'TKB theo lop'!$F$5,IF('TKB theo lop'!I65=$A$73,'TKB theo lop'!H65&amp;'TKB theo lop'!$H$5,IF('TKB theo lop'!K65=$A$73,'TKB theo lop'!J65&amp;'TKB theo lop'!$J$5,IF('TKB theo lop'!M65=$A$73,'TKB theo lop'!L65&amp;'TKB theo lop'!$L$5,IF('TKB theo lop'!O65=$A$73,'TKB theo lop'!N65&amp;'TKB theo lop'!$N$5,IF('TKB theo lop'!Q65=$A$73,'TKB theo lop'!P65&amp;'TKB theo lop'!$P$5,IF('TKB theo lop'!S65=$A$73,'TKB theo lop'!R65&amp;'TKB theo lop'!$R$5,IF('TKB theo lop'!U65=$A$73,'TKB theo lop'!T65&amp;'TKB theo lop'!$T$5,IF('TKB theo lop'!W65=$A$73,'TKB theo lop'!V65&amp;'TKB theo lop'!$V$5,IF('TKB theo lop'!Y65=$A$73,'TKB theo lop'!X65&amp;'TKB theo lop'!$X$5,IF('TKB theo lop'!AA65=$A$73,'TKB theo lop'!Z65&amp;'TKB theo lop'!$Z$5,IF('TKB theo lop'!AC65=$A$73,'TKB theo lop'!AB65&amp;'TKB theo lop'!$AB$5,IF('TKB theo lop'!AE65=$A$73,'TKB theo lop'!AD65&amp;'TKB theo lop'!$AD$5,IF('TKB theo lop'!AG65=$A$73,'TKB theo lop'!AF65&amp;'TKB theo lop'!$AF$5,IF('TKB theo lop'!AI65=$A$73,'TKB theo lop'!AH65&amp;'TKB theo lop'!$AH$5,IF('TKB theo lop'!AK65=$A$73,'TKB theo lop'!AJ65&amp;'TKB theo lop'!$AJ$5,IF('TKB theo lop'!AM65=$A$73,'TKB theo lop'!AL65&amp;'TKB theo lop'!$AL$5,IF('TKB theo lop'!AO65=$A$73,'TKB theo lop'!AN65&amp;'TKB theo lop'!$AN$5,"")))))))))))))))))))</f>
        <v/>
      </c>
      <c r="H80"/>
      <c r="I80" s="327"/>
      <c r="J80" s="43"/>
      <c r="K80" s="43" t="str">
        <f>IF('TKB theo lop'!E25=$I$73,'TKB theo lop'!D25&amp;'TKB theo lop'!$D$5,IF('TKB theo lop'!G25=$I$73,'TKB theo lop'!F25&amp;'TKB theo lop'!$F$5,IF('TKB theo lop'!I25=$I$73,'TKB theo lop'!H25&amp;'TKB theo lop'!$H$5,IF('TKB theo lop'!K25=$I$73,'TKB theo lop'!J25&amp;'TKB theo lop'!$J$5,IF('TKB theo lop'!M25=$I$73,'TKB theo lop'!L25&amp;'TKB theo lop'!$L$5,IF('TKB theo lop'!O25=$I$73,'TKB theo lop'!N25&amp;'TKB theo lop'!$N$5,IF('TKB theo lop'!Q25=$I$73,'TKB theo lop'!P25&amp;'TKB theo lop'!$P$5,IF('TKB theo lop'!S25=$I$73,'TKB theo lop'!R25&amp;'TKB theo lop'!$R$5,IF('TKB theo lop'!U25=$I$73,'TKB theo lop'!T25&amp;'TKB theo lop'!$T$5,IF('TKB theo lop'!W25=$I$73,'TKB theo lop'!V25&amp;'TKB theo lop'!$V$5,IF('TKB theo lop'!Y25=$I$73,'TKB theo lop'!X25&amp;'TKB theo lop'!$X$5,IF('TKB theo lop'!AA25=$I$73,'TKB theo lop'!Z25&amp;'TKB theo lop'!$Z$5,IF('TKB theo lop'!AC25=$I$73,'TKB theo lop'!AB25&amp;'TKB theo lop'!$AB$5,IF('TKB theo lop'!AE25=$I$73,'TKB theo lop'!AD25&amp;'TKB theo lop'!$AD$5,IF('TKB theo lop'!AG25=$I$73,'TKB theo lop'!AF25&amp;'TKB theo lop'!$AF$5,IF('TKB theo lop'!AI25=$I$73,'TKB theo lop'!AH25&amp;'TKB theo lop'!$AH$5,IF('TKB theo lop'!AK25=$I$73,'TKB theo lop'!AJ25&amp;'TKB theo lop'!$AJ$5,IF('TKB theo lop'!AM25=$I$73,'TKB theo lop'!AL25&amp;'TKB theo lop'!$AL$5,IF('TKB theo lop'!AO25=$I$73,'TKB theo lop'!AN25&amp;'TKB theo lop'!$AN$5,"")))))))))))))))))))</f>
        <v>Anh61</v>
      </c>
      <c r="L80" s="43" t="str">
        <f>IF('TKB theo lop'!E35=$I$73,'TKB theo lop'!D35&amp;'TKB theo lop'!$D$5,IF('TKB theo lop'!G35=$I$73,'TKB theo lop'!F35&amp;'TKB theo lop'!$F$5,IF('TKB theo lop'!I35=$I$73,'TKB theo lop'!H35&amp;'TKB theo lop'!$H$5,IF('TKB theo lop'!K35=$I$73,'TKB theo lop'!J35&amp;'TKB theo lop'!$J$5,IF('TKB theo lop'!M35=$I$73,'TKB theo lop'!L35&amp;'TKB theo lop'!$L$5,IF('TKB theo lop'!O35=$I$73,'TKB theo lop'!N35&amp;'TKB theo lop'!$N$5,IF('TKB theo lop'!Q35=$I$73,'TKB theo lop'!P35&amp;'TKB theo lop'!$P$5,IF('TKB theo lop'!S35=$I$73,'TKB theo lop'!R35&amp;'TKB theo lop'!$R$5,IF('TKB theo lop'!U35=$I$73,'TKB theo lop'!T35&amp;'TKB theo lop'!$T$5,IF('TKB theo lop'!W35=$I$73,'TKB theo lop'!V35&amp;'TKB theo lop'!$V$5,IF('TKB theo lop'!Y35=$I$73,'TKB theo lop'!X35&amp;'TKB theo lop'!$X$5,IF('TKB theo lop'!AA35=$I$73,'TKB theo lop'!Z35&amp;'TKB theo lop'!$Z$5,IF('TKB theo lop'!AC35=$I$73,'TKB theo lop'!AB35&amp;'TKB theo lop'!$AB$5,IF('TKB theo lop'!AE35=$I$73,'TKB theo lop'!AD35&amp;'TKB theo lop'!$AD$5,IF('TKB theo lop'!AG35=$I$73,'TKB theo lop'!AF35&amp;'TKB theo lop'!$AF$5,IF('TKB theo lop'!AI35=$I$73,'TKB theo lop'!AH35&amp;'TKB theo lop'!$AH$5,IF('TKB theo lop'!AK35=$I$73,'TKB theo lop'!AJ35&amp;'TKB theo lop'!$AJ$5,IF('TKB theo lop'!AM35=$I$73,'TKB theo lop'!AL35&amp;'TKB theo lop'!$AL$5,IF('TKB theo lop'!AO35=$I$73,'TKB theo lop'!AN35&amp;'TKB theo lop'!$AN$5,"")))))))))))))))))))</f>
        <v/>
      </c>
      <c r="M80" s="43" t="str">
        <f>IF('TKB theo lop'!E45=$I$73,'TKB theo lop'!D45&amp;'TKB theo lop'!$D$5,IF('TKB theo lop'!G45=$I$73,'TKB theo lop'!F45&amp;'TKB theo lop'!$F$5,IF('TKB theo lop'!I45=$I$73,'TKB theo lop'!H45&amp;'TKB theo lop'!$H$5,IF('TKB theo lop'!K45=$I$73,'TKB theo lop'!J45&amp;'TKB theo lop'!$J$5,IF('TKB theo lop'!M45=$I$73,'TKB theo lop'!L45&amp;'TKB theo lop'!$L$5,IF('TKB theo lop'!O45=$I$73,'TKB theo lop'!N45&amp;'TKB theo lop'!$N$5,IF('TKB theo lop'!Q45=$I$73,'TKB theo lop'!P45&amp;'TKB theo lop'!$P$5,IF('TKB theo lop'!S45=$I$73,'TKB theo lop'!R45&amp;'TKB theo lop'!$R$5,IF('TKB theo lop'!U45=$I$73,'TKB theo lop'!T45&amp;'TKB theo lop'!$T$5,IF('TKB theo lop'!W45=$I$73,'TKB theo lop'!V45&amp;'TKB theo lop'!$V$5,IF('TKB theo lop'!Y45=$I$73,'TKB theo lop'!X45&amp;'TKB theo lop'!$X$5,IF('TKB theo lop'!AA45=$I$73,'TKB theo lop'!Z45&amp;'TKB theo lop'!$Z$5,IF('TKB theo lop'!AC45=$I$73,'TKB theo lop'!AB45&amp;'TKB theo lop'!$AB$5,IF('TKB theo lop'!AE45=$I$73,'TKB theo lop'!AD45&amp;'TKB theo lop'!$AD$5,IF('TKB theo lop'!AG45=$I$73,'TKB theo lop'!AF45&amp;'TKB theo lop'!$AF$5,IF('TKB theo lop'!AI45=$I$73,'TKB theo lop'!AH45&amp;'TKB theo lop'!$AH$5,IF('TKB theo lop'!AK45=$I$73,'TKB theo lop'!AJ45&amp;'TKB theo lop'!$AJ$5,IF('TKB theo lop'!AM45=$I$73,'TKB theo lop'!AL45&amp;'TKB theo lop'!$AL$5,IF('TKB theo lop'!AO45=$I$73,'TKB theo lop'!AN45&amp;'TKB theo lop'!$AN$5,"")))))))))))))))))))</f>
        <v/>
      </c>
      <c r="N80" s="43" t="str">
        <f>IF('TKB theo lop'!E55=$I$73,'TKB theo lop'!D55&amp;'TKB theo lop'!$D$5,IF('TKB theo lop'!G55=$I$73,'TKB theo lop'!F55&amp;'TKB theo lop'!$F$5,IF('TKB theo lop'!I55=$I$73,'TKB theo lop'!H55&amp;'TKB theo lop'!$H$5,IF('TKB theo lop'!K55=$I$73,'TKB theo lop'!J55&amp;'TKB theo lop'!$J$5,IF('TKB theo lop'!M55=$I$73,'TKB theo lop'!L55&amp;'TKB theo lop'!$L$5,IF('TKB theo lop'!O55=$I$73,'TKB theo lop'!N55&amp;'TKB theo lop'!$N$5,IF('TKB theo lop'!Q55=$I$73,'TKB theo lop'!P55&amp;'TKB theo lop'!$P$5,IF('TKB theo lop'!S55=$I$73,'TKB theo lop'!R55&amp;'TKB theo lop'!$R$5,IF('TKB theo lop'!U55=$I$73,'TKB theo lop'!T55&amp;'TKB theo lop'!$T$5,IF('TKB theo lop'!W55=$I$73,'TKB theo lop'!V55&amp;'TKB theo lop'!$V$5,IF('TKB theo lop'!Y55=$I$73,'TKB theo lop'!X55&amp;'TKB theo lop'!$X$5,IF('TKB theo lop'!AA55=$I$73,'TKB theo lop'!Z55&amp;'TKB theo lop'!$Z$5,IF('TKB theo lop'!AC55=$I$73,'TKB theo lop'!AB55&amp;'TKB theo lop'!$AB$5,IF('TKB theo lop'!AE55=$I$73,'TKB theo lop'!AD55&amp;'TKB theo lop'!$AD$5,IF('TKB theo lop'!AG55=$I$73,'TKB theo lop'!AF55&amp;'TKB theo lop'!$AF$5,IF('TKB theo lop'!AI55=$I$73,'TKB theo lop'!AH55&amp;'TKB theo lop'!$AH$5,IF('TKB theo lop'!AK55=$I$73,'TKB theo lop'!AJ55&amp;'TKB theo lop'!$AJ$5,IF('TKB theo lop'!AM55=$I$73,'TKB theo lop'!AL55&amp;'TKB theo lop'!$AL$5,IF('TKB theo lop'!AO55=$I$73,'TKB theo lop'!AN55&amp;'TKB theo lop'!$AN$5,"")))))))))))))))))))</f>
        <v/>
      </c>
      <c r="O80" s="43" t="str">
        <f>IF('TKB theo lop'!E65=$I$73,'TKB theo lop'!D65&amp;'TKB theo lop'!$D$5,IF('TKB theo lop'!G65=$I$73,'TKB theo lop'!F65&amp;'TKB theo lop'!$F$5,IF('TKB theo lop'!I65=$I$73,'TKB theo lop'!H65&amp;'TKB theo lop'!$H$5,IF('TKB theo lop'!K65=$I$73,'TKB theo lop'!J65&amp;'TKB theo lop'!$J$5,IF('TKB theo lop'!M65=$I$73,'TKB theo lop'!L65&amp;'TKB theo lop'!$L$5,IF('TKB theo lop'!O65=$I$73,'TKB theo lop'!N65&amp;'TKB theo lop'!$N$5,IF('TKB theo lop'!Q65=$I$73,'TKB theo lop'!P65&amp;'TKB theo lop'!$P$5,IF('TKB theo lop'!S65=$I$73,'TKB theo lop'!R65&amp;'TKB theo lop'!$R$5,IF('TKB theo lop'!U65=$I$73,'TKB theo lop'!T65&amp;'TKB theo lop'!$T$5,IF('TKB theo lop'!W65=$I$73,'TKB theo lop'!V65&amp;'TKB theo lop'!$V$5,IF('TKB theo lop'!Y65=$I$73,'TKB theo lop'!X65&amp;'TKB theo lop'!$X$5,IF('TKB theo lop'!AA65=$I$73,'TKB theo lop'!Z65&amp;'TKB theo lop'!$Z$5,IF('TKB theo lop'!AC65=$I$73,'TKB theo lop'!AB65&amp;'TKB theo lop'!$AB$5,IF('TKB theo lop'!AE65=$I$73,'TKB theo lop'!AD65&amp;'TKB theo lop'!$AD$5,IF('TKB theo lop'!AG65=$I$73,'TKB theo lop'!AF65&amp;'TKB theo lop'!$AF$5,IF('TKB theo lop'!AI65=$I$73,'TKB theo lop'!AH65&amp;'TKB theo lop'!$AH$5,IF('TKB theo lop'!AK65=$I$73,'TKB theo lop'!AJ65&amp;'TKB theo lop'!$AJ$5,IF('TKB theo lop'!AM65=$I$73,'TKB theo lop'!AL65&amp;'TKB theo lop'!$AL$5,IF('TKB theo lop'!AO65=$I$73,'TKB theo lop'!AN65&amp;'TKB theo lop'!$AN$5,"")))))))))))))))))))</f>
        <v/>
      </c>
    </row>
    <row r="81" spans="1:15" ht="13.5" customHeight="1" x14ac:dyDescent="0.3">
      <c r="A81" s="327"/>
      <c r="B81" s="43" t="str">
        <f>IF('TKB theo lop'!E16=$A$73,'TKB theo lop'!D16&amp;'TKB theo lop'!$D$5,IF('TKB theo lop'!G16=$A$73,'TKB theo lop'!F16&amp;'TKB theo lop'!$F$5,IF('TKB theo lop'!I16=$A$73,'TKB theo lop'!H16&amp;'TKB theo lop'!$H$5,IF('TKB theo lop'!K16=$A$73,'TKB theo lop'!J16&amp;'TKB theo lop'!$J$5,IF('TKB theo lop'!M16=$A$73,'TKB theo lop'!L16&amp;'TKB theo lop'!$L$5,IF('TKB theo lop'!O16=$A$73,'TKB theo lop'!N16&amp;'TKB theo lop'!$N$5,IF('TKB theo lop'!Q16=$A$73,'TKB theo lop'!P16&amp;'TKB theo lop'!$P$5,IF('TKB theo lop'!S16=$A$73,'TKB theo lop'!R16&amp;'TKB theo lop'!$R$5,IF('TKB theo lop'!U16=$A$73,'TKB theo lop'!T16&amp;'TKB theo lop'!$T$5,IF('TKB theo lop'!W16=$A$73,'TKB theo lop'!V16&amp;'TKB theo lop'!$V$5,IF('TKB theo lop'!Y16=$A$73,'TKB theo lop'!X16&amp;'TKB theo lop'!$X$5,IF('TKB theo lop'!AA16=$A$73,'TKB theo lop'!Z16&amp;'TKB theo lop'!$Z$5,IF('TKB theo lop'!AC16=$A$73,'TKB theo lop'!AB16&amp;'TKB theo lop'!$AB$5,IF('TKB theo lop'!AE16=$A$73,'TKB theo lop'!AD16&amp;'TKB theo lop'!$AD$5,IF('TKB theo lop'!AG16=$A$73,'TKB theo lop'!AF16&amp;'TKB theo lop'!$AF$5,IF('TKB theo lop'!AI16=$A$73,'TKB theo lop'!AH16&amp;'TKB theo lop'!$AH$5,IF('TKB theo lop'!AK16=$A$73,'TKB theo lop'!AJ16&amp;'TKB theo lop'!$AJ$5,IF('TKB theo lop'!AM16=$A$73,'TKB theo lop'!AL16&amp;'TKB theo lop'!$AL$5,IF('TKB theo lop'!AO16=$A$73,'TKB theo lop'!AN16&amp;'TKB theo lop'!$AN$5,"")))))))))))))))))))</f>
        <v/>
      </c>
      <c r="C81" s="43" t="str">
        <f>IF('TKB theo lop'!E26=$A$73,'TKB theo lop'!D26&amp;'TKB theo lop'!$D$5,IF('TKB theo lop'!G26=$A$73,'TKB theo lop'!F26&amp;'TKB theo lop'!$F$5,IF('TKB theo lop'!I26=$A$73,'TKB theo lop'!H26&amp;'TKB theo lop'!$H$5,IF('TKB theo lop'!K26=$A$73,'TKB theo lop'!J26&amp;'TKB theo lop'!$J$5,IF('TKB theo lop'!M26=$A$73,'TKB theo lop'!L26&amp;'TKB theo lop'!$L$5,IF('TKB theo lop'!O26=$A$73,'TKB theo lop'!N26&amp;'TKB theo lop'!$N$5,IF('TKB theo lop'!Q26=$A$73,'TKB theo lop'!P26&amp;'TKB theo lop'!$P$5,IF('TKB theo lop'!S26=$A$73,'TKB theo lop'!R26&amp;'TKB theo lop'!$R$5,IF('TKB theo lop'!U26=$A$73,'TKB theo lop'!T26&amp;'TKB theo lop'!$T$5,IF('TKB theo lop'!W26=$A$73,'TKB theo lop'!V26&amp;'TKB theo lop'!$V$5,IF('TKB theo lop'!Y26=$A$73,'TKB theo lop'!X26&amp;'TKB theo lop'!$X$5,IF('TKB theo lop'!AA26=$A$73,'TKB theo lop'!Z26&amp;'TKB theo lop'!$Z$5,IF('TKB theo lop'!AC26=$A$73,'TKB theo lop'!AB26&amp;'TKB theo lop'!$AB$5,IF('TKB theo lop'!AE26=$A$73,'TKB theo lop'!AD26&amp;'TKB theo lop'!$AD$5,IF('TKB theo lop'!AG26=$A$73,'TKB theo lop'!AF26&amp;'TKB theo lop'!$AF$5,IF('TKB theo lop'!AI26=$A$73,'TKB theo lop'!AH26&amp;'TKB theo lop'!$AH$5,IF('TKB theo lop'!AK26=$A$73,'TKB theo lop'!AJ26&amp;'TKB theo lop'!$AJ$5,IF('TKB theo lop'!AM26=$A$73,'TKB theo lop'!AL26&amp;'TKB theo lop'!$AL$5,IF('TKB theo lop'!AO26=$A$73,'TKB theo lop'!AN26&amp;'TKB theo lop'!$AN$5,"")))))))))))))))))))</f>
        <v/>
      </c>
      <c r="D81" s="43" t="str">
        <f>IF('TKB theo lop'!E36=$A$73,'TKB theo lop'!D36&amp;'TKB theo lop'!$D$5,IF('TKB theo lop'!G36=$A$73,'TKB theo lop'!F36&amp;'TKB theo lop'!$F$5,IF('TKB theo lop'!I36=$A$73,'TKB theo lop'!H36&amp;'TKB theo lop'!$H$5,IF('TKB theo lop'!K36=$A$73,'TKB theo lop'!J36&amp;'TKB theo lop'!$J$5,IF('TKB theo lop'!M36=$A$73,'TKB theo lop'!L36&amp;'TKB theo lop'!$L$5,IF('TKB theo lop'!O36=$A$73,'TKB theo lop'!N36&amp;'TKB theo lop'!$N$5,IF('TKB theo lop'!Q36=$A$73,'TKB theo lop'!P36&amp;'TKB theo lop'!$P$5,IF('TKB theo lop'!S36=$A$73,'TKB theo lop'!R36&amp;'TKB theo lop'!$R$5,IF('TKB theo lop'!U36=$A$73,'TKB theo lop'!T36&amp;'TKB theo lop'!$T$5,IF('TKB theo lop'!W36=$A$73,'TKB theo lop'!V36&amp;'TKB theo lop'!$V$5,IF('TKB theo lop'!Y36=$A$73,'TKB theo lop'!X36&amp;'TKB theo lop'!$X$5,IF('TKB theo lop'!AA36=$A$73,'TKB theo lop'!Z36&amp;'TKB theo lop'!$Z$5,IF('TKB theo lop'!AC36=$A$73,'TKB theo lop'!AB36&amp;'TKB theo lop'!$AB$5,IF('TKB theo lop'!AE36=$A$73,'TKB theo lop'!AD36&amp;'TKB theo lop'!$AD$5,IF('TKB theo lop'!AG36=$A$73,'TKB theo lop'!AF36&amp;'TKB theo lop'!$AF$5,IF('TKB theo lop'!AI36=$A$73,'TKB theo lop'!AH36&amp;'TKB theo lop'!$AH$5,IF('TKB theo lop'!AK36=$A$73,'TKB theo lop'!AJ36&amp;'TKB theo lop'!$AJ$5,IF('TKB theo lop'!AM36=$A$73,'TKB theo lop'!AL36&amp;'TKB theo lop'!$AL$5,IF('TKB theo lop'!AO36=$A$73,'TKB theo lop'!AN36&amp;'TKB theo lop'!$AN$5,"")))))))))))))))))))</f>
        <v/>
      </c>
      <c r="E81" s="43" t="str">
        <f>IF('TKB theo lop'!E46=$A$73,'TKB theo lop'!D46&amp;'TKB theo lop'!$D$5,IF('TKB theo lop'!G46=$A$73,'TKB theo lop'!F46&amp;'TKB theo lop'!$F$5,IF('TKB theo lop'!I46=$A$73,'TKB theo lop'!H46&amp;'TKB theo lop'!$H$5,IF('TKB theo lop'!K46=$A$73,'TKB theo lop'!J46&amp;'TKB theo lop'!$J$5,IF('TKB theo lop'!M46=$A$73,'TKB theo lop'!L46&amp;'TKB theo lop'!$L$5,IF('TKB theo lop'!O46=$A$73,'TKB theo lop'!N46&amp;'TKB theo lop'!$N$5,IF('TKB theo lop'!Q46=$A$73,'TKB theo lop'!P46&amp;'TKB theo lop'!$P$5,IF('TKB theo lop'!S46=$A$73,'TKB theo lop'!R46&amp;'TKB theo lop'!$R$5,IF('TKB theo lop'!U46=$A$73,'TKB theo lop'!T46&amp;'TKB theo lop'!$T$5,IF('TKB theo lop'!W46=$A$73,'TKB theo lop'!V46&amp;'TKB theo lop'!$V$5,IF('TKB theo lop'!Y46=$A$73,'TKB theo lop'!X46&amp;'TKB theo lop'!$X$5,IF('TKB theo lop'!AA46=$A$73,'TKB theo lop'!Z46&amp;'TKB theo lop'!$Z$5,IF('TKB theo lop'!AC46=$A$73,'TKB theo lop'!AB46&amp;'TKB theo lop'!$AB$5,IF('TKB theo lop'!AE46=$A$73,'TKB theo lop'!AD46&amp;'TKB theo lop'!$AD$5,IF('TKB theo lop'!AG46=$A$73,'TKB theo lop'!AF46&amp;'TKB theo lop'!$AF$5,IF('TKB theo lop'!AI46=$A$73,'TKB theo lop'!AH46&amp;'TKB theo lop'!$AH$5,IF('TKB theo lop'!AK46=$A$73,'TKB theo lop'!AJ46&amp;'TKB theo lop'!$AJ$5,IF('TKB theo lop'!AM46=$A$73,'TKB theo lop'!AL46&amp;'TKB theo lop'!$AL$5,IF('TKB theo lop'!AO46=$A$73,'TKB theo lop'!AN46&amp;'TKB theo lop'!$AN$5,"")))))))))))))))))))</f>
        <v/>
      </c>
      <c r="F81" s="43" t="str">
        <f>IF('TKB theo lop'!E56=$A$73,'TKB theo lop'!D56&amp;'TKB theo lop'!$D$5,IF('TKB theo lop'!G56=$A$73,'TKB theo lop'!F56&amp;'TKB theo lop'!$F$5,IF('TKB theo lop'!I56=$A$73,'TKB theo lop'!H56&amp;'TKB theo lop'!$H$5,IF('TKB theo lop'!K56=$A$73,'TKB theo lop'!J56&amp;'TKB theo lop'!$J$5,IF('TKB theo lop'!M56=$A$73,'TKB theo lop'!L56&amp;'TKB theo lop'!$L$5,IF('TKB theo lop'!O56=$A$73,'TKB theo lop'!N56&amp;'TKB theo lop'!$N$5,IF('TKB theo lop'!Q56=$A$73,'TKB theo lop'!P56&amp;'TKB theo lop'!$P$5,IF('TKB theo lop'!S56=$A$73,'TKB theo lop'!R56&amp;'TKB theo lop'!$R$5,IF('TKB theo lop'!U56=$A$73,'TKB theo lop'!T56&amp;'TKB theo lop'!$T$5,IF('TKB theo lop'!W56=$A$73,'TKB theo lop'!V56&amp;'TKB theo lop'!$V$5,IF('TKB theo lop'!Y56=$A$73,'TKB theo lop'!X56&amp;'TKB theo lop'!$X$5,IF('TKB theo lop'!AA56=$A$73,'TKB theo lop'!Z56&amp;'TKB theo lop'!$Z$5,IF('TKB theo lop'!AC56=$A$73,'TKB theo lop'!AB56&amp;'TKB theo lop'!$AB$5,IF('TKB theo lop'!AE56=$A$73,'TKB theo lop'!AD56&amp;'TKB theo lop'!$AD$5,IF('TKB theo lop'!AG56=$A$73,'TKB theo lop'!AF56&amp;'TKB theo lop'!$AF$5,IF('TKB theo lop'!AI56=$A$73,'TKB theo lop'!AH56&amp;'TKB theo lop'!$AH$5,IF('TKB theo lop'!AK56=$A$73,'TKB theo lop'!AJ56&amp;'TKB theo lop'!$AJ$5,IF('TKB theo lop'!AM56=$A$73,'TKB theo lop'!AL56&amp;'TKB theo lop'!$AL$5,IF('TKB theo lop'!AO56=$A$73,'TKB theo lop'!AN56&amp;'TKB theo lop'!$AN$5,"")))))))))))))))))))</f>
        <v/>
      </c>
      <c r="G81" s="43" t="str">
        <f>IF('TKB theo lop'!E66=$A$73,'TKB theo lop'!D66&amp;'TKB theo lop'!$D$5,IF('TKB theo lop'!G66=$A$73,'TKB theo lop'!F66&amp;'TKB theo lop'!$F$5,IF('TKB theo lop'!I66=$A$73,'TKB theo lop'!H66&amp;'TKB theo lop'!$H$5,IF('TKB theo lop'!K66=$A$73,'TKB theo lop'!J66&amp;'TKB theo lop'!$J$5,IF('TKB theo lop'!M66=$A$73,'TKB theo lop'!L66&amp;'TKB theo lop'!$L$5,IF('TKB theo lop'!O66=$A$73,'TKB theo lop'!N66&amp;'TKB theo lop'!$N$5,IF('TKB theo lop'!Q66=$A$73,'TKB theo lop'!P66&amp;'TKB theo lop'!$P$5,IF('TKB theo lop'!S66=$A$73,'TKB theo lop'!R66&amp;'TKB theo lop'!$R$5,IF('TKB theo lop'!U66=$A$73,'TKB theo lop'!T66&amp;'TKB theo lop'!$T$5,IF('TKB theo lop'!W66=$A$73,'TKB theo lop'!V66&amp;'TKB theo lop'!$V$5,IF('TKB theo lop'!Y66=$A$73,'TKB theo lop'!X66&amp;'TKB theo lop'!$X$5,IF('TKB theo lop'!AA66=$A$73,'TKB theo lop'!Z66&amp;'TKB theo lop'!$Z$5,IF('TKB theo lop'!AC66=$A$73,'TKB theo lop'!AB66&amp;'TKB theo lop'!$AB$5,IF('TKB theo lop'!AE66=$A$73,'TKB theo lop'!AD66&amp;'TKB theo lop'!$AD$5,IF('TKB theo lop'!AG66=$A$73,'TKB theo lop'!AF66&amp;'TKB theo lop'!$AF$5,IF('TKB theo lop'!AI66=$A$73,'TKB theo lop'!AH66&amp;'TKB theo lop'!$AH$5,IF('TKB theo lop'!AK66=$A$73,'TKB theo lop'!AJ66&amp;'TKB theo lop'!$AJ$5,IF('TKB theo lop'!AM66=$A$73,'TKB theo lop'!AL66&amp;'TKB theo lop'!$AL$5,IF('TKB theo lop'!AO66=$A$73,'TKB theo lop'!AN66&amp;'TKB theo lop'!$AN$5,"")))))))))))))))))))</f>
        <v/>
      </c>
      <c r="H81"/>
      <c r="I81" s="327"/>
      <c r="J81" s="43" t="str">
        <f>IF('TKB theo lop'!E16=$I$73,'TKB theo lop'!D16&amp;'TKB theo lop'!$D$5,IF('TKB theo lop'!G16=$I$73,'TKB theo lop'!F16&amp;'TKB theo lop'!$F$5,IF('TKB theo lop'!I16=$I$73,'TKB theo lop'!H16&amp;'TKB theo lop'!$H$5,IF('TKB theo lop'!K16=$I$73,'TKB theo lop'!J16&amp;'TKB theo lop'!$J$5,IF('TKB theo lop'!M16=$I$73,'TKB theo lop'!L16&amp;'TKB theo lop'!$L$5,IF('TKB theo lop'!O16=$I$73,'TKB theo lop'!N16&amp;'TKB theo lop'!$N$5,IF('TKB theo lop'!Q16=$I$73,'TKB theo lop'!P16&amp;'TKB theo lop'!$P$5,IF('TKB theo lop'!S16=$I$73,'TKB theo lop'!R16&amp;'TKB theo lop'!$R$5,IF('TKB theo lop'!U16=$I$73,'TKB theo lop'!T16&amp;'TKB theo lop'!$T$5,IF('TKB theo lop'!W16=$I$73,'TKB theo lop'!V16&amp;'TKB theo lop'!$V$5,IF('TKB theo lop'!Y16=$I$73,'TKB theo lop'!X16&amp;'TKB theo lop'!$X$5,IF('TKB theo lop'!AA16=$I$73,'TKB theo lop'!Z16&amp;'TKB theo lop'!$Z$5,IF('TKB theo lop'!AC16=$I$73,'TKB theo lop'!AB16&amp;'TKB theo lop'!$AB$5,IF('TKB theo lop'!AE16=$I$73,'TKB theo lop'!AD16&amp;'TKB theo lop'!$AD$5,IF('TKB theo lop'!AG16=$I$73,'TKB theo lop'!AF16&amp;'TKB theo lop'!$AF$5,IF('TKB theo lop'!AI16=$I$73,'TKB theo lop'!AH16&amp;'TKB theo lop'!$AH$5,IF('TKB theo lop'!AK16=$I$73,'TKB theo lop'!AJ16&amp;'TKB theo lop'!$AJ$5,IF('TKB theo lop'!AM16=$I$73,'TKB theo lop'!AL16&amp;'TKB theo lop'!$AL$5,IF('TKB theo lop'!AO16=$I$73,'TKB theo lop'!AN16&amp;'TKB theo lop'!$AN$5,"")))))))))))))))))))</f>
        <v/>
      </c>
      <c r="K81" s="43" t="str">
        <f>IF('TKB theo lop'!E26=$I$73,'TKB theo lop'!D26&amp;'TKB theo lop'!$D$5,IF('TKB theo lop'!G26=$I$73,'TKB theo lop'!F26&amp;'TKB theo lop'!$F$5,IF('TKB theo lop'!I26=$I$73,'TKB theo lop'!H26&amp;'TKB theo lop'!$H$5,IF('TKB theo lop'!K26=$I$73,'TKB theo lop'!J26&amp;'TKB theo lop'!$J$5,IF('TKB theo lop'!M26=$I$73,'TKB theo lop'!L26&amp;'TKB theo lop'!$L$5,IF('TKB theo lop'!O26=$I$73,'TKB theo lop'!N26&amp;'TKB theo lop'!$N$5,IF('TKB theo lop'!Q26=$I$73,'TKB theo lop'!P26&amp;'TKB theo lop'!$P$5,IF('TKB theo lop'!S26=$I$73,'TKB theo lop'!R26&amp;'TKB theo lop'!$R$5,IF('TKB theo lop'!U26=$I$73,'TKB theo lop'!T26&amp;'TKB theo lop'!$T$5,IF('TKB theo lop'!W26=$I$73,'TKB theo lop'!V26&amp;'TKB theo lop'!$V$5,IF('TKB theo lop'!Y26=$I$73,'TKB theo lop'!X26&amp;'TKB theo lop'!$X$5,IF('TKB theo lop'!AA26=$I$73,'TKB theo lop'!Z26&amp;'TKB theo lop'!$Z$5,IF('TKB theo lop'!AC26=$I$73,'TKB theo lop'!AB26&amp;'TKB theo lop'!$AB$5,IF('TKB theo lop'!AE26=$I$73,'TKB theo lop'!AD26&amp;'TKB theo lop'!$AD$5,IF('TKB theo lop'!AG26=$I$73,'TKB theo lop'!AF26&amp;'TKB theo lop'!$AF$5,IF('TKB theo lop'!AI26=$I$73,'TKB theo lop'!AH26&amp;'TKB theo lop'!$AH$5,IF('TKB theo lop'!AK26=$I$73,'TKB theo lop'!AJ26&amp;'TKB theo lop'!$AJ$5,IF('TKB theo lop'!AM26=$I$73,'TKB theo lop'!AL26&amp;'TKB theo lop'!$AL$5,IF('TKB theo lop'!AO26=$I$73,'TKB theo lop'!AN26&amp;'TKB theo lop'!$AN$5,"")))))))))))))))))))</f>
        <v/>
      </c>
      <c r="L81" s="43" t="str">
        <f>IF('TKB theo lop'!E36=$I$73,'TKB theo lop'!D36&amp;'TKB theo lop'!$D$5,IF('TKB theo lop'!G36=$I$73,'TKB theo lop'!F36&amp;'TKB theo lop'!$F$5,IF('TKB theo lop'!I36=$I$73,'TKB theo lop'!H36&amp;'TKB theo lop'!$H$5,IF('TKB theo lop'!K36=$I$73,'TKB theo lop'!J36&amp;'TKB theo lop'!$J$5,IF('TKB theo lop'!M36=$I$73,'TKB theo lop'!L36&amp;'TKB theo lop'!$L$5,IF('TKB theo lop'!O36=$I$73,'TKB theo lop'!N36&amp;'TKB theo lop'!$N$5,IF('TKB theo lop'!Q36=$I$73,'TKB theo lop'!P36&amp;'TKB theo lop'!$P$5,IF('TKB theo lop'!S36=$I$73,'TKB theo lop'!R36&amp;'TKB theo lop'!$R$5,IF('TKB theo lop'!U36=$I$73,'TKB theo lop'!T36&amp;'TKB theo lop'!$T$5,IF('TKB theo lop'!W36=$I$73,'TKB theo lop'!V36&amp;'TKB theo lop'!$V$5,IF('TKB theo lop'!Y36=$I$73,'TKB theo lop'!X36&amp;'TKB theo lop'!$X$5,IF('TKB theo lop'!AA36=$I$73,'TKB theo lop'!Z36&amp;'TKB theo lop'!$Z$5,IF('TKB theo lop'!AC36=$I$73,'TKB theo lop'!AB36&amp;'TKB theo lop'!$AB$5,IF('TKB theo lop'!AE36=$I$73,'TKB theo lop'!AD36&amp;'TKB theo lop'!$AD$5,IF('TKB theo lop'!AG36=$I$73,'TKB theo lop'!AF36&amp;'TKB theo lop'!$AF$5,IF('TKB theo lop'!AI36=$I$73,'TKB theo lop'!AH36&amp;'TKB theo lop'!$AH$5,IF('TKB theo lop'!AK36=$I$73,'TKB theo lop'!AJ36&amp;'TKB theo lop'!$AJ$5,IF('TKB theo lop'!AM36=$I$73,'TKB theo lop'!AL36&amp;'TKB theo lop'!$AL$5,IF('TKB theo lop'!AO36=$I$73,'TKB theo lop'!AN36&amp;'TKB theo lop'!$AN$5,"")))))))))))))))))))</f>
        <v/>
      </c>
      <c r="M81" s="43" t="str">
        <f>IF('TKB theo lop'!E46=$I$73,'TKB theo lop'!D46&amp;'TKB theo lop'!$D$5,IF('TKB theo lop'!G46=$I$73,'TKB theo lop'!F46&amp;'TKB theo lop'!$F$5,IF('TKB theo lop'!I46=$I$73,'TKB theo lop'!H46&amp;'TKB theo lop'!$H$5,IF('TKB theo lop'!K46=$I$73,'TKB theo lop'!J46&amp;'TKB theo lop'!$J$5,IF('TKB theo lop'!M46=$I$73,'TKB theo lop'!L46&amp;'TKB theo lop'!$L$5,IF('TKB theo lop'!O46=$I$73,'TKB theo lop'!N46&amp;'TKB theo lop'!$N$5,IF('TKB theo lop'!Q46=$I$73,'TKB theo lop'!P46&amp;'TKB theo lop'!$P$5,IF('TKB theo lop'!S46=$I$73,'TKB theo lop'!R46&amp;'TKB theo lop'!$R$5,IF('TKB theo lop'!U46=$I$73,'TKB theo lop'!T46&amp;'TKB theo lop'!$T$5,IF('TKB theo lop'!W46=$I$73,'TKB theo lop'!V46&amp;'TKB theo lop'!$V$5,IF('TKB theo lop'!Y46=$I$73,'TKB theo lop'!X46&amp;'TKB theo lop'!$X$5,IF('TKB theo lop'!AA46=$I$73,'TKB theo lop'!Z46&amp;'TKB theo lop'!$Z$5,IF('TKB theo lop'!AC46=$I$73,'TKB theo lop'!AB46&amp;'TKB theo lop'!$AB$5,IF('TKB theo lop'!AE46=$I$73,'TKB theo lop'!AD46&amp;'TKB theo lop'!$AD$5,IF('TKB theo lop'!AG46=$I$73,'TKB theo lop'!AF46&amp;'TKB theo lop'!$AF$5,IF('TKB theo lop'!AI46=$I$73,'TKB theo lop'!AH46&amp;'TKB theo lop'!$AH$5,IF('TKB theo lop'!AK46=$I$73,'TKB theo lop'!AJ46&amp;'TKB theo lop'!$AJ$5,IF('TKB theo lop'!AM46=$I$73,'TKB theo lop'!AL46&amp;'TKB theo lop'!$AL$5,IF('TKB theo lop'!AO46=$I$73,'TKB theo lop'!AN46&amp;'TKB theo lop'!$AN$5,"")))))))))))))))))))</f>
        <v/>
      </c>
      <c r="N81" s="43" t="str">
        <f>IF('TKB theo lop'!E56=$I$73,'TKB theo lop'!D56&amp;'TKB theo lop'!$D$5,IF('TKB theo lop'!G56=$I$73,'TKB theo lop'!F56&amp;'TKB theo lop'!$F$5,IF('TKB theo lop'!I56=$I$73,'TKB theo lop'!H56&amp;'TKB theo lop'!$H$5,IF('TKB theo lop'!K56=$I$73,'TKB theo lop'!J56&amp;'TKB theo lop'!$J$5,IF('TKB theo lop'!M56=$I$73,'TKB theo lop'!L56&amp;'TKB theo lop'!$L$5,IF('TKB theo lop'!O56=$I$73,'TKB theo lop'!N56&amp;'TKB theo lop'!$N$5,IF('TKB theo lop'!Q56=$I$73,'TKB theo lop'!P56&amp;'TKB theo lop'!$P$5,IF('TKB theo lop'!S56=$I$73,'TKB theo lop'!R56&amp;'TKB theo lop'!$R$5,IF('TKB theo lop'!U56=$I$73,'TKB theo lop'!T56&amp;'TKB theo lop'!$T$5,IF('TKB theo lop'!W56=$I$73,'TKB theo lop'!V56&amp;'TKB theo lop'!$V$5,IF('TKB theo lop'!Y56=$I$73,'TKB theo lop'!X56&amp;'TKB theo lop'!$X$5,IF('TKB theo lop'!AA56=$I$73,'TKB theo lop'!Z56&amp;'TKB theo lop'!$Z$5,IF('TKB theo lop'!AC56=$I$73,'TKB theo lop'!AB56&amp;'TKB theo lop'!$AB$5,IF('TKB theo lop'!AE56=$I$73,'TKB theo lop'!AD56&amp;'TKB theo lop'!$AD$5,IF('TKB theo lop'!AG56=$I$73,'TKB theo lop'!AF56&amp;'TKB theo lop'!$AF$5,IF('TKB theo lop'!AI56=$I$73,'TKB theo lop'!AH56&amp;'TKB theo lop'!$AH$5,IF('TKB theo lop'!AK56=$I$73,'TKB theo lop'!AJ56&amp;'TKB theo lop'!$AJ$5,IF('TKB theo lop'!AM56=$I$73,'TKB theo lop'!AL56&amp;'TKB theo lop'!$AL$5,IF('TKB theo lop'!AO56=$I$73,'TKB theo lop'!AN56&amp;'TKB theo lop'!$AN$5,"")))))))))))))))))))</f>
        <v/>
      </c>
      <c r="O81" s="43" t="str">
        <f>IF('TKB theo lop'!E66=$I$73,'TKB theo lop'!D66&amp;'TKB theo lop'!$D$5,IF('TKB theo lop'!G66=$I$73,'TKB theo lop'!F66&amp;'TKB theo lop'!$F$5,IF('TKB theo lop'!I66=$I$73,'TKB theo lop'!H66&amp;'TKB theo lop'!$H$5,IF('TKB theo lop'!K66=$I$73,'TKB theo lop'!J66&amp;'TKB theo lop'!$J$5,IF('TKB theo lop'!M66=$I$73,'TKB theo lop'!L66&amp;'TKB theo lop'!$L$5,IF('TKB theo lop'!O66=$I$73,'TKB theo lop'!N66&amp;'TKB theo lop'!$N$5,IF('TKB theo lop'!Q66=$I$73,'TKB theo lop'!P66&amp;'TKB theo lop'!$P$5,IF('TKB theo lop'!S66=$I$73,'TKB theo lop'!R66&amp;'TKB theo lop'!$R$5,IF('TKB theo lop'!U66=$I$73,'TKB theo lop'!T66&amp;'TKB theo lop'!$T$5,IF('TKB theo lop'!W66=$I$73,'TKB theo lop'!V66&amp;'TKB theo lop'!$V$5,IF('TKB theo lop'!Y66=$I$73,'TKB theo lop'!X66&amp;'TKB theo lop'!$X$5,IF('TKB theo lop'!AA66=$I$73,'TKB theo lop'!Z66&amp;'TKB theo lop'!$Z$5,IF('TKB theo lop'!AC66=$I$73,'TKB theo lop'!AB66&amp;'TKB theo lop'!$AB$5,IF('TKB theo lop'!AE66=$I$73,'TKB theo lop'!AD66&amp;'TKB theo lop'!$AD$5,IF('TKB theo lop'!AG66=$I$73,'TKB theo lop'!AF66&amp;'TKB theo lop'!$AF$5,IF('TKB theo lop'!AI66=$I$73,'TKB theo lop'!AH66&amp;'TKB theo lop'!$AH$5,IF('TKB theo lop'!AK66=$I$73,'TKB theo lop'!AJ66&amp;'TKB theo lop'!$AJ$5,IF('TKB theo lop'!AM66=$I$73,'TKB theo lop'!AL66&amp;'TKB theo lop'!$AL$5,IF('TKB theo lop'!AO66=$I$73,'TKB theo lop'!AN66&amp;'TKB theo lop'!$AN$5,"")))))))))))))))))))</f>
        <v/>
      </c>
    </row>
    <row r="82" spans="1:15" ht="13.5" customHeight="1" x14ac:dyDescent="0.3">
      <c r="A82" s="327"/>
      <c r="B82" s="43" t="str">
        <f>IF('TKB theo lop'!E17=$A$73,'TKB theo lop'!D17&amp;'TKB theo lop'!$D$5,IF('TKB theo lop'!G17=$A$73,'TKB theo lop'!F17&amp;'TKB theo lop'!$F$5,IF('TKB theo lop'!I17=$A$73,'TKB theo lop'!H17&amp;'TKB theo lop'!$H$5,IF('TKB theo lop'!K17=$A$73,'TKB theo lop'!J17&amp;'TKB theo lop'!$J$5,IF('TKB theo lop'!M17=$A$73,'TKB theo lop'!L17&amp;'TKB theo lop'!$L$5,IF('TKB theo lop'!O17=$A$73,'TKB theo lop'!N17&amp;'TKB theo lop'!$N$5,IF('TKB theo lop'!Q17=$A$73,'TKB theo lop'!P17&amp;'TKB theo lop'!$P$5,IF('TKB theo lop'!S17=$A$73,'TKB theo lop'!R17&amp;'TKB theo lop'!$R$5,IF('TKB theo lop'!U17=$A$73,'TKB theo lop'!T17&amp;'TKB theo lop'!$T$5,IF('TKB theo lop'!W17=$A$73,'TKB theo lop'!V17&amp;'TKB theo lop'!$V$5,IF('TKB theo lop'!Y17=$A$73,'TKB theo lop'!X17&amp;'TKB theo lop'!$X$5,IF('TKB theo lop'!AA17=$A$73,'TKB theo lop'!Z17&amp;'TKB theo lop'!$Z$5,IF('TKB theo lop'!AC17=$A$73,'TKB theo lop'!AB17&amp;'TKB theo lop'!$AB$5,IF('TKB theo lop'!AE17=$A$73,'TKB theo lop'!AD17&amp;'TKB theo lop'!$AD$5,IF('TKB theo lop'!AG17=$A$73,'TKB theo lop'!AF17&amp;'TKB theo lop'!$AF$5,IF('TKB theo lop'!AI17=$A$73,'TKB theo lop'!AH17&amp;'TKB theo lop'!$AH$5,IF('TKB theo lop'!AK17=$A$73,'TKB theo lop'!AJ17&amp;'TKB theo lop'!$AJ$5,IF('TKB theo lop'!AM17=$A$73,'TKB theo lop'!AL17&amp;'TKB theo lop'!$AL$5,IF('TKB theo lop'!AO17=$A$73,'TKB theo lop'!AN17&amp;'TKB theo lop'!$AN$5,"")))))))))))))))))))</f>
        <v/>
      </c>
      <c r="C82" s="43" t="str">
        <f>IF('TKB theo lop'!E27=$A$73,'TKB theo lop'!D27&amp;'TKB theo lop'!$D$5,IF('TKB theo lop'!G27=$A$73,'TKB theo lop'!F27&amp;'TKB theo lop'!$F$5,IF('TKB theo lop'!I27=$A$73,'TKB theo lop'!H27&amp;'TKB theo lop'!$H$5,IF('TKB theo lop'!K27=$A$73,'TKB theo lop'!J27&amp;'TKB theo lop'!$J$5,IF('TKB theo lop'!M27=$A$73,'TKB theo lop'!L27&amp;'TKB theo lop'!$L$5,IF('TKB theo lop'!O27=$A$73,'TKB theo lop'!N27&amp;'TKB theo lop'!$N$5,IF('TKB theo lop'!Q27=$A$73,'TKB theo lop'!P27&amp;'TKB theo lop'!$P$5,IF('TKB theo lop'!S27=$A$73,'TKB theo lop'!R27&amp;'TKB theo lop'!$R$5,IF('TKB theo lop'!U27=$A$73,'TKB theo lop'!T27&amp;'TKB theo lop'!$T$5,IF('TKB theo lop'!W27=$A$73,'TKB theo lop'!V27&amp;'TKB theo lop'!$V$5,IF('TKB theo lop'!Y27=$A$73,'TKB theo lop'!X27&amp;'TKB theo lop'!$X$5,IF('TKB theo lop'!AA27=$A$73,'TKB theo lop'!Z27&amp;'TKB theo lop'!$Z$5,IF('TKB theo lop'!AC27=$A$73,'TKB theo lop'!AB27&amp;'TKB theo lop'!$AB$5,IF('TKB theo lop'!AE27=$A$73,'TKB theo lop'!AD27&amp;'TKB theo lop'!$AD$5,IF('TKB theo lop'!AG27=$A$73,'TKB theo lop'!AF27&amp;'TKB theo lop'!$AF$5,IF('TKB theo lop'!AI27=$A$73,'TKB theo lop'!AH27&amp;'TKB theo lop'!$AH$5,IF('TKB theo lop'!AK27=$A$73,'TKB theo lop'!AJ27&amp;'TKB theo lop'!$AJ$5,IF('TKB theo lop'!AM27=$A$73,'TKB theo lop'!AL27&amp;'TKB theo lop'!$AL$5,IF('TKB theo lop'!AO27=$A$73,'TKB theo lop'!AN27&amp;'TKB theo lop'!$AN$5,"")))))))))))))))))))</f>
        <v/>
      </c>
      <c r="D82" s="43" t="str">
        <f>IF('TKB theo lop'!E37=$A$73,'TKB theo lop'!D37&amp;'TKB theo lop'!$D$5,IF('TKB theo lop'!G37=$A$73,'TKB theo lop'!F37&amp;'TKB theo lop'!$F$5,IF('TKB theo lop'!I37=$A$73,'TKB theo lop'!H37&amp;'TKB theo lop'!$H$5,IF('TKB theo lop'!K37=$A$73,'TKB theo lop'!J37&amp;'TKB theo lop'!$J$5,IF('TKB theo lop'!M37=$A$73,'TKB theo lop'!L37&amp;'TKB theo lop'!$L$5,IF('TKB theo lop'!O37=$A$73,'TKB theo lop'!N37&amp;'TKB theo lop'!$N$5,IF('TKB theo lop'!Q37=$A$73,'TKB theo lop'!P37&amp;'TKB theo lop'!$P$5,IF('TKB theo lop'!S37=$A$73,'TKB theo lop'!R37&amp;'TKB theo lop'!$R$5,IF('TKB theo lop'!U37=$A$73,'TKB theo lop'!T37&amp;'TKB theo lop'!$T$5,IF('TKB theo lop'!W37=$A$73,'TKB theo lop'!V37&amp;'TKB theo lop'!$V$5,IF('TKB theo lop'!Y37=$A$73,'TKB theo lop'!X37&amp;'TKB theo lop'!$X$5,IF('TKB theo lop'!AA37=$A$73,'TKB theo lop'!Z37&amp;'TKB theo lop'!$Z$5,IF('TKB theo lop'!AC37=$A$73,'TKB theo lop'!AB37&amp;'TKB theo lop'!$AB$5,IF('TKB theo lop'!AE37=$A$73,'TKB theo lop'!AD37&amp;'TKB theo lop'!$AD$5,IF('TKB theo lop'!AG37=$A$73,'TKB theo lop'!AF37&amp;'TKB theo lop'!$AF$5,IF('TKB theo lop'!AI37=$A$73,'TKB theo lop'!AH37&amp;'TKB theo lop'!$AH$5,IF('TKB theo lop'!AK37=$A$73,'TKB theo lop'!AJ37&amp;'TKB theo lop'!$AJ$5,IF('TKB theo lop'!AM37=$A$73,'TKB theo lop'!AL37&amp;'TKB theo lop'!$AL$5,IF('TKB theo lop'!AO37=$A$73,'TKB theo lop'!AN37&amp;'TKB theo lop'!$AN$5,"")))))))))))))))))))</f>
        <v/>
      </c>
      <c r="E82" s="43" t="e">
        <f>IF('TKB theo lop'!E47=$A$73,'TKB theo lop'!D47&amp;'TKB theo lop'!$D$5,IF('TKB theo lop'!G47=$A$73,'TKB theo lop'!F47&amp;'TKB theo lop'!$F$5,IF('TKB theo lop'!I47=$A$73,'TKB theo lop'!H47&amp;'TKB theo lop'!$H$5,IF('TKB theo lop'!K47=$A$73,'TKB theo lop'!M47&amp;'TKB theo lop'!$J$5,IF('TKB theo lop'!#REF!=$A$73,'TKB theo lop'!L47&amp;'TKB theo lop'!$L$5,IF('TKB theo lop'!O47=$A$73,'TKB theo lop'!N47&amp;'TKB theo lop'!$N$5,IF('TKB theo lop'!Q47=$A$73,'TKB theo lop'!P47&amp;'TKB theo lop'!$P$5,IF('TKB theo lop'!S47=$A$73,'TKB theo lop'!R47&amp;'TKB theo lop'!$R$5,IF('TKB theo lop'!U47=$A$73,'TKB theo lop'!T47&amp;'TKB theo lop'!$T$5,IF('TKB theo lop'!W47=$A$73,'TKB theo lop'!V47&amp;'TKB theo lop'!$V$5,IF('TKB theo lop'!Y47=$A$73,'TKB theo lop'!X47&amp;'TKB theo lop'!$X$5,IF('TKB theo lop'!AA47=$A$73,'TKB theo lop'!Z47&amp;'TKB theo lop'!$Z$5,IF('TKB theo lop'!AC47=$A$73,'TKB theo lop'!AB47&amp;'TKB theo lop'!$AB$5,IF('TKB theo lop'!AE47=$A$73,'TKB theo lop'!AD47&amp;'TKB theo lop'!$AD$5,IF('TKB theo lop'!AG47=$A$73,'TKB theo lop'!AF47&amp;'TKB theo lop'!$AF$5,IF('TKB theo lop'!AI47=$A$73,'TKB theo lop'!AH47&amp;'TKB theo lop'!$AH$5,IF('TKB theo lop'!AK47=$A$73,'TKB theo lop'!AJ47&amp;'TKB theo lop'!$AJ$5,IF('TKB theo lop'!AM47=$A$73,'TKB theo lop'!AL47&amp;'TKB theo lop'!$AL$5,IF('TKB theo lop'!AO47=$A$73,'TKB theo lop'!AN47&amp;'TKB theo lop'!$AN$5,"")))))))))))))))))))</f>
        <v>#REF!</v>
      </c>
      <c r="F82" s="43" t="str">
        <f>IF('TKB theo lop'!E57=$A$73,'TKB theo lop'!D57&amp;'TKB theo lop'!$D$5,IF('TKB theo lop'!G57=$A$73,'TKB theo lop'!F57&amp;'TKB theo lop'!$F$5,IF('TKB theo lop'!I57=$A$73,'TKB theo lop'!H57&amp;'TKB theo lop'!$H$5,IF('TKB theo lop'!K57=$A$73,'TKB theo lop'!J57&amp;'TKB theo lop'!$J$5,IF('TKB theo lop'!M57=$A$73,'TKB theo lop'!L57&amp;'TKB theo lop'!$L$5,IF('TKB theo lop'!O57=$A$73,'TKB theo lop'!N57&amp;'TKB theo lop'!$N$5,IF('TKB theo lop'!Q57=$A$73,'TKB theo lop'!P57&amp;'TKB theo lop'!$P$5,IF('TKB theo lop'!S57=$A$73,'TKB theo lop'!R57&amp;'TKB theo lop'!$R$5,IF('TKB theo lop'!U57=$A$73,'TKB theo lop'!T57&amp;'TKB theo lop'!$T$5,IF('TKB theo lop'!W57=$A$73,'TKB theo lop'!V57&amp;'TKB theo lop'!$V$5,IF('TKB theo lop'!Y57=$A$73,'TKB theo lop'!X57&amp;'TKB theo lop'!$X$5,IF('TKB theo lop'!AA57=$A$73,'TKB theo lop'!Z57&amp;'TKB theo lop'!$Z$5,IF('TKB theo lop'!AC57=$A$73,'TKB theo lop'!AB57&amp;'TKB theo lop'!$AB$5,IF('TKB theo lop'!AE57=$A$73,'TKB theo lop'!AD57&amp;'TKB theo lop'!$AD$5,IF('TKB theo lop'!AG57=$A$73,'TKB theo lop'!AF57&amp;'TKB theo lop'!$AF$5,IF('TKB theo lop'!AI57=$A$73,'TKB theo lop'!AH57&amp;'TKB theo lop'!$AH$5,IF('TKB theo lop'!AK57=$A$73,'TKB theo lop'!AJ57&amp;'TKB theo lop'!$AJ$5,IF('TKB theo lop'!AM57=$A$73,'TKB theo lop'!AL57&amp;'TKB theo lop'!$AL$5,IF('TKB theo lop'!AO57=$A$73,'TKB theo lop'!AN57&amp;'TKB theo lop'!$AN$5,"")))))))))))))))))))</f>
        <v/>
      </c>
      <c r="G82" s="43" t="str">
        <f>IF('TKB theo lop'!E67=$A$73,'TKB theo lop'!D67&amp;'TKB theo lop'!$D$5,IF('TKB theo lop'!G67=$A$73,'TKB theo lop'!F67&amp;'TKB theo lop'!$F$5,IF('TKB theo lop'!I67=$A$73,'TKB theo lop'!H67&amp;'TKB theo lop'!$H$5,IF('TKB theo lop'!K67=$A$73,'TKB theo lop'!J67&amp;'TKB theo lop'!$J$5,IF('TKB theo lop'!M67=$A$73,'TKB theo lop'!L67&amp;'TKB theo lop'!$L$5,IF('TKB theo lop'!O67=$A$73,'TKB theo lop'!N67&amp;'TKB theo lop'!$N$5,IF('TKB theo lop'!Q67=$A$73,'TKB theo lop'!P67&amp;'TKB theo lop'!$P$5,IF('TKB theo lop'!S67=$A$73,'TKB theo lop'!R67&amp;'TKB theo lop'!$R$5,IF('TKB theo lop'!U67=$A$73,'TKB theo lop'!T67&amp;'TKB theo lop'!$T$5,IF('TKB theo lop'!W67=$A$73,'TKB theo lop'!V67&amp;'TKB theo lop'!$V$5,IF('TKB theo lop'!Y67=$A$73,'TKB theo lop'!X67&amp;'TKB theo lop'!$X$5,IF('TKB theo lop'!AA67=$A$73,'TKB theo lop'!Z67&amp;'TKB theo lop'!$Z$5,IF('TKB theo lop'!AC67=$A$73,'TKB theo lop'!AB67&amp;'TKB theo lop'!$AB$5,IF('TKB theo lop'!AE67=$A$73,'TKB theo lop'!AD67&amp;'TKB theo lop'!$AD$5,IF('TKB theo lop'!AG67=$A$73,'TKB theo lop'!AF67&amp;'TKB theo lop'!$AF$5,IF('TKB theo lop'!AI67=$A$73,'TKB theo lop'!AH67&amp;'TKB theo lop'!$AH$5,IF('TKB theo lop'!AK67=$A$73,'TKB theo lop'!AJ67&amp;'TKB theo lop'!$AJ$5,IF('TKB theo lop'!AM67=$A$73,'TKB theo lop'!AL67&amp;'TKB theo lop'!$AL$5,IF('TKB theo lop'!AO67=$A$73,'TKB theo lop'!AN67&amp;'TKB theo lop'!$AN$5,"")))))))))))))))))))</f>
        <v/>
      </c>
      <c r="H82"/>
      <c r="I82" s="327"/>
      <c r="J82" s="43" t="str">
        <f>IF('TKB theo lop'!E17=$I$73,'TKB theo lop'!D17&amp;'TKB theo lop'!$D$5,IF('TKB theo lop'!G17=$I$73,'TKB theo lop'!F17&amp;'TKB theo lop'!$F$5,IF('TKB theo lop'!I17=$I$73,'TKB theo lop'!H17&amp;'TKB theo lop'!$H$5,IF('TKB theo lop'!K17=$I$73,'TKB theo lop'!J17&amp;'TKB theo lop'!$J$5,IF('TKB theo lop'!M17=$I$73,'TKB theo lop'!L17&amp;'TKB theo lop'!$L$5,IF('TKB theo lop'!O17=$I$73,'TKB theo lop'!N17&amp;'TKB theo lop'!$N$5,IF('TKB theo lop'!Q17=$I$73,'TKB theo lop'!P17&amp;'TKB theo lop'!$P$5,IF('TKB theo lop'!S17=$I$73,'TKB theo lop'!R17&amp;'TKB theo lop'!$R$5,IF('TKB theo lop'!U17=$I$73,'TKB theo lop'!T17&amp;'TKB theo lop'!$T$5,IF('TKB theo lop'!W17=$I$73,'TKB theo lop'!V17&amp;'TKB theo lop'!$V$5,IF('TKB theo lop'!Y17=$I$73,'TKB theo lop'!X17&amp;'TKB theo lop'!$X$5,IF('TKB theo lop'!AA17=$I$73,'TKB theo lop'!Z17&amp;'TKB theo lop'!$Z$5,IF('TKB theo lop'!AC17=$I$73,'TKB theo lop'!AB17&amp;'TKB theo lop'!$AB$5,IF('TKB theo lop'!AE17=$I$73,'TKB theo lop'!AD17&amp;'TKB theo lop'!$AD$5,IF('TKB theo lop'!AG17=$I$73,'TKB theo lop'!AF17&amp;'TKB theo lop'!$AF$5,IF('TKB theo lop'!AI17=$I$73,'TKB theo lop'!AH17&amp;'TKB theo lop'!$AH$5,IF('TKB theo lop'!AK17=$I$73,'TKB theo lop'!AJ17&amp;'TKB theo lop'!$AJ$5,IF('TKB theo lop'!AM17=$I$73,'TKB theo lop'!AL17&amp;'TKB theo lop'!$AL$5,IF('TKB theo lop'!AO17=$I$73,'TKB theo lop'!AN17&amp;'TKB theo lop'!$AN$5,"")))))))))))))))))))</f>
        <v/>
      </c>
      <c r="K82" s="43" t="str">
        <f>IF('TKB theo lop'!E27=$I$73,'TKB theo lop'!D27&amp;'TKB theo lop'!$D$5,IF('TKB theo lop'!G27=$I$73,'TKB theo lop'!F27&amp;'TKB theo lop'!$F$5,IF('TKB theo lop'!I27=$I$73,'TKB theo lop'!H27&amp;'TKB theo lop'!$H$5,IF('TKB theo lop'!K27=$I$73,'TKB theo lop'!J27&amp;'TKB theo lop'!$J$5,IF('TKB theo lop'!M27=$I$73,'TKB theo lop'!L27&amp;'TKB theo lop'!$L$5,IF('TKB theo lop'!O27=$I$73,'TKB theo lop'!N27&amp;'TKB theo lop'!$N$5,IF('TKB theo lop'!Q27=$I$73,'TKB theo lop'!P27&amp;'TKB theo lop'!$P$5,IF('TKB theo lop'!S27=$I$73,'TKB theo lop'!R27&amp;'TKB theo lop'!$R$5,IF('TKB theo lop'!U27=$I$73,'TKB theo lop'!T27&amp;'TKB theo lop'!$T$5,IF('TKB theo lop'!W27=$I$73,'TKB theo lop'!V27&amp;'TKB theo lop'!$V$5,IF('TKB theo lop'!Y27=$I$73,'TKB theo lop'!X27&amp;'TKB theo lop'!$X$5,IF('TKB theo lop'!AA27=$I$73,'TKB theo lop'!Z27&amp;'TKB theo lop'!$Z$5,IF('TKB theo lop'!AC27=$I$73,'TKB theo lop'!AB27&amp;'TKB theo lop'!$AB$5,IF('TKB theo lop'!AE27=$I$73,'TKB theo lop'!AD27&amp;'TKB theo lop'!$AD$5,IF('TKB theo lop'!AG27=$I$73,'TKB theo lop'!AF27&amp;'TKB theo lop'!$AF$5,IF('TKB theo lop'!AI27=$I$73,'TKB theo lop'!AH27&amp;'TKB theo lop'!$AH$5,IF('TKB theo lop'!AK27=$I$73,'TKB theo lop'!AJ27&amp;'TKB theo lop'!$AJ$5,IF('TKB theo lop'!AM27=$I$73,'TKB theo lop'!AL27&amp;'TKB theo lop'!$AL$5,IF('TKB theo lop'!AO27=$I$73,'TKB theo lop'!AN27&amp;'TKB theo lop'!$AN$5,"")))))))))))))))))))</f>
        <v/>
      </c>
      <c r="L82" s="43" t="str">
        <f>IF('TKB theo lop'!E37=$I$73,'TKB theo lop'!D37&amp;'TKB theo lop'!$D$5,IF('TKB theo lop'!G37=$I$73,'TKB theo lop'!F37&amp;'TKB theo lop'!$F$5,IF('TKB theo lop'!I37=$I$73,'TKB theo lop'!H37&amp;'TKB theo lop'!$H$5,IF('TKB theo lop'!K37=$I$73,'TKB theo lop'!J37&amp;'TKB theo lop'!$J$5,IF('TKB theo lop'!M37=$I$73,'TKB theo lop'!L37&amp;'TKB theo lop'!$L$5,IF('TKB theo lop'!O37=$I$73,'TKB theo lop'!N37&amp;'TKB theo lop'!$N$5,IF('TKB theo lop'!Q37=$I$73,'TKB theo lop'!P37&amp;'TKB theo lop'!$P$5,IF('TKB theo lop'!S37=$I$73,'TKB theo lop'!R37&amp;'TKB theo lop'!$R$5,IF('TKB theo lop'!U37=$I$73,'TKB theo lop'!T37&amp;'TKB theo lop'!$T$5,IF('TKB theo lop'!W37=$I$73,'TKB theo lop'!V37&amp;'TKB theo lop'!$V$5,IF('TKB theo lop'!Y37=$I$73,'TKB theo lop'!X37&amp;'TKB theo lop'!$X$5,IF('TKB theo lop'!AA37=$I$73,'TKB theo lop'!Z37&amp;'TKB theo lop'!$Z$5,IF('TKB theo lop'!AC37=$I$73,'TKB theo lop'!AB37&amp;'TKB theo lop'!$AB$5,IF('TKB theo lop'!AE37=$I$73,'TKB theo lop'!AD37&amp;'TKB theo lop'!$AD$5,IF('TKB theo lop'!AG37=$I$73,'TKB theo lop'!AF37&amp;'TKB theo lop'!$AF$5,IF('TKB theo lop'!AI37=$I$73,'TKB theo lop'!AH37&amp;'TKB theo lop'!$AH$5,IF('TKB theo lop'!AK37=$I$73,'TKB theo lop'!AJ37&amp;'TKB theo lop'!$AJ$5,IF('TKB theo lop'!AM37=$I$73,'TKB theo lop'!AL37&amp;'TKB theo lop'!$AL$5,IF('TKB theo lop'!AO37=$I$73,'TKB theo lop'!AN37&amp;'TKB theo lop'!$AN$5,"")))))))))))))))))))</f>
        <v/>
      </c>
      <c r="M82" s="43" t="e">
        <f>IF('TKB theo lop'!E47=$I$73,'TKB theo lop'!D47&amp;'TKB theo lop'!$D$5,IF('TKB theo lop'!G47=$I$73,'TKB theo lop'!F47&amp;'TKB theo lop'!$F$5,IF('TKB theo lop'!I47=$I$73,'TKB theo lop'!H47&amp;'TKB theo lop'!$H$5,IF('TKB theo lop'!K47=$I$73,'TKB theo lop'!M47&amp;'TKB theo lop'!$J$5,IF('TKB theo lop'!#REF!=$I$73,'TKB theo lop'!L47&amp;'TKB theo lop'!$L$5,IF('TKB theo lop'!O47=$I$73,'TKB theo lop'!N47&amp;'TKB theo lop'!$N$5,IF('TKB theo lop'!Q47=$I$73,'TKB theo lop'!P47&amp;'TKB theo lop'!$P$5,IF('TKB theo lop'!S47=$I$73,'TKB theo lop'!R47&amp;'TKB theo lop'!$R$5,IF('TKB theo lop'!U47=$I$73,'TKB theo lop'!T47&amp;'TKB theo lop'!$T$5,IF('TKB theo lop'!W47=$I$73,'TKB theo lop'!V47&amp;'TKB theo lop'!$V$5,IF('TKB theo lop'!Y47=$I$73,'TKB theo lop'!X47&amp;'TKB theo lop'!$X$5,IF('TKB theo lop'!AA47=$I$73,'TKB theo lop'!Z47&amp;'TKB theo lop'!$Z$5,IF('TKB theo lop'!AC47=$I$73,'TKB theo lop'!AB47&amp;'TKB theo lop'!$AB$5,IF('TKB theo lop'!AE47=$I$73,'TKB theo lop'!AD47&amp;'TKB theo lop'!$AD$5,IF('TKB theo lop'!AG47=$I$73,'TKB theo lop'!AF47&amp;'TKB theo lop'!$AF$5,IF('TKB theo lop'!AI47=$I$73,'TKB theo lop'!AH47&amp;'TKB theo lop'!$AH$5,IF('TKB theo lop'!AK47=$I$73,'TKB theo lop'!AJ47&amp;'TKB theo lop'!$AJ$5,IF('TKB theo lop'!AM47=$I$73,'TKB theo lop'!AL47&amp;'TKB theo lop'!$AL$5,IF('TKB theo lop'!AO47=$I$73,'TKB theo lop'!AN47&amp;'TKB theo lop'!$AN$5,"")))))))))))))))))))</f>
        <v>#REF!</v>
      </c>
      <c r="N82" s="43" t="str">
        <f>IF('TKB theo lop'!E57=$I$73,'TKB theo lop'!D57&amp;'TKB theo lop'!$D$5,IF('TKB theo lop'!G57=$I$73,'TKB theo lop'!F57&amp;'TKB theo lop'!$F$5,IF('TKB theo lop'!I57=$I$73,'TKB theo lop'!H57&amp;'TKB theo lop'!$H$5,IF('TKB theo lop'!K57=$I$73,'TKB theo lop'!J57&amp;'TKB theo lop'!$J$5,IF('TKB theo lop'!M57=$I$73,'TKB theo lop'!L57&amp;'TKB theo lop'!$L$5,IF('TKB theo lop'!O57=$I$73,'TKB theo lop'!N57&amp;'TKB theo lop'!$N$5,IF('TKB theo lop'!Q57=$I$73,'TKB theo lop'!P57&amp;'TKB theo lop'!$P$5,IF('TKB theo lop'!S57=$I$73,'TKB theo lop'!R57&amp;'TKB theo lop'!$R$5,IF('TKB theo lop'!U57=$I$73,'TKB theo lop'!T57&amp;'TKB theo lop'!$T$5,IF('TKB theo lop'!W57=$I$73,'TKB theo lop'!V57&amp;'TKB theo lop'!$V$5,IF('TKB theo lop'!Y57=$I$73,'TKB theo lop'!X57&amp;'TKB theo lop'!$X$5,IF('TKB theo lop'!AA57=$I$73,'TKB theo lop'!Z57&amp;'TKB theo lop'!$Z$5,IF('TKB theo lop'!AC57=$I$73,'TKB theo lop'!AB57&amp;'TKB theo lop'!$AB$5,IF('TKB theo lop'!AE57=$I$73,'TKB theo lop'!AD57&amp;'TKB theo lop'!$AD$5,IF('TKB theo lop'!AG57=$I$73,'TKB theo lop'!AF57&amp;'TKB theo lop'!$AF$5,IF('TKB theo lop'!AI57=$I$73,'TKB theo lop'!AH57&amp;'TKB theo lop'!$AH$5,IF('TKB theo lop'!AK57=$I$73,'TKB theo lop'!AJ57&amp;'TKB theo lop'!$AJ$5,IF('TKB theo lop'!AM57=$I$73,'TKB theo lop'!AL57&amp;'TKB theo lop'!$AL$5,IF('TKB theo lop'!AO57=$I$73,'TKB theo lop'!AN57&amp;'TKB theo lop'!$AN$5,"")))))))))))))))))))</f>
        <v/>
      </c>
      <c r="O82" s="43" t="str">
        <f>IF('TKB theo lop'!E67=$I$73,'TKB theo lop'!D67&amp;'TKB theo lop'!$D$5,IF('TKB theo lop'!G67=$I$73,'TKB theo lop'!F67&amp;'TKB theo lop'!$F$5,IF('TKB theo lop'!I67=$I$73,'TKB theo lop'!H67&amp;'TKB theo lop'!$H$5,IF('TKB theo lop'!K67=$I$73,'TKB theo lop'!J67&amp;'TKB theo lop'!$J$5,IF('TKB theo lop'!M67=$I$73,'TKB theo lop'!L67&amp;'TKB theo lop'!$L$5,IF('TKB theo lop'!O67=$I$73,'TKB theo lop'!N67&amp;'TKB theo lop'!$N$5,IF('TKB theo lop'!Q67=$I$73,'TKB theo lop'!P67&amp;'TKB theo lop'!$P$5,IF('TKB theo lop'!S67=$I$73,'TKB theo lop'!R67&amp;'TKB theo lop'!$R$5,IF('TKB theo lop'!U67=$I$73,'TKB theo lop'!T67&amp;'TKB theo lop'!$T$5,IF('TKB theo lop'!W67=$I$73,'TKB theo lop'!V67&amp;'TKB theo lop'!$V$5,IF('TKB theo lop'!Y67=$I$73,'TKB theo lop'!X67&amp;'TKB theo lop'!$X$5,IF('TKB theo lop'!AA67=$I$73,'TKB theo lop'!Z67&amp;'TKB theo lop'!$Z$5,IF('TKB theo lop'!AC67=$I$73,'TKB theo lop'!AB67&amp;'TKB theo lop'!$AB$5,IF('TKB theo lop'!AE67=$I$73,'TKB theo lop'!AD67&amp;'TKB theo lop'!$AD$5,IF('TKB theo lop'!AG67=$I$73,'TKB theo lop'!AF67&amp;'TKB theo lop'!$AF$5,IF('TKB theo lop'!AI67=$I$73,'TKB theo lop'!AH67&amp;'TKB theo lop'!$AH$5,IF('TKB theo lop'!AK67=$I$73,'TKB theo lop'!AJ67&amp;'TKB theo lop'!$AJ$5,IF('TKB theo lop'!AM67=$I$73,'TKB theo lop'!AL67&amp;'TKB theo lop'!$AL$5,IF('TKB theo lop'!AO67=$I$73,'TKB theo lop'!AN67&amp;'TKB theo lop'!$AN$5,"")))))))))))))))))))</f>
        <v/>
      </c>
    </row>
    <row r="83" spans="1:15" ht="13.5" customHeight="1" x14ac:dyDescent="0.3">
      <c r="A83" s="47" t="str">
        <f>30-COUNTIF(B79:G83,"")&amp; "tiết"</f>
        <v>2tiết</v>
      </c>
      <c r="B83" s="45" t="str">
        <f>IF('TKB theo lop'!E18=$A$73,'TKB theo lop'!D18&amp;'TKB theo lop'!$D$5,IF('TKB theo lop'!G18=$A$73,'TKB theo lop'!F18&amp;'TKB theo lop'!$F$5,IF('TKB theo lop'!I18=$A$73,'TKB theo lop'!H18&amp;'TKB theo lop'!$H$5,IF('TKB theo lop'!K18=$A$73,'TKB theo lop'!J18&amp;'TKB theo lop'!$J$5,IF('TKB theo lop'!M18=$A$73,'TKB theo lop'!L18&amp;'TKB theo lop'!$L$5,IF('TKB theo lop'!O18=$A$73,'TKB theo lop'!N18&amp;'TKB theo lop'!$N$5,IF('TKB theo lop'!Q18=$A$73,'TKB theo lop'!P18&amp;'TKB theo lop'!$P$5,IF('TKB theo lop'!S18=$A$73,'TKB theo lop'!R18&amp;'TKB theo lop'!$R$5,IF('TKB theo lop'!U18=$A$73,'TKB theo lop'!T18&amp;'TKB theo lop'!$T$5,IF('TKB theo lop'!W18=$A$73,'TKB theo lop'!V18&amp;'TKB theo lop'!$V$5,IF('TKB theo lop'!Y18=$A$73,'TKB theo lop'!X18&amp;'TKB theo lop'!$X$5,IF('TKB theo lop'!AA18=$A$73,'TKB theo lop'!Z18&amp;'TKB theo lop'!$Z$5,IF('TKB theo lop'!AC18=$A$73,'TKB theo lop'!AB18&amp;'TKB theo lop'!$AB$5,IF('TKB theo lop'!AE18=$A$73,'TKB theo lop'!AD18&amp;'TKB theo lop'!$AD$5,IF('TKB theo lop'!AG18=$A$73,'TKB theo lop'!AF18&amp;'TKB theo lop'!$AF$5,IF('TKB theo lop'!AI18=$A$73,'TKB theo lop'!AH18&amp;'TKB theo lop'!$AH$5,IF('TKB theo lop'!AK18=$A$73,'TKB theo lop'!AJ18&amp;'TKB theo lop'!$AJ$5,IF('TKB theo lop'!AM18=$A$73,'TKB theo lop'!AL18&amp;'TKB theo lop'!$AL$5,IF('TKB theo lop'!AO18=$A$73,'TKB theo lop'!AN18&amp;'TKB theo lop'!$AN$5,"")))))))))))))))))))</f>
        <v/>
      </c>
      <c r="C83" s="45" t="str">
        <f>IF('TKB theo lop'!E28=$A$73,'TKB theo lop'!D28&amp;'TKB theo lop'!$D$5,IF('TKB theo lop'!G28=$A$73,'TKB theo lop'!F28&amp;'TKB theo lop'!$F$5,IF('TKB theo lop'!I28=$A$73,'TKB theo lop'!H28&amp;'TKB theo lop'!$H$5,IF('TKB theo lop'!K28=$A$73,'TKB theo lop'!J28&amp;'TKB theo lop'!$J$5,IF('TKB theo lop'!M28=$A$73,'TKB theo lop'!L28&amp;'TKB theo lop'!$L$5,IF('TKB theo lop'!O28=$A$73,'TKB theo lop'!N28&amp;'TKB theo lop'!$N$5,IF('TKB theo lop'!Q28=$A$73,'TKB theo lop'!P28&amp;'TKB theo lop'!$P$5,IF('TKB theo lop'!S28=$A$73,'TKB theo lop'!R28&amp;'TKB theo lop'!$R$5,IF('TKB theo lop'!U28=$A$73,'TKB theo lop'!T28&amp;'TKB theo lop'!$T$5,IF('TKB theo lop'!W28=$A$73,'TKB theo lop'!V28&amp;'TKB theo lop'!$V$5,IF('TKB theo lop'!Y28=$A$73,'TKB theo lop'!X28&amp;'TKB theo lop'!$X$5,IF('TKB theo lop'!AA28=$A$73,'TKB theo lop'!Z28&amp;'TKB theo lop'!$Z$5,IF('TKB theo lop'!AC28=$A$73,'TKB theo lop'!AB28&amp;'TKB theo lop'!$AB$5,IF('TKB theo lop'!AE28=$A$73,'TKB theo lop'!AD28&amp;'TKB theo lop'!$AD$5,IF('TKB theo lop'!AG28=$A$73,'TKB theo lop'!AF28&amp;'TKB theo lop'!$AF$5,IF('TKB theo lop'!AI28=$A$73,'TKB theo lop'!AH28&amp;'TKB theo lop'!$AH$5,IF('TKB theo lop'!AK28=$A$73,'TKB theo lop'!AJ28&amp;'TKB theo lop'!$AJ$5,IF('TKB theo lop'!AM28=$A$73,'TKB theo lop'!AL28&amp;'TKB theo lop'!$AL$5,IF('TKB theo lop'!AO28=$A$73,'TKB theo lop'!AN28&amp;'TKB theo lop'!$AN$5,"")))))))))))))))))))</f>
        <v/>
      </c>
      <c r="D83" s="45" t="str">
        <f>IF('TKB theo lop'!E38=$A$73,'TKB theo lop'!D38&amp;'TKB theo lop'!$D$5,IF('TKB theo lop'!G38=$A$73,'TKB theo lop'!F38&amp;'TKB theo lop'!$F$5,IF('TKB theo lop'!I38=$A$73,'TKB theo lop'!H38&amp;'TKB theo lop'!$H$5,IF('TKB theo lop'!K38=$A$73,'TKB theo lop'!J38&amp;'TKB theo lop'!$J$5,IF('TKB theo lop'!M38=$A$73,'TKB theo lop'!L38&amp;'TKB theo lop'!$L$5,IF('TKB theo lop'!O38=$A$73,'TKB theo lop'!N38&amp;'TKB theo lop'!$N$5,IF('TKB theo lop'!Q38=$A$73,'TKB theo lop'!P38&amp;'TKB theo lop'!$P$5,IF('TKB theo lop'!S38=$A$73,'TKB theo lop'!R38&amp;'TKB theo lop'!$R$5,IF('TKB theo lop'!U38=$A$73,'TKB theo lop'!T38&amp;'TKB theo lop'!$T$5,IF('TKB theo lop'!W38=$A$73,'TKB theo lop'!V38&amp;'TKB theo lop'!$V$5,IF('TKB theo lop'!Y38=$A$73,'TKB theo lop'!X38&amp;'TKB theo lop'!$X$5,IF('TKB theo lop'!AA38=$A$73,'TKB theo lop'!Z38&amp;'TKB theo lop'!$Z$5,IF('TKB theo lop'!AC38=$A$73,'TKB theo lop'!AB38&amp;'TKB theo lop'!$AB$5,IF('TKB theo lop'!AE38=$A$73,'TKB theo lop'!AD38&amp;'TKB theo lop'!$AD$5,IF('TKB theo lop'!AG38=$A$73,'TKB theo lop'!AF38&amp;'TKB theo lop'!$AF$5,IF('TKB theo lop'!AI38=$A$73,'TKB theo lop'!AH38&amp;'TKB theo lop'!$AH$5,IF('TKB theo lop'!AK38=$A$73,'TKB theo lop'!AJ38&amp;'TKB theo lop'!$AJ$5,IF('TKB theo lop'!AM38=$A$73,'TKB theo lop'!AL38&amp;'TKB theo lop'!$AL$5,IF('TKB theo lop'!AO38=$A$73,'TKB theo lop'!AN38&amp;'TKB theo lop'!$AN$5,"")))))))))))))))))))</f>
        <v/>
      </c>
      <c r="E83" s="45" t="str">
        <f>IF('TKB theo lop'!E48=$A$73,'TKB theo lop'!D48&amp;'TKB theo lop'!$D$5,IF('TKB theo lop'!G48=$A$73,'TKB theo lop'!F48&amp;'TKB theo lop'!$F$5,IF('TKB theo lop'!I48=$A$73,'TKB theo lop'!H48&amp;'TKB theo lop'!$H$5,IF('TKB theo lop'!K48=$A$73,'TKB theo lop'!J48&amp;'TKB theo lop'!$J$5,IF('TKB theo lop'!M48=$A$73,'TKB theo lop'!L48&amp;'TKB theo lop'!$L$5,IF('TKB theo lop'!O48=$A$73,'TKB theo lop'!N48&amp;'TKB theo lop'!$N$5,IF('TKB theo lop'!Q48=$A$73,'TKB theo lop'!P48&amp;'TKB theo lop'!$P$5,IF('TKB theo lop'!S48=$A$73,'TKB theo lop'!R48&amp;'TKB theo lop'!$R$5,IF('TKB theo lop'!U48=$A$73,'TKB theo lop'!T48&amp;'TKB theo lop'!$T$5,IF('TKB theo lop'!W48=$A$73,'TKB theo lop'!V48&amp;'TKB theo lop'!$V$5,IF('TKB theo lop'!Y48=$A$73,'TKB theo lop'!X48&amp;'TKB theo lop'!$X$5,IF('TKB theo lop'!AA48=$A$73,'TKB theo lop'!Z48&amp;'TKB theo lop'!$Z$5,IF('TKB theo lop'!AC48=$A$73,'TKB theo lop'!AB48&amp;'TKB theo lop'!$AB$5,IF('TKB theo lop'!AE48=$A$73,'TKB theo lop'!AD48&amp;'TKB theo lop'!$AD$5,IF('TKB theo lop'!AG48=$A$73,'TKB theo lop'!AF48&amp;'TKB theo lop'!$AF$5,IF('TKB theo lop'!AI48=$A$73,'TKB theo lop'!AH48&amp;'TKB theo lop'!$AH$5,IF('TKB theo lop'!AK48=$A$73,'TKB theo lop'!AJ48&amp;'TKB theo lop'!$AJ$5,IF('TKB theo lop'!AM48=$A$73,'TKB theo lop'!AL48&amp;'TKB theo lop'!$AL$5,IF('TKB theo lop'!AO48=$A$73,'TKB theo lop'!AN48&amp;'TKB theo lop'!$AN$5,"")))))))))))))))))))</f>
        <v/>
      </c>
      <c r="F83" s="45" t="str">
        <f>IF('TKB theo lop'!E58=$A$73,'TKB theo lop'!D58&amp;'TKB theo lop'!$D$5,IF('TKB theo lop'!G58=$A$73,'TKB theo lop'!F58&amp;'TKB theo lop'!$F$5,IF('TKB theo lop'!I58=$A$73,'TKB theo lop'!H58&amp;'TKB theo lop'!$H$5,IF('TKB theo lop'!K58=$A$73,'TKB theo lop'!J58&amp;'TKB theo lop'!$J$5,IF('TKB theo lop'!M58=$A$73,'TKB theo lop'!L58&amp;'TKB theo lop'!$L$5,IF('TKB theo lop'!O58=$A$73,'TKB theo lop'!N58&amp;'TKB theo lop'!$N$5,IF('TKB theo lop'!Q58=$A$73,'TKB theo lop'!P58&amp;'TKB theo lop'!$P$5,IF('TKB theo lop'!S58=$A$73,'TKB theo lop'!R58&amp;'TKB theo lop'!$R$5,IF('TKB theo lop'!U58=$A$73,'TKB theo lop'!T58&amp;'TKB theo lop'!$T$5,IF('TKB theo lop'!W58=$A$73,'TKB theo lop'!V58&amp;'TKB theo lop'!$V$5,IF('TKB theo lop'!Y58=$A$73,'TKB theo lop'!X58&amp;'TKB theo lop'!$X$5,IF('TKB theo lop'!AA58=$A$73,'TKB theo lop'!Z58&amp;'TKB theo lop'!$Z$5,IF('TKB theo lop'!AC58=$A$73,'TKB theo lop'!AB58&amp;'TKB theo lop'!$AB$5,IF('TKB theo lop'!AE58=$A$73,'TKB theo lop'!AD58&amp;'TKB theo lop'!$AD$5,IF('TKB theo lop'!AG58=$A$73,'TKB theo lop'!AF58&amp;'TKB theo lop'!$AF$5,IF('TKB theo lop'!AI58=$A$73,'TKB theo lop'!AH58&amp;'TKB theo lop'!$AH$5,IF('TKB theo lop'!AK58=$A$73,'TKB theo lop'!AJ58&amp;'TKB theo lop'!$AJ$5,IF('TKB theo lop'!AM58=$A$73,'TKB theo lop'!AL58&amp;'TKB theo lop'!$AL$5,IF('TKB theo lop'!AO58=$A$73,'TKB theo lop'!AN58&amp;'TKB theo lop'!$AN$5,"")))))))))))))))))))</f>
        <v/>
      </c>
      <c r="G83" s="45" t="str">
        <f>IF('TKB theo lop'!E68=$A$73,'TKB theo lop'!D68&amp;'TKB theo lop'!$D$5,IF('TKB theo lop'!G68=$A$73,'TKB theo lop'!F68&amp;'TKB theo lop'!$F$5,IF('TKB theo lop'!I68=$A$73,'TKB theo lop'!H68&amp;'TKB theo lop'!$H$5,IF('TKB theo lop'!K68=$A$73,'TKB theo lop'!J68&amp;'TKB theo lop'!$J$5,IF('TKB theo lop'!M68=$A$73,'TKB theo lop'!L68&amp;'TKB theo lop'!$L$5,IF('TKB theo lop'!O68=$A$73,'TKB theo lop'!N68&amp;'TKB theo lop'!$N$5,IF('TKB theo lop'!Q68=$A$73,'TKB theo lop'!P68&amp;'TKB theo lop'!$P$5,IF('TKB theo lop'!S68=$A$73,'TKB theo lop'!R68&amp;'TKB theo lop'!$R$5,IF('TKB theo lop'!U68=$A$73,'TKB theo lop'!T68&amp;'TKB theo lop'!$T$5,IF('TKB theo lop'!W68=$A$73,'TKB theo lop'!V68&amp;'TKB theo lop'!$V$5,IF('TKB theo lop'!Y68=$A$73,'TKB theo lop'!X68&amp;'TKB theo lop'!$X$5,IF('TKB theo lop'!AA68=$A$73,'TKB theo lop'!Z68&amp;'TKB theo lop'!$Z$5,IF('TKB theo lop'!AC68=$A$73,'TKB theo lop'!AB68&amp;'TKB theo lop'!$AB$5,IF('TKB theo lop'!AE68=$A$73,'TKB theo lop'!AD68&amp;'TKB theo lop'!$AD$5,IF('TKB theo lop'!AG68=$A$73,'TKB theo lop'!AF68&amp;'TKB theo lop'!$AF$5,IF('TKB theo lop'!AI68=$A$73,'TKB theo lop'!AH68&amp;'TKB theo lop'!$AH$5,IF('TKB theo lop'!AK68=$A$73,'TKB theo lop'!AJ68&amp;'TKB theo lop'!$AJ$5,IF('TKB theo lop'!AM68=$A$73,'TKB theo lop'!AL68&amp;'TKB theo lop'!$AL$5,IF('TKB theo lop'!AO68=$A$73,'TKB theo lop'!AN68&amp;'TKB theo lop'!$AN$5,"")))))))))))))))))))</f>
        <v/>
      </c>
      <c r="H83"/>
      <c r="I83" s="47" t="str">
        <f>30-COUNTIF(J79:O83,"")&amp; "tiết"</f>
        <v>4tiết</v>
      </c>
      <c r="J83" s="45" t="str">
        <f>IF('TKB theo lop'!E18=$I$73,'TKB theo lop'!D18&amp;'TKB theo lop'!$D$5,IF('TKB theo lop'!G18=$I$73,'TKB theo lop'!F18&amp;'TKB theo lop'!$F$5,IF('TKB theo lop'!I18=$I$73,'TKB theo lop'!H18&amp;'TKB theo lop'!$H$5,IF('TKB theo lop'!K18=$I$73,'TKB theo lop'!J18&amp;'TKB theo lop'!$J$5,IF('TKB theo lop'!M18=$I$73,'TKB theo lop'!L18&amp;'TKB theo lop'!$L$5,IF('TKB theo lop'!O18=$I$73,'TKB theo lop'!N18&amp;'TKB theo lop'!$N$5,IF('TKB theo lop'!Q18=$I$73,'TKB theo lop'!P18&amp;'TKB theo lop'!$P$5,IF('TKB theo lop'!S18=$I$73,'TKB theo lop'!R18&amp;'TKB theo lop'!$R$5,IF('TKB theo lop'!U18=$I$73,'TKB theo lop'!T18&amp;'TKB theo lop'!$T$5,IF('TKB theo lop'!W18=$I$73,'TKB theo lop'!V18&amp;'TKB theo lop'!$V$5,IF('TKB theo lop'!Y18=$I$73,'TKB theo lop'!X18&amp;'TKB theo lop'!$X$5,IF('TKB theo lop'!AA18=$I$73,'TKB theo lop'!Z18&amp;'TKB theo lop'!$Z$5,IF('TKB theo lop'!AC18=$I$73,'TKB theo lop'!AB18&amp;'TKB theo lop'!$AB$5,IF('TKB theo lop'!AE18=$I$73,'TKB theo lop'!AD18&amp;'TKB theo lop'!$AD$5,IF('TKB theo lop'!AG18=$I$73,'TKB theo lop'!AF18&amp;'TKB theo lop'!$AF$5,IF('TKB theo lop'!AI18=$I$73,'TKB theo lop'!AH18&amp;'TKB theo lop'!$AH$5,IF('TKB theo lop'!AK18=$I$73,'TKB theo lop'!AJ18&amp;'TKB theo lop'!$AJ$5,IF('TKB theo lop'!AM18=$I$73,'TKB theo lop'!AL18&amp;'TKB theo lop'!$AL$5,IF('TKB theo lop'!AO18=$I$73,'TKB theo lop'!AN18&amp;'TKB theo lop'!$AN$5,"")))))))))))))))))))</f>
        <v/>
      </c>
      <c r="K83" s="45" t="str">
        <f>IF('TKB theo lop'!E28=$I$73,'TKB theo lop'!D28&amp;'TKB theo lop'!$D$5,IF('TKB theo lop'!G28=$I$73,'TKB theo lop'!F28&amp;'TKB theo lop'!$F$5,IF('TKB theo lop'!I28=$I$73,'TKB theo lop'!H28&amp;'TKB theo lop'!$H$5,IF('TKB theo lop'!K28=$I$73,'TKB theo lop'!J28&amp;'TKB theo lop'!$J$5,IF('TKB theo lop'!M28=$I$73,'TKB theo lop'!L28&amp;'TKB theo lop'!$L$5,IF('TKB theo lop'!O28=$I$73,'TKB theo lop'!N28&amp;'TKB theo lop'!$N$5,IF('TKB theo lop'!Q28=$I$73,'TKB theo lop'!P28&amp;'TKB theo lop'!$P$5,IF('TKB theo lop'!S28=$I$73,'TKB theo lop'!R28&amp;'TKB theo lop'!$R$5,IF('TKB theo lop'!U28=$I$73,'TKB theo lop'!T28&amp;'TKB theo lop'!$T$5,IF('TKB theo lop'!W28=$I$73,'TKB theo lop'!V28&amp;'TKB theo lop'!$V$5,IF('TKB theo lop'!Y28=$I$73,'TKB theo lop'!X28&amp;'TKB theo lop'!$X$5,IF('TKB theo lop'!AA28=$I$73,'TKB theo lop'!Z28&amp;'TKB theo lop'!$Z$5,IF('TKB theo lop'!AC28=$I$73,'TKB theo lop'!AB28&amp;'TKB theo lop'!$AB$5,IF('TKB theo lop'!AE28=$I$73,'TKB theo lop'!AD28&amp;'TKB theo lop'!$AD$5,IF('TKB theo lop'!AG28=$I$73,'TKB theo lop'!AF28&amp;'TKB theo lop'!$AF$5,IF('TKB theo lop'!AI28=$I$73,'TKB theo lop'!AH28&amp;'TKB theo lop'!$AH$5,IF('TKB theo lop'!AK28=$I$73,'TKB theo lop'!AJ28&amp;'TKB theo lop'!$AJ$5,IF('TKB theo lop'!AM28=$I$73,'TKB theo lop'!AL28&amp;'TKB theo lop'!$AL$5,IF('TKB theo lop'!AO28=$I$73,'TKB theo lop'!AN28&amp;'TKB theo lop'!$AN$5,"")))))))))))))))))))</f>
        <v/>
      </c>
      <c r="L83" s="45" t="str">
        <f>IF('TKB theo lop'!E38=$I$73,'TKB theo lop'!D38&amp;'TKB theo lop'!$D$5,IF('TKB theo lop'!G38=$I$73,'TKB theo lop'!F38&amp;'TKB theo lop'!$F$5,IF('TKB theo lop'!I38=$I$73,'TKB theo lop'!H38&amp;'TKB theo lop'!$H$5,IF('TKB theo lop'!K38=$I$73,'TKB theo lop'!J38&amp;'TKB theo lop'!$J$5,IF('TKB theo lop'!M38=$I$73,'TKB theo lop'!L38&amp;'TKB theo lop'!$L$5,IF('TKB theo lop'!O38=$I$73,'TKB theo lop'!N38&amp;'TKB theo lop'!$N$5,IF('TKB theo lop'!Q38=$I$73,'TKB theo lop'!P38&amp;'TKB theo lop'!$P$5,IF('TKB theo lop'!S38=$I$73,'TKB theo lop'!R38&amp;'TKB theo lop'!$R$5,IF('TKB theo lop'!U38=$I$73,'TKB theo lop'!T38&amp;'TKB theo lop'!$T$5,IF('TKB theo lop'!W38=$I$73,'TKB theo lop'!V38&amp;'TKB theo lop'!$V$5,IF('TKB theo lop'!Y38=$I$73,'TKB theo lop'!X38&amp;'TKB theo lop'!$X$5,IF('TKB theo lop'!AA38=$I$73,'TKB theo lop'!Z38&amp;'TKB theo lop'!$Z$5,IF('TKB theo lop'!AC38=$I$73,'TKB theo lop'!AB38&amp;'TKB theo lop'!$AB$5,IF('TKB theo lop'!AE38=$I$73,'TKB theo lop'!AD38&amp;'TKB theo lop'!$AD$5,IF('TKB theo lop'!AG38=$I$73,'TKB theo lop'!AF38&amp;'TKB theo lop'!$AF$5,IF('TKB theo lop'!AI38=$I$73,'TKB theo lop'!AH38&amp;'TKB theo lop'!$AH$5,IF('TKB theo lop'!AK38=$I$73,'TKB theo lop'!AJ38&amp;'TKB theo lop'!$AJ$5,IF('TKB theo lop'!AM38=$I$73,'TKB theo lop'!AL38&amp;'TKB theo lop'!$AL$5,IF('TKB theo lop'!AO38=$I$73,'TKB theo lop'!AN38&amp;'TKB theo lop'!$AN$5,"")))))))))))))))))))</f>
        <v/>
      </c>
      <c r="M83" s="45" t="str">
        <f>IF('TKB theo lop'!E48=$I$73,'TKB theo lop'!D48&amp;'TKB theo lop'!$D$5,IF('TKB theo lop'!G48=$I$73,'TKB theo lop'!F48&amp;'TKB theo lop'!$F$5,IF('TKB theo lop'!I48=$I$73,'TKB theo lop'!H48&amp;'TKB theo lop'!$H$5,IF('TKB theo lop'!K48=$I$73,'TKB theo lop'!J48&amp;'TKB theo lop'!$J$5,IF('TKB theo lop'!M48=$I$73,'TKB theo lop'!L48&amp;'TKB theo lop'!$L$5,IF('TKB theo lop'!O48=$I$73,'TKB theo lop'!N48&amp;'TKB theo lop'!$N$5,IF('TKB theo lop'!Q48=$I$73,'TKB theo lop'!P48&amp;'TKB theo lop'!$P$5,IF('TKB theo lop'!S48=$I$73,'TKB theo lop'!R48&amp;'TKB theo lop'!$R$5,IF('TKB theo lop'!U48=$I$73,'TKB theo lop'!T48&amp;'TKB theo lop'!$T$5,IF('TKB theo lop'!W48=$I$73,'TKB theo lop'!V48&amp;'TKB theo lop'!$V$5,IF('TKB theo lop'!Y48=$I$73,'TKB theo lop'!X48&amp;'TKB theo lop'!$X$5,IF('TKB theo lop'!AA48=$I$73,'TKB theo lop'!Z48&amp;'TKB theo lop'!$Z$5,IF('TKB theo lop'!AC48=$I$73,'TKB theo lop'!AB48&amp;'TKB theo lop'!$AB$5,IF('TKB theo lop'!AE48=$I$73,'TKB theo lop'!AD48&amp;'TKB theo lop'!$AD$5,IF('TKB theo lop'!AG48=$I$73,'TKB theo lop'!AF48&amp;'TKB theo lop'!$AF$5,IF('TKB theo lop'!AI48=$I$73,'TKB theo lop'!AH48&amp;'TKB theo lop'!$AH$5,IF('TKB theo lop'!AK48=$I$73,'TKB theo lop'!AJ48&amp;'TKB theo lop'!$AJ$5,IF('TKB theo lop'!AM48=$I$73,'TKB theo lop'!AL48&amp;'TKB theo lop'!$AL$5,IF('TKB theo lop'!AO48=$I$73,'TKB theo lop'!AN48&amp;'TKB theo lop'!$AN$5,"")))))))))))))))))))</f>
        <v/>
      </c>
      <c r="N83" s="45" t="str">
        <f>IF('TKB theo lop'!E58=$I$73,'TKB theo lop'!D58&amp;'TKB theo lop'!$D$5,IF('TKB theo lop'!G58=$I$73,'TKB theo lop'!F58&amp;'TKB theo lop'!$F$5,IF('TKB theo lop'!I58=$I$73,'TKB theo lop'!H58&amp;'TKB theo lop'!$H$5,IF('TKB theo lop'!K58=$I$73,'TKB theo lop'!J58&amp;'TKB theo lop'!$J$5,IF('TKB theo lop'!M58=$I$73,'TKB theo lop'!L58&amp;'TKB theo lop'!$L$5,IF('TKB theo lop'!O58=$I$73,'TKB theo lop'!N58&amp;'TKB theo lop'!$N$5,IF('TKB theo lop'!Q58=$I$73,'TKB theo lop'!P58&amp;'TKB theo lop'!$P$5,IF('TKB theo lop'!S58=$I$73,'TKB theo lop'!R58&amp;'TKB theo lop'!$R$5,IF('TKB theo lop'!U58=$I$73,'TKB theo lop'!T58&amp;'TKB theo lop'!$T$5,IF('TKB theo lop'!W58=$I$73,'TKB theo lop'!V58&amp;'TKB theo lop'!$V$5,IF('TKB theo lop'!Y58=$I$73,'TKB theo lop'!X58&amp;'TKB theo lop'!$X$5,IF('TKB theo lop'!AA58=$I$73,'TKB theo lop'!Z58&amp;'TKB theo lop'!$Z$5,IF('TKB theo lop'!AC58=$I$73,'TKB theo lop'!AB58&amp;'TKB theo lop'!$AB$5,IF('TKB theo lop'!AE58=$I$73,'TKB theo lop'!AD58&amp;'TKB theo lop'!$AD$5,IF('TKB theo lop'!AG58=$I$73,'TKB theo lop'!AF58&amp;'TKB theo lop'!$AF$5,IF('TKB theo lop'!AI58=$I$73,'TKB theo lop'!AH58&amp;'TKB theo lop'!$AH$5,IF('TKB theo lop'!AK58=$I$73,'TKB theo lop'!AJ58&amp;'TKB theo lop'!$AJ$5,IF('TKB theo lop'!AM58=$I$73,'TKB theo lop'!AL58&amp;'TKB theo lop'!$AL$5,IF('TKB theo lop'!AO58=$I$73,'TKB theo lop'!AN58&amp;'TKB theo lop'!$AN$5,"")))))))))))))))))))</f>
        <v/>
      </c>
      <c r="O83" s="45" t="str">
        <f>IF('TKB theo lop'!E68=$I$73,'TKB theo lop'!D68&amp;'TKB theo lop'!$D$5,IF('TKB theo lop'!G68=$I$73,'TKB theo lop'!F68&amp;'TKB theo lop'!$F$5,IF('TKB theo lop'!I68=$I$73,'TKB theo lop'!H68&amp;'TKB theo lop'!$H$5,IF('TKB theo lop'!K68=$I$73,'TKB theo lop'!J68&amp;'TKB theo lop'!$J$5,IF('TKB theo lop'!M68=$I$73,'TKB theo lop'!L68&amp;'TKB theo lop'!$L$5,IF('TKB theo lop'!O68=$I$73,'TKB theo lop'!N68&amp;'TKB theo lop'!$N$5,IF('TKB theo lop'!Q68=$I$73,'TKB theo lop'!P68&amp;'TKB theo lop'!$P$5,IF('TKB theo lop'!S68=$I$73,'TKB theo lop'!R68&amp;'TKB theo lop'!$R$5,IF('TKB theo lop'!U68=$I$73,'TKB theo lop'!T68&amp;'TKB theo lop'!$T$5,IF('TKB theo lop'!W68=$I$73,'TKB theo lop'!V68&amp;'TKB theo lop'!$V$5,IF('TKB theo lop'!Y68=$I$73,'TKB theo lop'!X68&amp;'TKB theo lop'!$X$5,IF('TKB theo lop'!AA68=$I$73,'TKB theo lop'!Z68&amp;'TKB theo lop'!$Z$5,IF('TKB theo lop'!AC68=$I$73,'TKB theo lop'!AB68&amp;'TKB theo lop'!$AB$5,IF('TKB theo lop'!AE68=$I$73,'TKB theo lop'!AD68&amp;'TKB theo lop'!$AD$5,IF('TKB theo lop'!AG68=$I$73,'TKB theo lop'!AF68&amp;'TKB theo lop'!$AF$5,IF('TKB theo lop'!AI68=$I$73,'TKB theo lop'!AH68&amp;'TKB theo lop'!$AH$5,IF('TKB theo lop'!AK68=$I$73,'TKB theo lop'!AJ68&amp;'TKB theo lop'!$AJ$5,IF('TKB theo lop'!AM68=$I$73,'TKB theo lop'!AL68&amp;'TKB theo lop'!$AL$5,IF('TKB theo lop'!AO68=$I$73,'TKB theo lop'!AN68&amp;'TKB theo lop'!$AN$5,"")))))))))))))))))))</f>
        <v/>
      </c>
    </row>
    <row r="84" spans="1:15" ht="13.5" customHeight="1" x14ac:dyDescent="0.3">
      <c r="A84"/>
      <c r="E84"/>
      <c r="G84"/>
      <c r="H84"/>
      <c r="I84"/>
      <c r="M84"/>
      <c r="O84"/>
    </row>
    <row r="85" spans="1:15" ht="13.5" customHeight="1" x14ac:dyDescent="0.3">
      <c r="A85" s="42" t="str">
        <f>'Phan cong'!Z16</f>
        <v>Vila</v>
      </c>
      <c r="B85" s="46">
        <v>2</v>
      </c>
      <c r="C85" s="46">
        <v>3</v>
      </c>
      <c r="D85" s="46">
        <v>4</v>
      </c>
      <c r="E85" s="46">
        <v>5</v>
      </c>
      <c r="F85" s="46">
        <v>6</v>
      </c>
      <c r="G85" s="46">
        <v>7</v>
      </c>
      <c r="H85"/>
      <c r="I85" s="42">
        <f>'Phan cong'!Z17</f>
        <v>0</v>
      </c>
      <c r="J85" s="46">
        <v>2</v>
      </c>
      <c r="K85" s="46">
        <v>3</v>
      </c>
      <c r="L85" s="46">
        <v>4</v>
      </c>
      <c r="M85" s="46">
        <v>5</v>
      </c>
      <c r="N85" s="46">
        <v>6</v>
      </c>
      <c r="O85" s="46">
        <v>7</v>
      </c>
    </row>
    <row r="86" spans="1:15" ht="13.5" customHeight="1" x14ac:dyDescent="0.3">
      <c r="A86" s="48">
        <f>'TKB theo lop'!$O$2</f>
        <v>45174</v>
      </c>
      <c r="B86" s="69" t="str">
        <f>IF(B87="","","Chào cờ")</f>
        <v/>
      </c>
      <c r="C86" s="44" t="str">
        <f>IF('TKB theo lop'!E19=$A$85,'TKB theo lop'!D19&amp;'TKB theo lop'!$D$5,IF('TKB theo lop'!G19=$A$85,'TKB theo lop'!F19&amp;'TKB theo lop'!$F$5,IF('TKB theo lop'!I19=$A$85,'TKB theo lop'!H19&amp;'TKB theo lop'!$H$5,IF('TKB theo lop'!K19=$A$85,'TKB theo lop'!J19&amp;'TKB theo lop'!$J$5,IF('TKB theo lop'!M19=$A$85,'TKB theo lop'!L19&amp;'TKB theo lop'!$L$5,IF('TKB theo lop'!O19=$A$85,'TKB theo lop'!N19&amp;'TKB theo lop'!$N$5,IF('TKB theo lop'!Q19=$A$85,'TKB theo lop'!P19&amp;'TKB theo lop'!$P$5,IF('TKB theo lop'!S19=$A$85,'TKB theo lop'!R19&amp;'TKB theo lop'!$R$5,IF('TKB theo lop'!U19=$A$85,'TKB theo lop'!T19&amp;'TKB theo lop'!$T$5,IF('TKB theo lop'!W19=$A$85,'TKB theo lop'!V19&amp;'TKB theo lop'!$V$5,IF('TKB theo lop'!Y19=$A$85,'TKB theo lop'!X19&amp;'TKB theo lop'!$X$5,IF('TKB theo lop'!AA19=$A$85,'TKB theo lop'!Z19&amp;'TKB theo lop'!$Z$5,IF('TKB theo lop'!AC19=$A$85,'TKB theo lop'!AB19&amp;'TKB theo lop'!$AB$5,IF('TKB theo lop'!AE19=$A$85,'TKB theo lop'!AD19&amp;'TKB theo lop'!$AD$5,IF('TKB theo lop'!AG19=$A$85,'TKB theo lop'!AF19&amp;'TKB theo lop'!$AF$5,IF('TKB theo lop'!AI19=$A$85,'TKB theo lop'!AH19&amp;'TKB theo lop'!$AH$5,IF('TKB theo lop'!AK19=$A$85,'TKB theo lop'!AJ19&amp;'TKB theo lop'!$AJ$5,IF('TKB theo lop'!AM19=$A$85,'TKB theo lop'!AL19&amp;'TKB theo lop'!$AL$5,IF('TKB theo lop'!AO19=$A$85,'TKB theo lop'!AN19&amp;'TKB theo lop'!$AN$5,"")))))))))))))))))))</f>
        <v/>
      </c>
      <c r="D86" s="44" t="str">
        <f>IF('TKB theo lop'!E29=$A$85,'TKB theo lop'!D29&amp;'TKB theo lop'!$D$5,IF('TKB theo lop'!G29=$A$85,'TKB theo lop'!F29&amp;'TKB theo lop'!$F$5,IF('TKB theo lop'!I29=$A$85,'TKB theo lop'!H29&amp;'TKB theo lop'!$H$5,IF('TKB theo lop'!K29=$A$85,'TKB theo lop'!J29&amp;'TKB theo lop'!$J$5,IF('TKB theo lop'!M29=$A$85,'TKB theo lop'!L29&amp;'TKB theo lop'!$L$5,IF('TKB theo lop'!O29=$A$85,'TKB theo lop'!N29&amp;'TKB theo lop'!$N$5,IF('TKB theo lop'!Q29=$A$85,'TKB theo lop'!P29&amp;'TKB theo lop'!$P$5,IF('TKB theo lop'!S29=$A$85,'TKB theo lop'!R29&amp;'TKB theo lop'!$R$5,IF('TKB theo lop'!U29=$A$85,'TKB theo lop'!T29&amp;'TKB theo lop'!$T$5,IF('TKB theo lop'!W29=$A$85,'TKB theo lop'!V29&amp;'TKB theo lop'!$V$5,IF('TKB theo lop'!Y29=$A$85,'TKB theo lop'!X29&amp;'TKB theo lop'!$X$5,IF('TKB theo lop'!AA29=$A$85,'TKB theo lop'!Z29&amp;'TKB theo lop'!$Z$5,IF('TKB theo lop'!AC29=$A$85,'TKB theo lop'!AB29&amp;'TKB theo lop'!$AB$5,IF('TKB theo lop'!AE29=$A$85,'TKB theo lop'!AD29&amp;'TKB theo lop'!$AD$5,IF('TKB theo lop'!AG29=$A$85,'TKB theo lop'!AF29&amp;'TKB theo lop'!$AF$5,IF('TKB theo lop'!AI29=$A$85,'TKB theo lop'!AH29&amp;'TKB theo lop'!$AH$5,IF('TKB theo lop'!AK29=$A$85,'TKB theo lop'!AJ29&amp;'TKB theo lop'!$AJ$5,IF('TKB theo lop'!AM29=$A$85,'TKB theo lop'!AL29&amp;'TKB theo lop'!$AL$5,IF('TKB theo lop'!AO29=$A$85,'TKB theo lop'!AN29&amp;'TKB theo lop'!$AN$5,"")))))))))))))))))))</f>
        <v/>
      </c>
      <c r="E86" s="44" t="str">
        <f>IF('TKB theo lop'!E39=$A$85,'TKB theo lop'!D39&amp;'TKB theo lop'!$D$5,IF('TKB theo lop'!G39=$A$85,'TKB theo lop'!F39&amp;'TKB theo lop'!$F$5,IF('TKB theo lop'!I39=$A$85,'TKB theo lop'!H39&amp;'TKB theo lop'!$H$5,IF('TKB theo lop'!K39=$A$85,'TKB theo lop'!J39&amp;'TKB theo lop'!$J$5,IF('TKB theo lop'!M39=$A$85,'TKB theo lop'!L39&amp;'TKB theo lop'!$L$5,IF('TKB theo lop'!O39=$A$85,'TKB theo lop'!N39&amp;'TKB theo lop'!$N$5,IF('TKB theo lop'!Q39=$A$85,'TKB theo lop'!P39&amp;'TKB theo lop'!$P$5,IF('TKB theo lop'!S39=$A$85,'TKB theo lop'!R39&amp;'TKB theo lop'!$R$5,IF('TKB theo lop'!U39=$A$85,'TKB theo lop'!T39&amp;'TKB theo lop'!$T$5,IF('TKB theo lop'!W39=$A$85,'TKB theo lop'!V39&amp;'TKB theo lop'!$V$5,IF('TKB theo lop'!Y39=$A$85,'TKB theo lop'!X39&amp;'TKB theo lop'!$X$5,IF('TKB theo lop'!AA39=$A$85,'TKB theo lop'!Z39&amp;'TKB theo lop'!$Z$5,IF('TKB theo lop'!AC39=$A$85,'TKB theo lop'!AB39&amp;'TKB theo lop'!$AB$5,IF('TKB theo lop'!AE39=$A$85,'TKB theo lop'!AD39&amp;'TKB theo lop'!$AD$5,IF('TKB theo lop'!AG39=$A$85,'TKB theo lop'!AF39&amp;'TKB theo lop'!$AF$5,IF('TKB theo lop'!AI39=$A$85,'TKB theo lop'!AH39&amp;'TKB theo lop'!$AH$5,IF('TKB theo lop'!AK39=$A$85,'TKB theo lop'!AJ39&amp;'TKB theo lop'!$AJ$5,IF('TKB theo lop'!AM39=$A$85,'TKB theo lop'!AL39&amp;'TKB theo lop'!$AL$5,IF('TKB theo lop'!AO39=$A$85,'TKB theo lop'!AN39&amp;'TKB theo lop'!$AN$5,"")))))))))))))))))))</f>
        <v/>
      </c>
      <c r="F86" s="44" t="str">
        <f>IF('TKB theo lop'!E49=$A$85,'TKB theo lop'!D49&amp;'TKB theo lop'!$D$5,IF('TKB theo lop'!G49=$A$85,'TKB theo lop'!F49&amp;'TKB theo lop'!$F$5,IF('TKB theo lop'!I49=$A$85,'TKB theo lop'!H49&amp;'TKB theo lop'!$H$5,IF('TKB theo lop'!K49=$A$85,'TKB theo lop'!J49&amp;'TKB theo lop'!$J$5,IF('TKB theo lop'!M49=$A$85,'TKB theo lop'!L49&amp;'TKB theo lop'!$L$5,IF('TKB theo lop'!O49=$A$85,'TKB theo lop'!N49&amp;'TKB theo lop'!$N$5,IF('TKB theo lop'!Q49=$A$85,'TKB theo lop'!P49&amp;'TKB theo lop'!$P$5,IF('TKB theo lop'!S49=$A$85,'TKB theo lop'!R49&amp;'TKB theo lop'!$R$5,IF('TKB theo lop'!U49=$A$85,'TKB theo lop'!T49&amp;'TKB theo lop'!$T$5,IF('TKB theo lop'!W49=$A$85,'TKB theo lop'!V49&amp;'TKB theo lop'!$V$5,IF('TKB theo lop'!Y49=$A$85,'TKB theo lop'!X49&amp;'TKB theo lop'!$X$5,IF('TKB theo lop'!AA49=$A$85,'TKB theo lop'!Z49&amp;'TKB theo lop'!$Z$5,IF('TKB theo lop'!AC49=$A$85,'TKB theo lop'!AB49&amp;'TKB theo lop'!$AB$5,IF('TKB theo lop'!AE49=$A$85,'TKB theo lop'!AD49&amp;'TKB theo lop'!$AD$5,IF('TKB theo lop'!AG49=$A$85,'TKB theo lop'!AF49&amp;'TKB theo lop'!$AF$5,IF('TKB theo lop'!AI49=$A$85,'TKB theo lop'!AH49&amp;'TKB theo lop'!$AH$5,IF('TKB theo lop'!AK49=$A$85,'TKB theo lop'!AJ49&amp;'TKB theo lop'!$AJ$5,IF('TKB theo lop'!AM49=$A$85,'TKB theo lop'!AL49&amp;'TKB theo lop'!$AL$5,IF('TKB theo lop'!AO49=$A$85,'TKB theo lop'!AN49&amp;'TKB theo lop'!$AN$5,"")))))))))))))))))))</f>
        <v>Anh72</v>
      </c>
      <c r="G86" s="44" t="str">
        <f>IF('TKB theo lop'!E59=$A$85,'TKB theo lop'!D59&amp;'TKB theo lop'!$D$5,IF('TKB theo lop'!G59=$A$85,'TKB theo lop'!F59&amp;'TKB theo lop'!$F$5,IF('TKB theo lop'!I59=$A$85,'TKB theo lop'!H59&amp;'TKB theo lop'!$H$5,IF('TKB theo lop'!K59=$A$85,'TKB theo lop'!J59&amp;'TKB theo lop'!$J$5,IF('TKB theo lop'!M59=$A$85,'TKB theo lop'!L59&amp;'TKB theo lop'!$L$5,IF('TKB theo lop'!O59=$A$85,'TKB theo lop'!N59&amp;'TKB theo lop'!$N$5,IF('TKB theo lop'!Q59=$A$85,'TKB theo lop'!P59&amp;'TKB theo lop'!$P$5,IF('TKB theo lop'!S59=$A$85,'TKB theo lop'!R59&amp;'TKB theo lop'!$R$5,IF('TKB theo lop'!U59=$A$85,'TKB theo lop'!T59&amp;'TKB theo lop'!$T$5,IF('TKB theo lop'!W59=$A$85,'TKB theo lop'!V59&amp;'TKB theo lop'!$V$5,IF('TKB theo lop'!Y59=$A$85,'TKB theo lop'!X59&amp;'TKB theo lop'!$X$5,IF('TKB theo lop'!AA59=$A$85,'TKB theo lop'!Z59&amp;'TKB theo lop'!$Z$5,IF('TKB theo lop'!AC59=$A$85,'TKB theo lop'!AB59&amp;'TKB theo lop'!$AB$5,IF('TKB theo lop'!AE59=$A$85,'TKB theo lop'!AD59&amp;'TKB theo lop'!$AD$5,IF('TKB theo lop'!AG59=$A$85,'TKB theo lop'!AF59&amp;'TKB theo lop'!$AF$5,IF('TKB theo lop'!AI59=$A$85,'TKB theo lop'!AH59&amp;'TKB theo lop'!$AH$5,IF('TKB theo lop'!AK59=$A$85,'TKB theo lop'!AJ59&amp;'TKB theo lop'!$AJ$5,IF('TKB theo lop'!AM59=$A$85,'TKB theo lop'!AL59&amp;'TKB theo lop'!$AL$5,IF('TKB theo lop'!AO59=$A$85,'TKB theo lop'!AN59&amp;'TKB theo lop'!$AN$5,"")))))))))))))))))))</f>
        <v/>
      </c>
      <c r="H86"/>
      <c r="I86" s="48">
        <f>'TKB theo lop'!$O$2</f>
        <v>45174</v>
      </c>
      <c r="J86" s="69" t="str">
        <f>IF(J87="","","Chào cờ")</f>
        <v/>
      </c>
      <c r="K86" s="44" t="str">
        <f>IF('TKB theo lop'!E19=$I$85,'TKB theo lop'!D19&amp;'TKB theo lop'!$D$5,IF('TKB theo lop'!G19=$I$85,'TKB theo lop'!F19&amp;'TKB theo lop'!$F$5,IF('TKB theo lop'!I19=$I$85,'TKB theo lop'!H19&amp;'TKB theo lop'!$H$5,IF('TKB theo lop'!K19=$I$85,'TKB theo lop'!J19&amp;'TKB theo lop'!$J$5,IF('TKB theo lop'!M19=$I$85,'TKB theo lop'!L19&amp;'TKB theo lop'!$L$5,IF('TKB theo lop'!O19=$I$85,'TKB theo lop'!N19&amp;'TKB theo lop'!$N$5,IF('TKB theo lop'!Q19=$I$85,'TKB theo lop'!P19&amp;'TKB theo lop'!$P$5,IF('TKB theo lop'!S19=$I$85,'TKB theo lop'!R19&amp;'TKB theo lop'!$R$5,IF('TKB theo lop'!U19=$I$85,'TKB theo lop'!T19&amp;'TKB theo lop'!$T$5,IF('TKB theo lop'!W19=$I$85,'TKB theo lop'!V19&amp;'TKB theo lop'!$V$5,IF('TKB theo lop'!Y19=$I$85,'TKB theo lop'!X19&amp;'TKB theo lop'!$X$5,IF('TKB theo lop'!AA19=$I$85,'TKB theo lop'!Z19&amp;'TKB theo lop'!$Z$5,IF('TKB theo lop'!AC19=$I$85,'TKB theo lop'!AB19&amp;'TKB theo lop'!$AB$5,IF('TKB theo lop'!AE19=$I$85,'TKB theo lop'!AD19&amp;'TKB theo lop'!$AD$5,IF('TKB theo lop'!AG19=$I$85,'TKB theo lop'!AF19&amp;'TKB theo lop'!$AF$5,IF('TKB theo lop'!AI19=$I$85,'TKB theo lop'!AH19&amp;'TKB theo lop'!$AH$5,IF('TKB theo lop'!AK19=$I$85,'TKB theo lop'!AJ19&amp;'TKB theo lop'!$AJ$5,IF('TKB theo lop'!AM19=$I$85,'TKB theo lop'!AL19&amp;'TKB theo lop'!$AL$5,IF('TKB theo lop'!AO19=$I$85,'TKB theo lop'!AN19&amp;'TKB theo lop'!$AN$5,"")))))))))))))))))))</f>
        <v/>
      </c>
      <c r="L86" s="44" t="str">
        <f>IF('TKB theo lop'!E29=$I$85,'TKB theo lop'!D29&amp;'TKB theo lop'!$D$5,IF('TKB theo lop'!G29=$I$85,'TKB theo lop'!F29&amp;'TKB theo lop'!$F$5,IF('TKB theo lop'!I29=$I$85,'TKB theo lop'!H29&amp;'TKB theo lop'!$H$5,IF('TKB theo lop'!K29=$I$85,'TKB theo lop'!J29&amp;'TKB theo lop'!$J$5,IF('TKB theo lop'!M29=$I$85,'TKB theo lop'!L29&amp;'TKB theo lop'!$L$5,IF('TKB theo lop'!O29=$I$85,'TKB theo lop'!N29&amp;'TKB theo lop'!$N$5,IF('TKB theo lop'!Q29=$I$85,'TKB theo lop'!P29&amp;'TKB theo lop'!$P$5,IF('TKB theo lop'!S29=$I$85,'TKB theo lop'!R29&amp;'TKB theo lop'!$R$5,IF('TKB theo lop'!U29=$I$85,'TKB theo lop'!T29&amp;'TKB theo lop'!$T$5,IF('TKB theo lop'!W29=$I$85,'TKB theo lop'!V29&amp;'TKB theo lop'!$V$5,IF('TKB theo lop'!Y29=$I$85,'TKB theo lop'!X29&amp;'TKB theo lop'!$X$5,IF('TKB theo lop'!AA29=$I$85,'TKB theo lop'!Z29&amp;'TKB theo lop'!$Z$5,IF('TKB theo lop'!AC29=$I$85,'TKB theo lop'!AB29&amp;'TKB theo lop'!$AB$5,IF('TKB theo lop'!AE29=$I$85,'TKB theo lop'!AD29&amp;'TKB theo lop'!$AD$5,IF('TKB theo lop'!AG29=$I$85,'TKB theo lop'!AF29&amp;'TKB theo lop'!$AF$5,IF('TKB theo lop'!AI29=$I$85,'TKB theo lop'!AH29&amp;'TKB theo lop'!$AH$5,IF('TKB theo lop'!AK29=$I$85,'TKB theo lop'!AJ29&amp;'TKB theo lop'!$AJ$5,IF('TKB theo lop'!AM29=$I$85,'TKB theo lop'!AL29&amp;'TKB theo lop'!$AL$5,IF('TKB theo lop'!AO29=$I$85,'TKB theo lop'!AN29&amp;'TKB theo lop'!$AN$5,"")))))))))))))))))))</f>
        <v/>
      </c>
      <c r="M86" s="44" t="str">
        <f>IF('TKB theo lop'!E39=$I$85,'TKB theo lop'!D39&amp;'TKB theo lop'!$D$5,IF('TKB theo lop'!G39=$I$85,'TKB theo lop'!F39&amp;'TKB theo lop'!$F$5,IF('TKB theo lop'!I39=$I$85,'TKB theo lop'!H39&amp;'TKB theo lop'!$H$5,IF('TKB theo lop'!K39=$I$85,'TKB theo lop'!J39&amp;'TKB theo lop'!$J$5,IF('TKB theo lop'!M39=$I$85,'TKB theo lop'!L39&amp;'TKB theo lop'!$L$5,IF('TKB theo lop'!O39=$I$85,'TKB theo lop'!N39&amp;'TKB theo lop'!$N$5,IF('TKB theo lop'!Q39=$I$85,'TKB theo lop'!P39&amp;'TKB theo lop'!$P$5,IF('TKB theo lop'!S39=$I$85,'TKB theo lop'!R39&amp;'TKB theo lop'!$R$5,IF('TKB theo lop'!U39=$I$85,'TKB theo lop'!T39&amp;'TKB theo lop'!$T$5,IF('TKB theo lop'!W39=$I$85,'TKB theo lop'!V39&amp;'TKB theo lop'!$V$5,IF('TKB theo lop'!Y39=$I$85,'TKB theo lop'!X39&amp;'TKB theo lop'!$X$5,IF('TKB theo lop'!AA39=$I$85,'TKB theo lop'!Z39&amp;'TKB theo lop'!$Z$5,IF('TKB theo lop'!AC39=$I$85,'TKB theo lop'!AB39&amp;'TKB theo lop'!$AB$5,IF('TKB theo lop'!AE39=$I$85,'TKB theo lop'!AD39&amp;'TKB theo lop'!$AD$5,IF('TKB theo lop'!AG39=$I$85,'TKB theo lop'!AF39&amp;'TKB theo lop'!$AF$5,IF('TKB theo lop'!AI39=$I$85,'TKB theo lop'!AH39&amp;'TKB theo lop'!$AH$5,IF('TKB theo lop'!AK39=$I$85,'TKB theo lop'!AJ39&amp;'TKB theo lop'!$AJ$5,IF('TKB theo lop'!AM39=$I$85,'TKB theo lop'!AL39&amp;'TKB theo lop'!$AL$5,IF('TKB theo lop'!AO39=$I$85,'TKB theo lop'!AN39&amp;'TKB theo lop'!$AN$5,"")))))))))))))))))))</f>
        <v/>
      </c>
      <c r="N86" s="44" t="str">
        <f>IF('TKB theo lop'!E49=$I$85,'TKB theo lop'!D49&amp;'TKB theo lop'!$D$5,IF('TKB theo lop'!G49=$I$85,'TKB theo lop'!F49&amp;'TKB theo lop'!$F$5,IF('TKB theo lop'!I49=$I$85,'TKB theo lop'!H49&amp;'TKB theo lop'!$H$5,IF('TKB theo lop'!K49=$I$85,'TKB theo lop'!J49&amp;'TKB theo lop'!$J$5,IF('TKB theo lop'!M49=$I$85,'TKB theo lop'!L49&amp;'TKB theo lop'!$L$5,IF('TKB theo lop'!O49=$I$85,'TKB theo lop'!N49&amp;'TKB theo lop'!$N$5,IF('TKB theo lop'!Q49=$I$85,'TKB theo lop'!P49&amp;'TKB theo lop'!$P$5,IF('TKB theo lop'!S49=$I$85,'TKB theo lop'!R49&amp;'TKB theo lop'!$R$5,IF('TKB theo lop'!U49=$I$85,'TKB theo lop'!T49&amp;'TKB theo lop'!$T$5,IF('TKB theo lop'!W49=$I$85,'TKB theo lop'!V49&amp;'TKB theo lop'!$V$5,IF('TKB theo lop'!Y49=$I$85,'TKB theo lop'!X49&amp;'TKB theo lop'!$X$5,IF('TKB theo lop'!AA49=$I$85,'TKB theo lop'!Z49&amp;'TKB theo lop'!$Z$5,IF('TKB theo lop'!AC49=$I$85,'TKB theo lop'!AB49&amp;'TKB theo lop'!$AB$5,IF('TKB theo lop'!AE49=$I$85,'TKB theo lop'!AD49&amp;'TKB theo lop'!$AD$5,IF('TKB theo lop'!AG49=$I$85,'TKB theo lop'!AF49&amp;'TKB theo lop'!$AF$5,IF('TKB theo lop'!AI49=$I$85,'TKB theo lop'!AH49&amp;'TKB theo lop'!$AH$5,IF('TKB theo lop'!AK49=$I$85,'TKB theo lop'!AJ49&amp;'TKB theo lop'!$AJ$5,IF('TKB theo lop'!AM49=$I$85,'TKB theo lop'!AL49&amp;'TKB theo lop'!$AL$5,IF('TKB theo lop'!AO49=$I$85,'TKB theo lop'!AN49&amp;'TKB theo lop'!$AN$5,"")))))))))))))))))))</f>
        <v/>
      </c>
      <c r="O86" s="44" t="str">
        <f>IF('TKB theo lop'!E59=$I$85,'TKB theo lop'!D59&amp;'TKB theo lop'!$D$5,IF('TKB theo lop'!G59=$I$85,'TKB theo lop'!F59&amp;'TKB theo lop'!$F$5,IF('TKB theo lop'!I59=$I$85,'TKB theo lop'!H59&amp;'TKB theo lop'!$H$5,IF('TKB theo lop'!K59=$I$85,'TKB theo lop'!J59&amp;'TKB theo lop'!$J$5,IF('TKB theo lop'!M59=$I$85,'TKB theo lop'!L59&amp;'TKB theo lop'!$L$5,IF('TKB theo lop'!O59=$I$85,'TKB theo lop'!N59&amp;'TKB theo lop'!$N$5,IF('TKB theo lop'!Q59=$I$85,'TKB theo lop'!P59&amp;'TKB theo lop'!$P$5,IF('TKB theo lop'!S59=$I$85,'TKB theo lop'!R59&amp;'TKB theo lop'!$R$5,IF('TKB theo lop'!U59=$I$85,'TKB theo lop'!T59&amp;'TKB theo lop'!$T$5,IF('TKB theo lop'!W59=$I$85,'TKB theo lop'!V59&amp;'TKB theo lop'!$V$5,IF('TKB theo lop'!Y59=$I$85,'TKB theo lop'!X59&amp;'TKB theo lop'!$X$5,IF('TKB theo lop'!AA59=$I$85,'TKB theo lop'!Z59&amp;'TKB theo lop'!$Z$5,IF('TKB theo lop'!AC59=$I$85,'TKB theo lop'!AB59&amp;'TKB theo lop'!$AB$5,IF('TKB theo lop'!AE59=$I$85,'TKB theo lop'!AD59&amp;'TKB theo lop'!$AD$5,IF('TKB theo lop'!AG59=$I$85,'TKB theo lop'!AF59&amp;'TKB theo lop'!$AF$5,IF('TKB theo lop'!AI59=$I$85,'TKB theo lop'!AH59&amp;'TKB theo lop'!$AH$5,IF('TKB theo lop'!AK59=$I$85,'TKB theo lop'!AJ59&amp;'TKB theo lop'!$AJ$5,IF('TKB theo lop'!AM59=$I$85,'TKB theo lop'!AL59&amp;'TKB theo lop'!$AL$5,IF('TKB theo lop'!AO59=$I$85,'TKB theo lop'!AN59&amp;'TKB theo lop'!$AN$5,"")))))))))))))))))))</f>
        <v/>
      </c>
    </row>
    <row r="87" spans="1:15" ht="13.5" customHeight="1" x14ac:dyDescent="0.3">
      <c r="A87" s="325" t="s">
        <v>10</v>
      </c>
      <c r="B87" s="43" t="str">
        <f>IF('TKB theo lop'!E9=$A$85,'TKB theo lop'!D9&amp;'TKB theo lop'!$D$5,IF('TKB theo lop'!G9=$A$85,'TKB theo lop'!F9&amp;'TKB theo lop'!$F$5,IF('TKB theo lop'!I9=$A$85,'TKB theo lop'!H9&amp;'TKB theo lop'!$H$5,IF('TKB theo lop'!K9=$A$85,'TKB theo lop'!J9&amp;'TKB theo lop'!$J$5,IF('TKB theo lop'!M9=$A$85,'TKB theo lop'!L9&amp;'TKB theo lop'!$L$5,IF('TKB theo lop'!O9=$A$85,'TKB theo lop'!N9&amp;'TKB theo lop'!$N$5,IF('TKB theo lop'!Q9=$A$85,'TKB theo lop'!P9&amp;'TKB theo lop'!$P$5,IF('TKB theo lop'!S9=$A$85,'TKB theo lop'!R9&amp;'TKB theo lop'!$R$5,IF('TKB theo lop'!U9=$A$85,'TKB theo lop'!T9&amp;'TKB theo lop'!$T$5,IF('TKB theo lop'!W9=$A$85,'TKB theo lop'!V9&amp;'TKB theo lop'!$V$5,IF('TKB theo lop'!Y9=$A$85,'TKB theo lop'!X9&amp;'TKB theo lop'!$X$5,IF('TKB theo lop'!AA9=$A$85,'TKB theo lop'!Z9&amp;'TKB theo lop'!$Z$5,IF('TKB theo lop'!AC9=$A$85,'TKB theo lop'!AB9&amp;'TKB theo lop'!$AB$5,IF('TKB theo lop'!AE9=$A$85,'TKB theo lop'!AD9&amp;'TKB theo lop'!$AD$5,IF('TKB theo lop'!AG9=$A$85,'TKB theo lop'!AF9&amp;'TKB theo lop'!$AF$5,IF('TKB theo lop'!AI9=$A$85,'TKB theo lop'!AH9&amp;'TKB theo lop'!$AH$5,IF('TKB theo lop'!AK9=$A$85,'TKB theo lop'!AJ9&amp;'TKB theo lop'!$AJ$5,IF('TKB theo lop'!AM9=$A$85,'TKB theo lop'!AL9&amp;'TKB theo lop'!$AL$5,IF('TKB theo lop'!AO9=$A$85,'TKB theo lop'!AN9&amp;'TKB theo lop'!$AN$5,"")))))))))))))))))))</f>
        <v/>
      </c>
      <c r="C87" s="43" t="str">
        <f>IF('TKB theo lop'!E20=$A$85,'TKB theo lop'!D20&amp;'TKB theo lop'!$D$5,IF('TKB theo lop'!G20=$A$85,'TKB theo lop'!F20&amp;'TKB theo lop'!$F$5,IF('TKB theo lop'!I20=$A$85,'TKB theo lop'!H20&amp;'TKB theo lop'!$H$5,IF('TKB theo lop'!K20=$A$85,'TKB theo lop'!J20&amp;'TKB theo lop'!$J$5,IF('TKB theo lop'!M20=$A$85,'TKB theo lop'!L20&amp;'TKB theo lop'!$L$5,IF('TKB theo lop'!O20=$A$85,'TKB theo lop'!N20&amp;'TKB theo lop'!$N$5,IF('TKB theo lop'!Q20=$A$85,'TKB theo lop'!P20&amp;'TKB theo lop'!$P$5,IF('TKB theo lop'!S20=$A$85,'TKB theo lop'!R20&amp;'TKB theo lop'!$R$5,IF('TKB theo lop'!U20=$A$85,'TKB theo lop'!T20&amp;'TKB theo lop'!$T$5,IF('TKB theo lop'!W20=$A$85,'TKB theo lop'!V20&amp;'TKB theo lop'!$V$5,IF('TKB theo lop'!Y20=$A$85,'TKB theo lop'!X20&amp;'TKB theo lop'!$X$5,IF('TKB theo lop'!AA20=$A$85,'TKB theo lop'!Z20&amp;'TKB theo lop'!$Z$5,IF('TKB theo lop'!AC20=$A$85,'TKB theo lop'!AB20&amp;'TKB theo lop'!$AB$5,IF('TKB theo lop'!AE20=$A$85,'TKB theo lop'!AD20&amp;'TKB theo lop'!$AD$5,IF('TKB theo lop'!AG20=$A$85,'TKB theo lop'!AF20&amp;'TKB theo lop'!$AF$5,IF('TKB theo lop'!AI20=$A$85,'TKB theo lop'!AH20&amp;'TKB theo lop'!$AH$5,IF('TKB theo lop'!AK20=$A$85,'TKB theo lop'!AJ20&amp;'TKB theo lop'!$AJ$5,IF('TKB theo lop'!AM20=$A$85,'TKB theo lop'!AL20&amp;'TKB theo lop'!$AL$5,IF('TKB theo lop'!AO20=$A$85,'TKB theo lop'!AN20&amp;'TKB theo lop'!$AN$5,"")))))))))))))))))))</f>
        <v/>
      </c>
      <c r="D87" s="43" t="str">
        <f>IF('TKB theo lop'!E30=$A$85,'TKB theo lop'!D30&amp;'TKB theo lop'!$D$5,IF('TKB theo lop'!G30=$A$85,'TKB theo lop'!F30&amp;'TKB theo lop'!$F$5,IF('TKB theo lop'!I30=$A$85,'TKB theo lop'!H30&amp;'TKB theo lop'!$H$5,IF('TKB theo lop'!K30=$A$85,'TKB theo lop'!J30&amp;'TKB theo lop'!$J$5,IF('TKB theo lop'!M30=$A$85,'TKB theo lop'!L30&amp;'TKB theo lop'!$L$5,IF('TKB theo lop'!O30=$A$85,'TKB theo lop'!N30&amp;'TKB theo lop'!$N$5,IF('TKB theo lop'!Q30=$A$85,'TKB theo lop'!P30&amp;'TKB theo lop'!$P$5,IF('TKB theo lop'!S30=$A$85,'TKB theo lop'!R30&amp;'TKB theo lop'!$R$5,IF('TKB theo lop'!U30=$A$85,'TKB theo lop'!T30&amp;'TKB theo lop'!$T$5,IF('TKB theo lop'!W30=$A$85,'TKB theo lop'!V30&amp;'TKB theo lop'!$V$5,IF('TKB theo lop'!Y30=$A$85,'TKB theo lop'!X30&amp;'TKB theo lop'!$X$5,IF('TKB theo lop'!AA30=$A$85,'TKB theo lop'!Z30&amp;'TKB theo lop'!$Z$5,IF('TKB theo lop'!AC30=$A$85,'TKB theo lop'!AB30&amp;'TKB theo lop'!$AB$5,IF('TKB theo lop'!AE30=$A$85,'TKB theo lop'!AD30&amp;'TKB theo lop'!$AD$5,IF('TKB theo lop'!AG30=$A$85,'TKB theo lop'!AF30&amp;'TKB theo lop'!$AF$5,IF('TKB theo lop'!AI30=$A$85,'TKB theo lop'!AH30&amp;'TKB theo lop'!$AH$5,IF('TKB theo lop'!AK30=$A$85,'TKB theo lop'!AJ30&amp;'TKB theo lop'!$AJ$5,IF('TKB theo lop'!AM30=$A$85,'TKB theo lop'!AL30&amp;'TKB theo lop'!$AL$5,IF('TKB theo lop'!AO30=$A$85,'TKB theo lop'!AN30&amp;'TKB theo lop'!$AN$5,"")))))))))))))))))))</f>
        <v>Anh71</v>
      </c>
      <c r="E87" s="43" t="str">
        <f>IF('TKB theo lop'!E40=$A$85,'TKB theo lop'!D40&amp;'TKB theo lop'!$D$5,IF('TKB theo lop'!G40=$A$85,'TKB theo lop'!F40&amp;'TKB theo lop'!$F$5,IF('TKB theo lop'!I40=$A$85,'TKB theo lop'!H40&amp;'TKB theo lop'!$H$5,IF('TKB theo lop'!K40=$A$85,'TKB theo lop'!J40&amp;'TKB theo lop'!$J$5,IF('TKB theo lop'!M40=$A$85,'TKB theo lop'!L40&amp;'TKB theo lop'!$L$5,IF('TKB theo lop'!O40=$A$85,'TKB theo lop'!N40&amp;'TKB theo lop'!$N$5,IF('TKB theo lop'!Q40=$A$85,'TKB theo lop'!P40&amp;'TKB theo lop'!$P$5,IF('TKB theo lop'!S40=$A$85,'TKB theo lop'!R40&amp;'TKB theo lop'!$R$5,IF('TKB theo lop'!U40=$A$85,'TKB theo lop'!T40&amp;'TKB theo lop'!$T$5,IF('TKB theo lop'!W40=$A$85,'TKB theo lop'!V40&amp;'TKB theo lop'!$V$5,IF('TKB theo lop'!Y40=$A$85,'TKB theo lop'!X40&amp;'TKB theo lop'!$X$5,IF('TKB theo lop'!AA40=$A$85,'TKB theo lop'!Z40&amp;'TKB theo lop'!$Z$5,IF('TKB theo lop'!AC40=$A$85,'TKB theo lop'!AB40&amp;'TKB theo lop'!$AB$5,IF('TKB theo lop'!AE40=$A$85,'TKB theo lop'!AD40&amp;'TKB theo lop'!$AD$5,IF('TKB theo lop'!AG40=$A$85,'TKB theo lop'!AF40&amp;'TKB theo lop'!$AF$5,IF('TKB theo lop'!AI40=$A$85,'TKB theo lop'!AH40&amp;'TKB theo lop'!$AH$5,IF('TKB theo lop'!AK40=$A$85,'TKB theo lop'!AJ40&amp;'TKB theo lop'!$AJ$5,IF('TKB theo lop'!AM40=$A$85,'TKB theo lop'!AL40&amp;'TKB theo lop'!$AL$5,IF('TKB theo lop'!AO40=$A$85,'TKB theo lop'!AN40&amp;'TKB theo lop'!$AN$5,"")))))))))))))))))))</f>
        <v>Anh91</v>
      </c>
      <c r="F87" s="43" t="str">
        <f>IF('TKB theo lop'!E50=$A$85,'TKB theo lop'!D50&amp;'TKB theo lop'!$D$5,IF('TKB theo lop'!G50=$A$85,'TKB theo lop'!F50&amp;'TKB theo lop'!$F$5,IF('TKB theo lop'!I50=$A$85,'TKB theo lop'!H50&amp;'TKB theo lop'!$H$5,IF('TKB theo lop'!K50=$A$85,'TKB theo lop'!J50&amp;'TKB theo lop'!$J$5,IF('TKB theo lop'!M50=$A$85,'TKB theo lop'!L50&amp;'TKB theo lop'!$L$5,IF('TKB theo lop'!O50=$A$85,'TKB theo lop'!N50&amp;'TKB theo lop'!$N$5,IF('TKB theo lop'!Q50=$A$85,'TKB theo lop'!P50&amp;'TKB theo lop'!$P$5,IF('TKB theo lop'!S50=$A$85,'TKB theo lop'!R50&amp;'TKB theo lop'!$R$5,IF('TKB theo lop'!U50=$A$85,'TKB theo lop'!T50&amp;'TKB theo lop'!$T$5,IF('TKB theo lop'!W50=$A$85,'TKB theo lop'!V50&amp;'TKB theo lop'!$V$5,IF('TKB theo lop'!Y50=$A$85,'TKB theo lop'!X50&amp;'TKB theo lop'!$X$5,IF('TKB theo lop'!AA50=$A$85,'TKB theo lop'!Z50&amp;'TKB theo lop'!$Z$5,IF('TKB theo lop'!AC50=$A$85,'TKB theo lop'!AB50&amp;'TKB theo lop'!$AB$5,IF('TKB theo lop'!AE50=$A$85,'TKB theo lop'!AD50&amp;'TKB theo lop'!$AD$5,IF('TKB theo lop'!AG50=$A$85,'TKB theo lop'!AF50&amp;'TKB theo lop'!$AF$5,IF('TKB theo lop'!AI50=$A$85,'TKB theo lop'!AH50&amp;'TKB theo lop'!$AH$5,IF('TKB theo lop'!AK50=$A$85,'TKB theo lop'!AJ50&amp;'TKB theo lop'!$AJ$5,IF('TKB theo lop'!AM50=$A$85,'TKB theo lop'!AL50&amp;'TKB theo lop'!$AL$5,IF('TKB theo lop'!AO50=$A$85,'TKB theo lop'!AN50&amp;'TKB theo lop'!$AN$5,"")))))))))))))))))))</f>
        <v>Anh72</v>
      </c>
      <c r="G87" s="43" t="str">
        <f>IF('TKB theo lop'!E60=$A$85,'TKB theo lop'!D60&amp;'TKB theo lop'!$D$5,IF('TKB theo lop'!G60=$A$85,'TKB theo lop'!F60&amp;'TKB theo lop'!$F$5,IF('TKB theo lop'!I60=$A$85,'TKB theo lop'!H60&amp;'TKB theo lop'!$H$5,IF('TKB theo lop'!K60=$A$85,'TKB theo lop'!J60&amp;'TKB theo lop'!$J$5,IF('TKB theo lop'!M60=$A$85,'TKB theo lop'!L60&amp;'TKB theo lop'!$L$5,IF('TKB theo lop'!O60=$A$85,'TKB theo lop'!N60&amp;'TKB theo lop'!$N$5,IF('TKB theo lop'!Q60=$A$85,'TKB theo lop'!P60&amp;'TKB theo lop'!$P$5,IF('TKB theo lop'!S60=$A$85,'TKB theo lop'!R60&amp;'TKB theo lop'!$R$5,IF('TKB theo lop'!U60=$A$85,'TKB theo lop'!T60&amp;'TKB theo lop'!$T$5,IF('TKB theo lop'!W60=$A$85,'TKB theo lop'!V60&amp;'TKB theo lop'!$V$5,IF('TKB theo lop'!Y60=$A$85,'TKB theo lop'!X60&amp;'TKB theo lop'!$X$5,IF('TKB theo lop'!AA60=$A$85,'TKB theo lop'!Z60&amp;'TKB theo lop'!$Z$5,IF('TKB theo lop'!AC60=$A$85,'TKB theo lop'!AB60&amp;'TKB theo lop'!$AB$5,IF('TKB theo lop'!AE60=$A$85,'TKB theo lop'!AD60&amp;'TKB theo lop'!$AD$5,IF('TKB theo lop'!AG60=$A$85,'TKB theo lop'!AF60&amp;'TKB theo lop'!$AF$5,IF('TKB theo lop'!AI60=$A$85,'TKB theo lop'!AH60&amp;'TKB theo lop'!$AH$5,IF('TKB theo lop'!AK60=$A$85,'TKB theo lop'!AJ60&amp;'TKB theo lop'!$AJ$5,IF('TKB theo lop'!AM60=$A$85,'TKB theo lop'!AL60&amp;'TKB theo lop'!$AL$5,IF('TKB theo lop'!AO60=$A$85,'TKB theo lop'!AN60&amp;'TKB theo lop'!$AN$5,"")))))))))))))))))))</f>
        <v/>
      </c>
      <c r="H87"/>
      <c r="I87" s="325" t="s">
        <v>10</v>
      </c>
      <c r="J87" s="43" t="str">
        <f>IF('TKB theo lop'!E9=$I$85,'TKB theo lop'!D9&amp;'TKB theo lop'!$D$5,IF('TKB theo lop'!G9=$I$85,'TKB theo lop'!F9&amp;'TKB theo lop'!$F$5,IF('TKB theo lop'!I9=$I$85,'TKB theo lop'!H9&amp;'TKB theo lop'!$H$5,IF('TKB theo lop'!K9=$I$85,'TKB theo lop'!J9&amp;'TKB theo lop'!$J$5,IF('TKB theo lop'!M9=$I$85,'TKB theo lop'!L9&amp;'TKB theo lop'!$L$5,IF('TKB theo lop'!O9=$I$85,'TKB theo lop'!N9&amp;'TKB theo lop'!$N$5,IF('TKB theo lop'!Q9=$I$85,'TKB theo lop'!P9&amp;'TKB theo lop'!$P$5,IF('TKB theo lop'!S9=$I$85,'TKB theo lop'!R9&amp;'TKB theo lop'!$R$5,IF('TKB theo lop'!U9=$I$85,'TKB theo lop'!T9&amp;'TKB theo lop'!$T$5,IF('TKB theo lop'!W9=$I$85,'TKB theo lop'!V9&amp;'TKB theo lop'!$V$5,IF('TKB theo lop'!Y9=$I$85,'TKB theo lop'!X9&amp;'TKB theo lop'!$X$5,IF('TKB theo lop'!AA9=$I$85,'TKB theo lop'!Z9&amp;'TKB theo lop'!$Z$5,IF('TKB theo lop'!AC9=$I$85,'TKB theo lop'!AB9&amp;'TKB theo lop'!$AB$5,IF('TKB theo lop'!AE9=$I$85,'TKB theo lop'!AD9&amp;'TKB theo lop'!$AD$5,IF('TKB theo lop'!AG9=$I$85,'TKB theo lop'!AF9&amp;'TKB theo lop'!$AF$5,IF('TKB theo lop'!AI9=$I$85,'TKB theo lop'!AH9&amp;'TKB theo lop'!$AH$5,IF('TKB theo lop'!AK9=$I$85,'TKB theo lop'!AJ9&amp;'TKB theo lop'!$AJ$5,IF('TKB theo lop'!AM9=$I$85,'TKB theo lop'!AL9&amp;'TKB theo lop'!$AL$5,IF('TKB theo lop'!AO9=$I$85,'TKB theo lop'!AN9&amp;'TKB theo lop'!$AN$5,"")))))))))))))))))))</f>
        <v/>
      </c>
      <c r="K87" s="43" t="str">
        <f>IF('TKB theo lop'!E20=$I$85,'TKB theo lop'!D20&amp;'TKB theo lop'!$D$5,IF('TKB theo lop'!G20=$I$85,'TKB theo lop'!F20&amp;'TKB theo lop'!$F$5,IF('TKB theo lop'!I20=$I$85,'TKB theo lop'!H20&amp;'TKB theo lop'!$H$5,IF('TKB theo lop'!K20=$I$85,'TKB theo lop'!J20&amp;'TKB theo lop'!$J$5,IF('TKB theo lop'!M20=$I$85,'TKB theo lop'!L20&amp;'TKB theo lop'!$L$5,IF('TKB theo lop'!O20=$I$85,'TKB theo lop'!N20&amp;'TKB theo lop'!$N$5,IF('TKB theo lop'!Q20=$I$85,'TKB theo lop'!P20&amp;'TKB theo lop'!$P$5,IF('TKB theo lop'!S20=$I$85,'TKB theo lop'!R20&amp;'TKB theo lop'!$R$5,IF('TKB theo lop'!U20=$I$85,'TKB theo lop'!T20&amp;'TKB theo lop'!$T$5,IF('TKB theo lop'!W20=$I$85,'TKB theo lop'!V20&amp;'TKB theo lop'!$V$5,IF('TKB theo lop'!Y20=$I$85,'TKB theo lop'!X20&amp;'TKB theo lop'!$X$5,IF('TKB theo lop'!AA20=$I$85,'TKB theo lop'!Z20&amp;'TKB theo lop'!$Z$5,IF('TKB theo lop'!AC20=$I$85,'TKB theo lop'!AB20&amp;'TKB theo lop'!$AB$5,IF('TKB theo lop'!AE20=$I$85,'TKB theo lop'!AD20&amp;'TKB theo lop'!$AD$5,IF('TKB theo lop'!AG20=$I$85,'TKB theo lop'!AF20&amp;'TKB theo lop'!$AF$5,IF('TKB theo lop'!AI20=$I$85,'TKB theo lop'!AH20&amp;'TKB theo lop'!$AH$5,IF('TKB theo lop'!AK20=$I$85,'TKB theo lop'!AJ20&amp;'TKB theo lop'!$AJ$5,IF('TKB theo lop'!AM20=$I$85,'TKB theo lop'!AL20&amp;'TKB theo lop'!$AL$5,IF('TKB theo lop'!AO20=$I$85,'TKB theo lop'!AN20&amp;'TKB theo lop'!$AN$5,"")))))))))))))))))))</f>
        <v/>
      </c>
      <c r="L87" s="43" t="str">
        <f>IF('TKB theo lop'!E30=$I$85,'TKB theo lop'!D30&amp;'TKB theo lop'!$D$5,IF('TKB theo lop'!G30=$I$85,'TKB theo lop'!F30&amp;'TKB theo lop'!$F$5,IF('TKB theo lop'!I30=$I$85,'TKB theo lop'!H30&amp;'TKB theo lop'!$H$5,IF('TKB theo lop'!K30=$I$85,'TKB theo lop'!J30&amp;'TKB theo lop'!$J$5,IF('TKB theo lop'!M30=$I$85,'TKB theo lop'!L30&amp;'TKB theo lop'!$L$5,IF('TKB theo lop'!O30=$I$85,'TKB theo lop'!N30&amp;'TKB theo lop'!$N$5,IF('TKB theo lop'!Q30=$I$85,'TKB theo lop'!P30&amp;'TKB theo lop'!$P$5,IF('TKB theo lop'!S30=$I$85,'TKB theo lop'!R30&amp;'TKB theo lop'!$R$5,IF('TKB theo lop'!U30=$I$85,'TKB theo lop'!T30&amp;'TKB theo lop'!$T$5,IF('TKB theo lop'!W30=$I$85,'TKB theo lop'!V30&amp;'TKB theo lop'!$V$5,IF('TKB theo lop'!Y30=$I$85,'TKB theo lop'!X30&amp;'TKB theo lop'!$X$5,IF('TKB theo lop'!AA30=$I$85,'TKB theo lop'!Z30&amp;'TKB theo lop'!$Z$5,IF('TKB theo lop'!AC30=$I$85,'TKB theo lop'!AB30&amp;'TKB theo lop'!$AB$5,IF('TKB theo lop'!AE30=$I$85,'TKB theo lop'!AD30&amp;'TKB theo lop'!$AD$5,IF('TKB theo lop'!AG30=$I$85,'TKB theo lop'!AF30&amp;'TKB theo lop'!$AF$5,IF('TKB theo lop'!AI30=$I$85,'TKB theo lop'!AH30&amp;'TKB theo lop'!$AH$5,IF('TKB theo lop'!AK30=$I$85,'TKB theo lop'!AJ30&amp;'TKB theo lop'!$AJ$5,IF('TKB theo lop'!AM30=$I$85,'TKB theo lop'!AL30&amp;'TKB theo lop'!$AL$5,IF('TKB theo lop'!AO30=$I$85,'TKB theo lop'!AN30&amp;'TKB theo lop'!$AN$5,"")))))))))))))))))))</f>
        <v/>
      </c>
      <c r="M87" s="43" t="str">
        <f>IF('TKB theo lop'!E40=$I$85,'TKB theo lop'!D40&amp;'TKB theo lop'!$D$5,IF('TKB theo lop'!G40=$I$85,'TKB theo lop'!F40&amp;'TKB theo lop'!$F$5,IF('TKB theo lop'!I40=$I$85,'TKB theo lop'!H40&amp;'TKB theo lop'!$H$5,IF('TKB theo lop'!K40=$I$85,'TKB theo lop'!J40&amp;'TKB theo lop'!$J$5,IF('TKB theo lop'!M40=$I$85,'TKB theo lop'!L40&amp;'TKB theo lop'!$L$5,IF('TKB theo lop'!O40=$I$85,'TKB theo lop'!N40&amp;'TKB theo lop'!$N$5,IF('TKB theo lop'!Q40=$I$85,'TKB theo lop'!P40&amp;'TKB theo lop'!$P$5,IF('TKB theo lop'!S40=$I$85,'TKB theo lop'!R40&amp;'TKB theo lop'!$R$5,IF('TKB theo lop'!U40=$I$85,'TKB theo lop'!T40&amp;'TKB theo lop'!$T$5,IF('TKB theo lop'!W40=$I$85,'TKB theo lop'!V40&amp;'TKB theo lop'!$V$5,IF('TKB theo lop'!Y40=$I$85,'TKB theo lop'!X40&amp;'TKB theo lop'!$X$5,IF('TKB theo lop'!AA40=$I$85,'TKB theo lop'!Z40&amp;'TKB theo lop'!$Z$5,IF('TKB theo lop'!AC40=$I$85,'TKB theo lop'!AB40&amp;'TKB theo lop'!$AB$5,IF('TKB theo lop'!AE40=$I$85,'TKB theo lop'!AD40&amp;'TKB theo lop'!$AD$5,IF('TKB theo lop'!AG40=$I$85,'TKB theo lop'!AF40&amp;'TKB theo lop'!$AF$5,IF('TKB theo lop'!AI40=$I$85,'TKB theo lop'!AH40&amp;'TKB theo lop'!$AH$5,IF('TKB theo lop'!AK40=$I$85,'TKB theo lop'!AJ40&amp;'TKB theo lop'!$AJ$5,IF('TKB theo lop'!AM40=$I$85,'TKB theo lop'!AL40&amp;'TKB theo lop'!$AL$5,IF('TKB theo lop'!AO40=$I$85,'TKB theo lop'!AN40&amp;'TKB theo lop'!$AN$5,"")))))))))))))))))))</f>
        <v/>
      </c>
      <c r="N87" s="43" t="str">
        <f>IF('TKB theo lop'!E50=$I$85,'TKB theo lop'!D50&amp;'TKB theo lop'!$D$5,IF('TKB theo lop'!G50=$I$85,'TKB theo lop'!F50&amp;'TKB theo lop'!$F$5,IF('TKB theo lop'!I50=$I$85,'TKB theo lop'!H50&amp;'TKB theo lop'!$H$5,IF('TKB theo lop'!K50=$I$85,'TKB theo lop'!J50&amp;'TKB theo lop'!$J$5,IF('TKB theo lop'!M50=$I$85,'TKB theo lop'!L50&amp;'TKB theo lop'!$L$5,IF('TKB theo lop'!O50=$I$85,'TKB theo lop'!N50&amp;'TKB theo lop'!$N$5,IF('TKB theo lop'!Q50=$I$85,'TKB theo lop'!P50&amp;'TKB theo lop'!$P$5,IF('TKB theo lop'!S50=$I$85,'TKB theo lop'!R50&amp;'TKB theo lop'!$R$5,IF('TKB theo lop'!U50=$I$85,'TKB theo lop'!T50&amp;'TKB theo lop'!$T$5,IF('TKB theo lop'!W50=$I$85,'TKB theo lop'!V50&amp;'TKB theo lop'!$V$5,IF('TKB theo lop'!Y50=$I$85,'TKB theo lop'!X50&amp;'TKB theo lop'!$X$5,IF('TKB theo lop'!AA50=$I$85,'TKB theo lop'!Z50&amp;'TKB theo lop'!$Z$5,IF('TKB theo lop'!AC50=$I$85,'TKB theo lop'!AB50&amp;'TKB theo lop'!$AB$5,IF('TKB theo lop'!AE50=$I$85,'TKB theo lop'!AD50&amp;'TKB theo lop'!$AD$5,IF('TKB theo lop'!AG50=$I$85,'TKB theo lop'!AF50&amp;'TKB theo lop'!$AF$5,IF('TKB theo lop'!AI50=$I$85,'TKB theo lop'!AH50&amp;'TKB theo lop'!$AH$5,IF('TKB theo lop'!AK50=$I$85,'TKB theo lop'!AJ50&amp;'TKB theo lop'!$AJ$5,IF('TKB theo lop'!AM50=$I$85,'TKB theo lop'!AL50&amp;'TKB theo lop'!$AL$5,IF('TKB theo lop'!AO50=$I$85,'TKB theo lop'!AN50&amp;'TKB theo lop'!$AN$5,"")))))))))))))))))))</f>
        <v/>
      </c>
      <c r="O87" s="43" t="str">
        <f>IF('TKB theo lop'!E60=$I$85,'TKB theo lop'!D60&amp;'TKB theo lop'!$D$5,IF('TKB theo lop'!G60=$I$85,'TKB theo lop'!F60&amp;'TKB theo lop'!$F$5,IF('TKB theo lop'!I60=$I$85,'TKB theo lop'!H60&amp;'TKB theo lop'!$H$5,IF('TKB theo lop'!K60=$I$85,'TKB theo lop'!J60&amp;'TKB theo lop'!$J$5,IF('TKB theo lop'!M60=$I$85,'TKB theo lop'!L60&amp;'TKB theo lop'!$L$5,IF('TKB theo lop'!O60=$I$85,'TKB theo lop'!N60&amp;'TKB theo lop'!$N$5,IF('TKB theo lop'!Q60=$I$85,'TKB theo lop'!P60&amp;'TKB theo lop'!$P$5,IF('TKB theo lop'!S60=$I$85,'TKB theo lop'!R60&amp;'TKB theo lop'!$R$5,IF('TKB theo lop'!U60=$I$85,'TKB theo lop'!T60&amp;'TKB theo lop'!$T$5,IF('TKB theo lop'!W60=$I$85,'TKB theo lop'!V60&amp;'TKB theo lop'!$V$5,IF('TKB theo lop'!Y60=$I$85,'TKB theo lop'!X60&amp;'TKB theo lop'!$X$5,IF('TKB theo lop'!AA60=$I$85,'TKB theo lop'!Z60&amp;'TKB theo lop'!$Z$5,IF('TKB theo lop'!AC60=$I$85,'TKB theo lop'!AB60&amp;'TKB theo lop'!$AB$5,IF('TKB theo lop'!AE60=$I$85,'TKB theo lop'!AD60&amp;'TKB theo lop'!$AD$5,IF('TKB theo lop'!AG60=$I$85,'TKB theo lop'!AF60&amp;'TKB theo lop'!$AF$5,IF('TKB theo lop'!AI60=$I$85,'TKB theo lop'!AH60&amp;'TKB theo lop'!$AH$5,IF('TKB theo lop'!AK60=$I$85,'TKB theo lop'!AJ60&amp;'TKB theo lop'!$AJ$5,IF('TKB theo lop'!AM60=$I$85,'TKB theo lop'!AL60&amp;'TKB theo lop'!$AL$5,IF('TKB theo lop'!AO60=$I$85,'TKB theo lop'!AN60&amp;'TKB theo lop'!$AN$5,"")))))))))))))))))))</f>
        <v/>
      </c>
    </row>
    <row r="88" spans="1:15" ht="13.5" customHeight="1" x14ac:dyDescent="0.3">
      <c r="A88" s="325"/>
      <c r="B88" s="43" t="str">
        <f>IF('TKB theo lop'!E10=$A$85,'TKB theo lop'!D10&amp;'TKB theo lop'!$D$5,IF('TKB theo lop'!G10=$A$85,'TKB theo lop'!F10&amp;'TKB theo lop'!$F$5,IF('TKB theo lop'!I10=$A$85,'TKB theo lop'!H10&amp;'TKB theo lop'!$H$5,IF('TKB theo lop'!K10=$A$85,'TKB theo lop'!J10&amp;'TKB theo lop'!$J$5,IF('TKB theo lop'!M10=$A$85,'TKB theo lop'!L10&amp;'TKB theo lop'!$L$5,IF('TKB theo lop'!O10=$A$85,'TKB theo lop'!N10&amp;'TKB theo lop'!$N$5,IF('TKB theo lop'!Q10=$A$85,'TKB theo lop'!P10&amp;'TKB theo lop'!$P$5,IF('TKB theo lop'!S10=$A$85,'TKB theo lop'!R10&amp;'TKB theo lop'!$R$5,IF('TKB theo lop'!U10=$A$85,'TKB theo lop'!T10&amp;'TKB theo lop'!$T$5,IF('TKB theo lop'!W10=$A$85,'TKB theo lop'!V10&amp;'TKB theo lop'!$V$5,IF('TKB theo lop'!Y10=$A$85,'TKB theo lop'!X10&amp;'TKB theo lop'!$X$5,IF('TKB theo lop'!AA10=$A$85,'TKB theo lop'!Z10&amp;'TKB theo lop'!$Z$5,IF('TKB theo lop'!AC10=$A$85,'TKB theo lop'!AB10&amp;'TKB theo lop'!$AB$5,IF('TKB theo lop'!AE10=$A$85,'TKB theo lop'!AD10&amp;'TKB theo lop'!$AD$5,IF('TKB theo lop'!AG10=$A$85,'TKB theo lop'!AF10&amp;'TKB theo lop'!$AF$5,IF('TKB theo lop'!AI10=$A$85,'TKB theo lop'!AH10&amp;'TKB theo lop'!$AH$5,IF('TKB theo lop'!AK10=$A$85,'TKB theo lop'!AJ10&amp;'TKB theo lop'!$AJ$5,IF('TKB theo lop'!AM10=$A$85,'TKB theo lop'!AL10&amp;'TKB theo lop'!$AL$5,IF('TKB theo lop'!AO10=$A$85,'TKB theo lop'!AN10&amp;'TKB theo lop'!$AN$5,"")))))))))))))))))))</f>
        <v/>
      </c>
      <c r="C88" s="43" t="str">
        <f>IF('TKB theo lop'!E21=$A$85,'TKB theo lop'!D21&amp;'TKB theo lop'!$D$5,IF('TKB theo lop'!G21=$A$85,'TKB theo lop'!F21&amp;'TKB theo lop'!$F$5,IF('TKB theo lop'!I21=$A$85,'TKB theo lop'!H21&amp;'TKB theo lop'!$H$5,IF('TKB theo lop'!K21=$A$85,'TKB theo lop'!J21&amp;'TKB theo lop'!$J$5,IF('TKB theo lop'!M21=$A$85,'TKB theo lop'!L21&amp;'TKB theo lop'!$L$5,IF('TKB theo lop'!O21=$A$85,'TKB theo lop'!N21&amp;'TKB theo lop'!$N$5,IF('TKB theo lop'!Q21=$A$85,'TKB theo lop'!P21&amp;'TKB theo lop'!$P$5,IF('TKB theo lop'!S21=$A$85,'TKB theo lop'!R21&amp;'TKB theo lop'!$R$5,IF('TKB theo lop'!U21=$A$85,'TKB theo lop'!T21&amp;'TKB theo lop'!$T$5,IF('TKB theo lop'!W21=$A$85,'TKB theo lop'!V21&amp;'TKB theo lop'!$V$5,IF('TKB theo lop'!Y21=$A$85,'TKB theo lop'!X21&amp;'TKB theo lop'!$X$5,IF('TKB theo lop'!AA21=$A$85,'TKB theo lop'!Z21&amp;'TKB theo lop'!$Z$5,IF('TKB theo lop'!AC21=$A$85,'TKB theo lop'!AB21&amp;'TKB theo lop'!$AB$5,IF('TKB theo lop'!AE21=$A$85,'TKB theo lop'!AD21&amp;'TKB theo lop'!$AD$5,IF('TKB theo lop'!AG21=$A$85,'TKB theo lop'!AF21&amp;'TKB theo lop'!$AF$5,IF('TKB theo lop'!AI21=$A$85,'TKB theo lop'!AH21&amp;'TKB theo lop'!$AH$5,IF('TKB theo lop'!AK21=$A$85,'TKB theo lop'!AJ21&amp;'TKB theo lop'!$AJ$5,IF('TKB theo lop'!AM21=$A$85,'TKB theo lop'!AL21&amp;'TKB theo lop'!$AL$5,IF('TKB theo lop'!AO21=$A$85,'TKB theo lop'!AN21&amp;'TKB theo lop'!$AN$5,"")))))))))))))))))))</f>
        <v/>
      </c>
      <c r="D88" s="43" t="str">
        <f>IF('TKB theo lop'!E31=$A$85,'TKB theo lop'!D31&amp;'TKB theo lop'!$D$5,IF('TKB theo lop'!G31=$A$85,'TKB theo lop'!F31&amp;'TKB theo lop'!$F$5,IF('TKB theo lop'!I31=$A$85,'TKB theo lop'!H31&amp;'TKB theo lop'!$H$5,IF('TKB theo lop'!K31=$A$85,'TKB theo lop'!J31&amp;'TKB theo lop'!$J$5,IF('TKB theo lop'!M31=$A$85,'TKB theo lop'!L31&amp;'TKB theo lop'!$L$5,IF('TKB theo lop'!O31=$A$85,'TKB theo lop'!N31&amp;'TKB theo lop'!$N$5,IF('TKB theo lop'!Q31=$A$85,'TKB theo lop'!P31&amp;'TKB theo lop'!$P$5,IF('TKB theo lop'!S31=$A$85,'TKB theo lop'!R31&amp;'TKB theo lop'!$R$5,IF('TKB theo lop'!U31=$A$85,'TKB theo lop'!T31&amp;'TKB theo lop'!$T$5,IF('TKB theo lop'!W31=$A$85,'TKB theo lop'!V31&amp;'TKB theo lop'!$V$5,IF('TKB theo lop'!Y31=$A$85,'TKB theo lop'!X31&amp;'TKB theo lop'!$X$5,IF('TKB theo lop'!AA31=$A$85,'TKB theo lop'!Z31&amp;'TKB theo lop'!$Z$5,IF('TKB theo lop'!AC31=$A$85,'TKB theo lop'!AB31&amp;'TKB theo lop'!$AB$5,IF('TKB theo lop'!AE31=$A$85,'TKB theo lop'!AD31&amp;'TKB theo lop'!$AD$5,IF('TKB theo lop'!AG31=$A$85,'TKB theo lop'!AF31&amp;'TKB theo lop'!$AF$5,IF('TKB theo lop'!AI31=$A$85,'TKB theo lop'!AH31&amp;'TKB theo lop'!$AH$5,IF('TKB theo lop'!AK31=$A$85,'TKB theo lop'!AJ31&amp;'TKB theo lop'!$AJ$5,IF('TKB theo lop'!AM31=$A$85,'TKB theo lop'!AL31&amp;'TKB theo lop'!$AL$5,IF('TKB theo lop'!AO31=$A$85,'TKB theo lop'!AN31&amp;'TKB theo lop'!$AN$5,"")))))))))))))))))))</f>
        <v>Anh81</v>
      </c>
      <c r="E88" s="43" t="str">
        <f>IF('TKB theo lop'!E41=$A$85,'TKB theo lop'!D41&amp;'TKB theo lop'!$D$5,IF('TKB theo lop'!G41=$A$85,'TKB theo lop'!F41&amp;'TKB theo lop'!$F$5,IF('TKB theo lop'!I41=$A$85,'TKB theo lop'!H41&amp;'TKB theo lop'!$H$5,IF('TKB theo lop'!K41=$A$85,'TKB theo lop'!J41&amp;'TKB theo lop'!$J$5,IF('TKB theo lop'!M41=$A$85,'TKB theo lop'!L41&amp;'TKB theo lop'!$L$5,IF('TKB theo lop'!O41=$A$85,'TKB theo lop'!N41&amp;'TKB theo lop'!$N$5,IF('TKB theo lop'!Q41=$A$85,'TKB theo lop'!P41&amp;'TKB theo lop'!$P$5,IF('TKB theo lop'!S41=$A$85,'TKB theo lop'!R41&amp;'TKB theo lop'!$R$5,IF('TKB theo lop'!U41=$A$85,'TKB theo lop'!T41&amp;'TKB theo lop'!$T$5,IF('TKB theo lop'!W41=$A$85,'TKB theo lop'!V41&amp;'TKB theo lop'!$V$5,IF('TKB theo lop'!Y41=$A$85,'TKB theo lop'!X41&amp;'TKB theo lop'!$X$5,IF('TKB theo lop'!AA41=$A$85,'TKB theo lop'!Z41&amp;'TKB theo lop'!$Z$5,IF('TKB theo lop'!AC41=$A$85,'TKB theo lop'!AB41&amp;'TKB theo lop'!$AB$5,IF('TKB theo lop'!AE41=$A$85,'TKB theo lop'!AD41&amp;'TKB theo lop'!$AD$5,IF('TKB theo lop'!AG41=$A$85,'TKB theo lop'!AF41&amp;'TKB theo lop'!$AF$5,IF('TKB theo lop'!AI41=$A$85,'TKB theo lop'!AH41&amp;'TKB theo lop'!$AH$5,IF('TKB theo lop'!AK41=$A$85,'TKB theo lop'!AJ41&amp;'TKB theo lop'!$AJ$5,IF('TKB theo lop'!AM41=$A$85,'TKB theo lop'!AL41&amp;'TKB theo lop'!$AL$5,IF('TKB theo lop'!AO41=$A$85,'TKB theo lop'!AN41&amp;'TKB theo lop'!$AN$5,"")))))))))))))))))))</f>
        <v>Anh72</v>
      </c>
      <c r="F88" s="43" t="str">
        <f>IF('TKB theo lop'!E51=$A$85,'TKB theo lop'!D51&amp;'TKB theo lop'!$D$5,IF('TKB theo lop'!G51=$A$85,'TKB theo lop'!F51&amp;'TKB theo lop'!$F$5,IF('TKB theo lop'!I51=$A$85,'TKB theo lop'!H51&amp;'TKB theo lop'!$H$5,IF('TKB theo lop'!K51=$A$85,'TKB theo lop'!J51&amp;'TKB theo lop'!$J$5,IF('TKB theo lop'!M51=$A$85,'TKB theo lop'!L51&amp;'TKB theo lop'!$L$5,IF('TKB theo lop'!O51=$A$85,'TKB theo lop'!N51&amp;'TKB theo lop'!$N$5,IF('TKB theo lop'!Q51=$A$85,'TKB theo lop'!P51&amp;'TKB theo lop'!$P$5,IF('TKB theo lop'!S51=$A$85,'TKB theo lop'!R51&amp;'TKB theo lop'!$R$5,IF('TKB theo lop'!U51=$A$85,'TKB theo lop'!T51&amp;'TKB theo lop'!$T$5,IF('TKB theo lop'!W51=$A$85,'TKB theo lop'!V51&amp;'TKB theo lop'!$V$5,IF('TKB theo lop'!Y51=$A$85,'TKB theo lop'!X51&amp;'TKB theo lop'!$X$5,IF('TKB theo lop'!AA51=$A$85,'TKB theo lop'!Z51&amp;'TKB theo lop'!$Z$5,IF('TKB theo lop'!AC51=$A$85,'TKB theo lop'!AB51&amp;'TKB theo lop'!$AB$5,IF('TKB theo lop'!AE51=$A$85,'TKB theo lop'!AD51&amp;'TKB theo lop'!$AD$5,IF('TKB theo lop'!AG51=$A$85,'TKB theo lop'!AF51&amp;'TKB theo lop'!$AF$5,IF('TKB theo lop'!AI51=$A$85,'TKB theo lop'!AH51&amp;'TKB theo lop'!$AH$5,IF('TKB theo lop'!AK51=$A$85,'TKB theo lop'!AJ51&amp;'TKB theo lop'!$AJ$5,IF('TKB theo lop'!AM51=$A$85,'TKB theo lop'!AL51&amp;'TKB theo lop'!$AL$5,IF('TKB theo lop'!AO51=$A$85,'TKB theo lop'!AN51&amp;'TKB theo lop'!$AN$5,"")))))))))))))))))))</f>
        <v>Anh71</v>
      </c>
      <c r="G88" s="43" t="str">
        <f>IF('TKB theo lop'!E61=$A$85,'TKB theo lop'!D61&amp;'TKB theo lop'!$D$5,IF('TKB theo lop'!G61=$A$85,'TKB theo lop'!F61&amp;'TKB theo lop'!$F$5,IF('TKB theo lop'!I61=$A$85,'TKB theo lop'!H61&amp;'TKB theo lop'!$H$5,IF('TKB theo lop'!K61=$A$85,'TKB theo lop'!J61&amp;'TKB theo lop'!$J$5,IF('TKB theo lop'!M61=$A$85,'TKB theo lop'!L61&amp;'TKB theo lop'!$L$5,IF('TKB theo lop'!O61=$A$85,'TKB theo lop'!N61&amp;'TKB theo lop'!$N$5,IF('TKB theo lop'!Q61=$A$85,'TKB theo lop'!P61&amp;'TKB theo lop'!$P$5,IF('TKB theo lop'!S61=$A$85,'TKB theo lop'!R61&amp;'TKB theo lop'!$R$5,IF('TKB theo lop'!U61=$A$85,'TKB theo lop'!T61&amp;'TKB theo lop'!$T$5,IF('TKB theo lop'!W61=$A$85,'TKB theo lop'!V61&amp;'TKB theo lop'!$V$5,IF('TKB theo lop'!Y61=$A$85,'TKB theo lop'!X61&amp;'TKB theo lop'!$X$5,IF('TKB theo lop'!AA61=$A$85,'TKB theo lop'!Z61&amp;'TKB theo lop'!$Z$5,IF('TKB theo lop'!AC61=$A$85,'TKB theo lop'!AB61&amp;'TKB theo lop'!$AB$5,IF('TKB theo lop'!AE61=$A$85,'TKB theo lop'!AD61&amp;'TKB theo lop'!$AD$5,IF('TKB theo lop'!AG61=$A$85,'TKB theo lop'!AF61&amp;'TKB theo lop'!$AF$5,IF('TKB theo lop'!AI61=$A$85,'TKB theo lop'!AH61&amp;'TKB theo lop'!$AH$5,IF('TKB theo lop'!AK61=$A$85,'TKB theo lop'!AJ61&amp;'TKB theo lop'!$AJ$5,IF('TKB theo lop'!AM61=$A$85,'TKB theo lop'!AL61&amp;'TKB theo lop'!$AL$5,IF('TKB theo lop'!AO61=$A$85,'TKB theo lop'!AN61&amp;'TKB theo lop'!$AN$5,"")))))))))))))))))))</f>
        <v/>
      </c>
      <c r="H88"/>
      <c r="I88" s="325"/>
      <c r="J88" s="43" t="str">
        <f>IF('TKB theo lop'!E10=$I$85,'TKB theo lop'!D10&amp;'TKB theo lop'!$D$5,IF('TKB theo lop'!G10=$I$85,'TKB theo lop'!F10&amp;'TKB theo lop'!$F$5,IF('TKB theo lop'!I10=$I$85,'TKB theo lop'!H10&amp;'TKB theo lop'!$H$5,IF('TKB theo lop'!K10=$I$85,'TKB theo lop'!J10&amp;'TKB theo lop'!$J$5,IF('TKB theo lop'!M10=$I$85,'TKB theo lop'!L10&amp;'TKB theo lop'!$L$5,IF('TKB theo lop'!O10=$I$85,'TKB theo lop'!N10&amp;'TKB theo lop'!$N$5,IF('TKB theo lop'!Q10=$I$85,'TKB theo lop'!P10&amp;'TKB theo lop'!$P$5,IF('TKB theo lop'!S10=$I$85,'TKB theo lop'!R10&amp;'TKB theo lop'!$R$5,IF('TKB theo lop'!U10=$I$85,'TKB theo lop'!T10&amp;'TKB theo lop'!$T$5,IF('TKB theo lop'!W10=$I$85,'TKB theo lop'!V10&amp;'TKB theo lop'!$V$5,IF('TKB theo lop'!Y10=$I$85,'TKB theo lop'!X10&amp;'TKB theo lop'!$X$5,IF('TKB theo lop'!AA10=$I$85,'TKB theo lop'!Z10&amp;'TKB theo lop'!$Z$5,IF('TKB theo lop'!AC10=$I$85,'TKB theo lop'!AB10&amp;'TKB theo lop'!$AB$5,IF('TKB theo lop'!AE10=$I$85,'TKB theo lop'!AD10&amp;'TKB theo lop'!$AD$5,IF('TKB theo lop'!AG10=$I$85,'TKB theo lop'!AF10&amp;'TKB theo lop'!$AF$5,IF('TKB theo lop'!AI10=$I$85,'TKB theo lop'!AH10&amp;'TKB theo lop'!$AH$5,IF('TKB theo lop'!AK10=$I$85,'TKB theo lop'!AJ10&amp;'TKB theo lop'!$AJ$5,IF('TKB theo lop'!AM10=$I$85,'TKB theo lop'!AL10&amp;'TKB theo lop'!$AL$5,IF('TKB theo lop'!AO10=$I$85,'TKB theo lop'!AN10&amp;'TKB theo lop'!$AN$5,"")))))))))))))))))))</f>
        <v/>
      </c>
      <c r="K88" s="43" t="str">
        <f>IF('TKB theo lop'!E21=$I$85,'TKB theo lop'!D21&amp;'TKB theo lop'!$D$5,IF('TKB theo lop'!G21=$I$85,'TKB theo lop'!F21&amp;'TKB theo lop'!$F$5,IF('TKB theo lop'!I21=$I$85,'TKB theo lop'!H21&amp;'TKB theo lop'!$H$5,IF('TKB theo lop'!K21=$I$85,'TKB theo lop'!J21&amp;'TKB theo lop'!$J$5,IF('TKB theo lop'!M21=$I$85,'TKB theo lop'!L21&amp;'TKB theo lop'!$L$5,IF('TKB theo lop'!O21=$I$85,'TKB theo lop'!N21&amp;'TKB theo lop'!$N$5,IF('TKB theo lop'!Q21=$I$85,'TKB theo lop'!P21&amp;'TKB theo lop'!$P$5,IF('TKB theo lop'!S21=$I$85,'TKB theo lop'!R21&amp;'TKB theo lop'!$R$5,IF('TKB theo lop'!U21=$I$85,'TKB theo lop'!T21&amp;'TKB theo lop'!$T$5,IF('TKB theo lop'!W21=$I$85,'TKB theo lop'!V21&amp;'TKB theo lop'!$V$5,IF('TKB theo lop'!Y21=$I$85,'TKB theo lop'!X21&amp;'TKB theo lop'!$X$5,IF('TKB theo lop'!AA21=$I$85,'TKB theo lop'!Z21&amp;'TKB theo lop'!$Z$5,IF('TKB theo lop'!AC21=$I$85,'TKB theo lop'!AB21&amp;'TKB theo lop'!$AB$5,IF('TKB theo lop'!AE21=$I$85,'TKB theo lop'!AD21&amp;'TKB theo lop'!$AD$5,IF('TKB theo lop'!AG21=$I$85,'TKB theo lop'!AF21&amp;'TKB theo lop'!$AF$5,IF('TKB theo lop'!AI21=$I$85,'TKB theo lop'!AH21&amp;'TKB theo lop'!$AH$5,IF('TKB theo lop'!AK21=$I$85,'TKB theo lop'!AJ21&amp;'TKB theo lop'!$AJ$5,IF('TKB theo lop'!AM21=$I$85,'TKB theo lop'!AL21&amp;'TKB theo lop'!$AL$5,IF('TKB theo lop'!AO21=$I$85,'TKB theo lop'!AN21&amp;'TKB theo lop'!$AN$5,"")))))))))))))))))))</f>
        <v/>
      </c>
      <c r="L88" s="43" t="str">
        <f>IF('TKB theo lop'!E31=$I$85,'TKB theo lop'!D31&amp;'TKB theo lop'!$D$5,IF('TKB theo lop'!G31=$I$85,'TKB theo lop'!F31&amp;'TKB theo lop'!$F$5,IF('TKB theo lop'!I31=$I$85,'TKB theo lop'!H31&amp;'TKB theo lop'!$H$5,IF('TKB theo lop'!K31=$I$85,'TKB theo lop'!J31&amp;'TKB theo lop'!$J$5,IF('TKB theo lop'!M31=$I$85,'TKB theo lop'!L31&amp;'TKB theo lop'!$L$5,IF('TKB theo lop'!O31=$I$85,'TKB theo lop'!N31&amp;'TKB theo lop'!$N$5,IF('TKB theo lop'!Q31=$I$85,'TKB theo lop'!P31&amp;'TKB theo lop'!$P$5,IF('TKB theo lop'!S31=$I$85,'TKB theo lop'!R31&amp;'TKB theo lop'!$R$5,IF('TKB theo lop'!U31=$I$85,'TKB theo lop'!T31&amp;'TKB theo lop'!$T$5,IF('TKB theo lop'!W31=$I$85,'TKB theo lop'!V31&amp;'TKB theo lop'!$V$5,IF('TKB theo lop'!Y31=$I$85,'TKB theo lop'!X31&amp;'TKB theo lop'!$X$5,IF('TKB theo lop'!AA31=$I$85,'TKB theo lop'!Z31&amp;'TKB theo lop'!$Z$5,IF('TKB theo lop'!AC31=$I$85,'TKB theo lop'!AB31&amp;'TKB theo lop'!$AB$5,IF('TKB theo lop'!AE31=$I$85,'TKB theo lop'!AD31&amp;'TKB theo lop'!$AD$5,IF('TKB theo lop'!AG31=$I$85,'TKB theo lop'!AF31&amp;'TKB theo lop'!$AF$5,IF('TKB theo lop'!AI31=$I$85,'TKB theo lop'!AH31&amp;'TKB theo lop'!$AH$5,IF('TKB theo lop'!AK31=$I$85,'TKB theo lop'!AJ31&amp;'TKB theo lop'!$AJ$5,IF('TKB theo lop'!AM31=$I$85,'TKB theo lop'!AL31&amp;'TKB theo lop'!$AL$5,IF('TKB theo lop'!AO31=$I$85,'TKB theo lop'!AN31&amp;'TKB theo lop'!$AN$5,"")))))))))))))))))))</f>
        <v/>
      </c>
      <c r="M88" s="43" t="str">
        <f>IF('TKB theo lop'!E41=$I$85,'TKB theo lop'!D41&amp;'TKB theo lop'!$D$5,IF('TKB theo lop'!G41=$I$85,'TKB theo lop'!F41&amp;'TKB theo lop'!$F$5,IF('TKB theo lop'!I41=$I$85,'TKB theo lop'!H41&amp;'TKB theo lop'!$H$5,IF('TKB theo lop'!K41=$I$85,'TKB theo lop'!J41&amp;'TKB theo lop'!$J$5,IF('TKB theo lop'!M41=$I$85,'TKB theo lop'!L41&amp;'TKB theo lop'!$L$5,IF('TKB theo lop'!O41=$I$85,'TKB theo lop'!N41&amp;'TKB theo lop'!$N$5,IF('TKB theo lop'!Q41=$I$85,'TKB theo lop'!P41&amp;'TKB theo lop'!$P$5,IF('TKB theo lop'!S41=$I$85,'TKB theo lop'!R41&amp;'TKB theo lop'!$R$5,IF('TKB theo lop'!U41=$I$85,'TKB theo lop'!T41&amp;'TKB theo lop'!$T$5,IF('TKB theo lop'!W41=$I$85,'TKB theo lop'!V41&amp;'TKB theo lop'!$V$5,IF('TKB theo lop'!Y41=$I$85,'TKB theo lop'!X41&amp;'TKB theo lop'!$X$5,IF('TKB theo lop'!AA41=$I$85,'TKB theo lop'!Z41&amp;'TKB theo lop'!$Z$5,IF('TKB theo lop'!AC41=$I$85,'TKB theo lop'!AB41&amp;'TKB theo lop'!$AB$5,IF('TKB theo lop'!AE41=$I$85,'TKB theo lop'!AD41&amp;'TKB theo lop'!$AD$5,IF('TKB theo lop'!AG41=$I$85,'TKB theo lop'!AF41&amp;'TKB theo lop'!$AF$5,IF('TKB theo lop'!AI41=$I$85,'TKB theo lop'!AH41&amp;'TKB theo lop'!$AH$5,IF('TKB theo lop'!AK41=$I$85,'TKB theo lop'!AJ41&amp;'TKB theo lop'!$AJ$5,IF('TKB theo lop'!AM41=$I$85,'TKB theo lop'!AL41&amp;'TKB theo lop'!$AL$5,IF('TKB theo lop'!AO41=$I$85,'TKB theo lop'!AN41&amp;'TKB theo lop'!$AN$5,"")))))))))))))))))))</f>
        <v/>
      </c>
      <c r="N88" s="43" t="str">
        <f>IF('TKB theo lop'!E51=$I$85,'TKB theo lop'!D51&amp;'TKB theo lop'!$D$5,IF('TKB theo lop'!G51=$I$85,'TKB theo lop'!F51&amp;'TKB theo lop'!$F$5,IF('TKB theo lop'!I51=$I$85,'TKB theo lop'!H51&amp;'TKB theo lop'!$H$5,IF('TKB theo lop'!K51=$I$85,'TKB theo lop'!J51&amp;'TKB theo lop'!$J$5,IF('TKB theo lop'!M51=$I$85,'TKB theo lop'!L51&amp;'TKB theo lop'!$L$5,IF('TKB theo lop'!O51=$I$85,'TKB theo lop'!N51&amp;'TKB theo lop'!$N$5,IF('TKB theo lop'!Q51=$I$85,'TKB theo lop'!P51&amp;'TKB theo lop'!$P$5,IF('TKB theo lop'!S51=$I$85,'TKB theo lop'!R51&amp;'TKB theo lop'!$R$5,IF('TKB theo lop'!U51=$I$85,'TKB theo lop'!T51&amp;'TKB theo lop'!$T$5,IF('TKB theo lop'!W51=$I$85,'TKB theo lop'!V51&amp;'TKB theo lop'!$V$5,IF('TKB theo lop'!Y51=$I$85,'TKB theo lop'!X51&amp;'TKB theo lop'!$X$5,IF('TKB theo lop'!AA51=$I$85,'TKB theo lop'!Z51&amp;'TKB theo lop'!$Z$5,IF('TKB theo lop'!AC51=$I$85,'TKB theo lop'!AB51&amp;'TKB theo lop'!$AB$5,IF('TKB theo lop'!AE51=$I$85,'TKB theo lop'!AD51&amp;'TKB theo lop'!$AD$5,IF('TKB theo lop'!AG51=$I$85,'TKB theo lop'!AF51&amp;'TKB theo lop'!$AF$5,IF('TKB theo lop'!AI51=$I$85,'TKB theo lop'!AH51&amp;'TKB theo lop'!$AH$5,IF('TKB theo lop'!AK51=$I$85,'TKB theo lop'!AJ51&amp;'TKB theo lop'!$AJ$5,IF('TKB theo lop'!AM51=$I$85,'TKB theo lop'!AL51&amp;'TKB theo lop'!$AL$5,IF('TKB theo lop'!AO51=$I$85,'TKB theo lop'!AN51&amp;'TKB theo lop'!$AN$5,"")))))))))))))))))))</f>
        <v/>
      </c>
      <c r="O88" s="43" t="str">
        <f>IF('TKB theo lop'!E61=$I$85,'TKB theo lop'!D61&amp;'TKB theo lop'!$D$5,IF('TKB theo lop'!G61=$I$85,'TKB theo lop'!F61&amp;'TKB theo lop'!$F$5,IF('TKB theo lop'!I61=$I$85,'TKB theo lop'!H61&amp;'TKB theo lop'!$H$5,IF('TKB theo lop'!K61=$I$85,'TKB theo lop'!J61&amp;'TKB theo lop'!$J$5,IF('TKB theo lop'!M61=$I$85,'TKB theo lop'!L61&amp;'TKB theo lop'!$L$5,IF('TKB theo lop'!O61=$I$85,'TKB theo lop'!N61&amp;'TKB theo lop'!$N$5,IF('TKB theo lop'!Q61=$I$85,'TKB theo lop'!P61&amp;'TKB theo lop'!$P$5,IF('TKB theo lop'!S61=$I$85,'TKB theo lop'!R61&amp;'TKB theo lop'!$R$5,IF('TKB theo lop'!U61=$I$85,'TKB theo lop'!T61&amp;'TKB theo lop'!$T$5,IF('TKB theo lop'!W61=$I$85,'TKB theo lop'!V61&amp;'TKB theo lop'!$V$5,IF('TKB theo lop'!Y61=$I$85,'TKB theo lop'!X61&amp;'TKB theo lop'!$X$5,IF('TKB theo lop'!AA61=$I$85,'TKB theo lop'!Z61&amp;'TKB theo lop'!$Z$5,IF('TKB theo lop'!AC61=$I$85,'TKB theo lop'!AB61&amp;'TKB theo lop'!$AB$5,IF('TKB theo lop'!AE61=$I$85,'TKB theo lop'!AD61&amp;'TKB theo lop'!$AD$5,IF('TKB theo lop'!AG61=$I$85,'TKB theo lop'!AF61&amp;'TKB theo lop'!$AF$5,IF('TKB theo lop'!AI61=$I$85,'TKB theo lop'!AH61&amp;'TKB theo lop'!$AH$5,IF('TKB theo lop'!AK61=$I$85,'TKB theo lop'!AJ61&amp;'TKB theo lop'!$AJ$5,IF('TKB theo lop'!AM61=$I$85,'TKB theo lop'!AL61&amp;'TKB theo lop'!$AL$5,IF('TKB theo lop'!AO61=$I$85,'TKB theo lop'!AN61&amp;'TKB theo lop'!$AN$5,"")))))))))))))))))))</f>
        <v/>
      </c>
    </row>
    <row r="89" spans="1:15" ht="13.5" customHeight="1" x14ac:dyDescent="0.3">
      <c r="A89" s="325"/>
      <c r="B89" s="43" t="str">
        <f>IF('TKB theo lop'!E11=$A$85,'TKB theo lop'!D11&amp;'TKB theo lop'!$D$5,IF('TKB theo lop'!G11=$A$85,'TKB theo lop'!F11&amp;'TKB theo lop'!$F$5,IF('TKB theo lop'!I11=$A$85,'TKB theo lop'!H11&amp;'TKB theo lop'!$H$5,IF('TKB theo lop'!K11=$A$85,'TKB theo lop'!J11&amp;'TKB theo lop'!$J$5,IF('TKB theo lop'!M11=$A$85,'TKB theo lop'!L11&amp;'TKB theo lop'!$L$5,IF('TKB theo lop'!O11=$A$85,'TKB theo lop'!N11&amp;'TKB theo lop'!$N$5,IF('TKB theo lop'!Q11=$A$85,'TKB theo lop'!P11&amp;'TKB theo lop'!$P$5,IF('TKB theo lop'!S11=$A$85,'TKB theo lop'!R11&amp;'TKB theo lop'!$R$5,IF('TKB theo lop'!U11=$A$85,'TKB theo lop'!T11&amp;'TKB theo lop'!$T$5,IF('TKB theo lop'!W11=$A$85,'TKB theo lop'!V11&amp;'TKB theo lop'!$V$5,IF('TKB theo lop'!Y11=$A$85,'TKB theo lop'!X11&amp;'TKB theo lop'!$X$5,IF('TKB theo lop'!AA11=$A$85,'TKB theo lop'!Z11&amp;'TKB theo lop'!$Z$5,IF('TKB theo lop'!AC11=$A$85,'TKB theo lop'!AB11&amp;'TKB theo lop'!$AB$5,IF('TKB theo lop'!AE11=$A$85,'TKB theo lop'!AD11&amp;'TKB theo lop'!$AD$5,IF('TKB theo lop'!AG11=$A$85,'TKB theo lop'!AF11&amp;'TKB theo lop'!$AF$5,IF('TKB theo lop'!AI11=$A$85,'TKB theo lop'!AH11&amp;'TKB theo lop'!$AH$5,IF('TKB theo lop'!AK11=$A$85,'TKB theo lop'!AJ11&amp;'TKB theo lop'!$AJ$5,IF('TKB theo lop'!AM11=$A$85,'TKB theo lop'!AL11&amp;'TKB theo lop'!$AL$5,IF('TKB theo lop'!AO11=$A$85,'TKB theo lop'!AN11&amp;'TKB theo lop'!$AN$5,"")))))))))))))))))))</f>
        <v/>
      </c>
      <c r="C89" s="43" t="str">
        <f>IF('TKB theo lop'!E22=$A$85,'TKB theo lop'!D22&amp;'TKB theo lop'!$D$5,IF('TKB theo lop'!G22=$A$85,'TKB theo lop'!F22&amp;'TKB theo lop'!$F$5,IF('TKB theo lop'!I22=$A$85,'TKB theo lop'!H22&amp;'TKB theo lop'!$H$5,IF('TKB theo lop'!K22=$A$85,'TKB theo lop'!J22&amp;'TKB theo lop'!$J$5,IF('TKB theo lop'!M22=$A$85,'TKB theo lop'!L22&amp;'TKB theo lop'!$L$5,IF('TKB theo lop'!O22=$A$85,'TKB theo lop'!N22&amp;'TKB theo lop'!$N$5,IF('TKB theo lop'!Q22=$A$85,'TKB theo lop'!P22&amp;'TKB theo lop'!$P$5,IF('TKB theo lop'!S22=$A$85,'TKB theo lop'!R22&amp;'TKB theo lop'!$R$5,IF('TKB theo lop'!U22=$A$85,'TKB theo lop'!T22&amp;'TKB theo lop'!$T$5,IF('TKB theo lop'!W22=$A$85,'TKB theo lop'!V22&amp;'TKB theo lop'!$V$5,IF('TKB theo lop'!Y22=$A$85,'TKB theo lop'!X22&amp;'TKB theo lop'!$X$5,IF('TKB theo lop'!AA22=$A$85,'TKB theo lop'!Z22&amp;'TKB theo lop'!$Z$5,IF('TKB theo lop'!AC22=$A$85,'TKB theo lop'!AB22&amp;'TKB theo lop'!$AB$5,IF('TKB theo lop'!AE22=$A$85,'TKB theo lop'!AD22&amp;'TKB theo lop'!$AD$5,IF('TKB theo lop'!AG22=$A$85,'TKB theo lop'!AF22&amp;'TKB theo lop'!$AF$5,IF('TKB theo lop'!AI22=$A$85,'TKB theo lop'!AH22&amp;'TKB theo lop'!$AH$5,IF('TKB theo lop'!AK22=$A$85,'TKB theo lop'!AJ22&amp;'TKB theo lop'!$AJ$5,IF('TKB theo lop'!AM22=$A$85,'TKB theo lop'!AL22&amp;'TKB theo lop'!$AL$5,IF('TKB theo lop'!AO22=$A$85,'TKB theo lop'!AN22&amp;'TKB theo lop'!$AN$5,"")))))))))))))))))))</f>
        <v/>
      </c>
      <c r="D89" s="43" t="str">
        <f>IF('TKB theo lop'!E32=$A$85,'TKB theo lop'!D32&amp;'TKB theo lop'!$D$5,IF('TKB theo lop'!G32=$A$85,'TKB theo lop'!F32&amp;'TKB theo lop'!$F$5,IF('TKB theo lop'!I32=$A$85,'TKB theo lop'!H32&amp;'TKB theo lop'!$H$5,IF('TKB theo lop'!K32=$A$85,'TKB theo lop'!J32&amp;'TKB theo lop'!$J$5,IF('TKB theo lop'!M32=$A$85,'TKB theo lop'!L32&amp;'TKB theo lop'!$L$5,IF('TKB theo lop'!O32=$A$85,'TKB theo lop'!N32&amp;'TKB theo lop'!$N$5,IF('TKB theo lop'!Q32=$A$85,'TKB theo lop'!P32&amp;'TKB theo lop'!$P$5,IF('TKB theo lop'!S32=$A$85,'TKB theo lop'!R32&amp;'TKB theo lop'!$R$5,IF('TKB theo lop'!U32=$A$85,'TKB theo lop'!T32&amp;'TKB theo lop'!$T$5,IF('TKB theo lop'!W32=$A$85,'TKB theo lop'!V32&amp;'TKB theo lop'!$V$5,IF('TKB theo lop'!Y32=$A$85,'TKB theo lop'!X32&amp;'TKB theo lop'!$X$5,IF('TKB theo lop'!AA32=$A$85,'TKB theo lop'!Z32&amp;'TKB theo lop'!$Z$5,IF('TKB theo lop'!AC32=$A$85,'TKB theo lop'!AB32&amp;'TKB theo lop'!$AB$5,IF('TKB theo lop'!AE32=$A$85,'TKB theo lop'!AD32&amp;'TKB theo lop'!$AD$5,IF('TKB theo lop'!AG32=$A$85,'TKB theo lop'!AF32&amp;'TKB theo lop'!$AF$5,IF('TKB theo lop'!AI32=$A$85,'TKB theo lop'!AH32&amp;'TKB theo lop'!$AH$5,IF('TKB theo lop'!AK32=$A$85,'TKB theo lop'!AJ32&amp;'TKB theo lop'!$AJ$5,IF('TKB theo lop'!AM32=$A$85,'TKB theo lop'!AL32&amp;'TKB theo lop'!$AL$5,IF('TKB theo lop'!AO32=$A$85,'TKB theo lop'!AN32&amp;'TKB theo lop'!$AN$5,"")))))))))))))))))))</f>
        <v>Anh92</v>
      </c>
      <c r="E89" s="43" t="str">
        <f>IF('TKB theo lop'!E42=$A$85,'TKB theo lop'!D42&amp;'TKB theo lop'!$D$5,IF('TKB theo lop'!G42=$A$85,'TKB theo lop'!F42&amp;'TKB theo lop'!$F$5,IF('TKB theo lop'!I42=$A$85,'TKB theo lop'!H42&amp;'TKB theo lop'!$H$5,IF('TKB theo lop'!K42=$A$85,'TKB theo lop'!J42&amp;'TKB theo lop'!$J$5,IF('TKB theo lop'!M42=$A$85,'TKB theo lop'!L42&amp;'TKB theo lop'!$L$5,IF('TKB theo lop'!O42=$A$85,'TKB theo lop'!N42&amp;'TKB theo lop'!$N$5,IF('TKB theo lop'!Q42=$A$85,'TKB theo lop'!P42&amp;'TKB theo lop'!$P$5,IF('TKB theo lop'!S42=$A$85,'TKB theo lop'!R42&amp;'TKB theo lop'!$R$5,IF('TKB theo lop'!U42=$A$85,'TKB theo lop'!T42&amp;'TKB theo lop'!$T$5,IF('TKB theo lop'!W42=$A$85,'TKB theo lop'!V42&amp;'TKB theo lop'!$V$5,IF('TKB theo lop'!Y42=$A$85,'TKB theo lop'!X42&amp;'TKB theo lop'!$X$5,IF('TKB theo lop'!AA42=$A$85,'TKB theo lop'!Z42&amp;'TKB theo lop'!$Z$5,IF('TKB theo lop'!AC42=$A$85,'TKB theo lop'!AB42&amp;'TKB theo lop'!$AB$5,IF('TKB theo lop'!AE42=$A$85,'TKB theo lop'!AD42&amp;'TKB theo lop'!$AD$5,IF('TKB theo lop'!AG42=$A$85,'TKB theo lop'!AF42&amp;'TKB theo lop'!$AF$5,IF('TKB theo lop'!AI42=$A$85,'TKB theo lop'!AH42&amp;'TKB theo lop'!$AH$5,IF('TKB theo lop'!AK42=$A$85,'TKB theo lop'!AJ42&amp;'TKB theo lop'!$AJ$5,IF('TKB theo lop'!AM42=$A$85,'TKB theo lop'!AL42&amp;'TKB theo lop'!$AL$5,IF('TKB theo lop'!AO42=$A$85,'TKB theo lop'!AN42&amp;'TKB theo lop'!$AN$5,"")))))))))))))))))))</f>
        <v>Anh81</v>
      </c>
      <c r="F89" s="43" t="str">
        <f>IF('TKB theo lop'!E52=$A$85,'TKB theo lop'!D52&amp;'TKB theo lop'!$D$5,IF('TKB theo lop'!G52=$A$85,'TKB theo lop'!F52&amp;'TKB theo lop'!$F$5,IF('TKB theo lop'!I52=$A$85,'TKB theo lop'!H52&amp;'TKB theo lop'!$H$5,IF('TKB theo lop'!K52=$A$85,'TKB theo lop'!J52&amp;'TKB theo lop'!$J$5,IF('TKB theo lop'!M52=$A$85,'TKB theo lop'!L52&amp;'TKB theo lop'!$L$5,IF('TKB theo lop'!O52=$A$85,'TKB theo lop'!N52&amp;'TKB theo lop'!$N$5,IF('TKB theo lop'!Q52=$A$85,'TKB theo lop'!P52&amp;'TKB theo lop'!$P$5,IF('TKB theo lop'!S52=$A$85,'TKB theo lop'!R52&amp;'TKB theo lop'!$R$5,IF('TKB theo lop'!U52=$A$85,'TKB theo lop'!T52&amp;'TKB theo lop'!$T$5,IF('TKB theo lop'!W52=$A$85,'TKB theo lop'!V52&amp;'TKB theo lop'!$V$5,IF('TKB theo lop'!Y52=$A$85,'TKB theo lop'!X52&amp;'TKB theo lop'!$X$5,IF('TKB theo lop'!AA52=$A$85,'TKB theo lop'!Z52&amp;'TKB theo lop'!$Z$5,IF('TKB theo lop'!AC52=$A$85,'TKB theo lop'!AB52&amp;'TKB theo lop'!$AB$5,IF('TKB theo lop'!AE52=$A$85,'TKB theo lop'!AD52&amp;'TKB theo lop'!$AD$5,IF('TKB theo lop'!AG52=$A$85,'TKB theo lop'!AF52&amp;'TKB theo lop'!$AF$5,IF('TKB theo lop'!AI52=$A$85,'TKB theo lop'!AH52&amp;'TKB theo lop'!$AH$5,IF('TKB theo lop'!AK52=$A$85,'TKB theo lop'!AJ52&amp;'TKB theo lop'!$AJ$5,IF('TKB theo lop'!AM52=$A$85,'TKB theo lop'!AL52&amp;'TKB theo lop'!$AL$5,IF('TKB theo lop'!AO52=$A$85,'TKB theo lop'!AN52&amp;'TKB theo lop'!$AN$5,"")))))))))))))))))))</f>
        <v>Anh82</v>
      </c>
      <c r="G89" s="43" t="str">
        <f>IF('TKB theo lop'!E62=$A$85,'TKB theo lop'!D62&amp;'TKB theo lop'!$D$5,IF('TKB theo lop'!G62=$A$85,'TKB theo lop'!F62&amp;'TKB theo lop'!$F$5,IF('TKB theo lop'!I62=$A$85,'TKB theo lop'!H62&amp;'TKB theo lop'!$H$5,IF('TKB theo lop'!K62=$A$85,'TKB theo lop'!J62&amp;'TKB theo lop'!$J$5,IF('TKB theo lop'!M62=$A$85,'TKB theo lop'!L62&amp;'TKB theo lop'!$L$5,IF('TKB theo lop'!O62=$A$85,'TKB theo lop'!N62&amp;'TKB theo lop'!$N$5,IF('TKB theo lop'!Q62=$A$85,'TKB theo lop'!P62&amp;'TKB theo lop'!$P$5,IF('TKB theo lop'!S62=$A$85,'TKB theo lop'!R62&amp;'TKB theo lop'!$R$5,IF('TKB theo lop'!U62=$A$85,'TKB theo lop'!T62&amp;'TKB theo lop'!$T$5,IF('TKB theo lop'!W62=$A$85,'TKB theo lop'!V62&amp;'TKB theo lop'!$V$5,IF('TKB theo lop'!Y62=$A$85,'TKB theo lop'!X62&amp;'TKB theo lop'!$X$5,IF('TKB theo lop'!AA62=$A$85,'TKB theo lop'!Z62&amp;'TKB theo lop'!$Z$5,IF('TKB theo lop'!AC62=$A$85,'TKB theo lop'!AB62&amp;'TKB theo lop'!$AB$5,IF('TKB theo lop'!AE62=$A$85,'TKB theo lop'!AD62&amp;'TKB theo lop'!$AD$5,IF('TKB theo lop'!AG62=$A$85,'TKB theo lop'!AF62&amp;'TKB theo lop'!$AF$5,IF('TKB theo lop'!AI62=$A$85,'TKB theo lop'!AH62&amp;'TKB theo lop'!$AH$5,IF('TKB theo lop'!AK62=$A$85,'TKB theo lop'!AJ62&amp;'TKB theo lop'!$AJ$5,IF('TKB theo lop'!AM62=$A$85,'TKB theo lop'!AL62&amp;'TKB theo lop'!$AL$5,IF('TKB theo lop'!AO62=$A$85,'TKB theo lop'!AN62&amp;'TKB theo lop'!$AN$5,"")))))))))))))))))))</f>
        <v/>
      </c>
      <c r="H89"/>
      <c r="I89" s="325"/>
      <c r="J89" s="43" t="str">
        <f>IF('TKB theo lop'!E11=$I$85,'TKB theo lop'!D11&amp;'TKB theo lop'!$D$5,IF('TKB theo lop'!G11=$I$85,'TKB theo lop'!F11&amp;'TKB theo lop'!$F$5,IF('TKB theo lop'!I11=$I$85,'TKB theo lop'!H11&amp;'TKB theo lop'!$H$5,IF('TKB theo lop'!K11=$I$85,'TKB theo lop'!J11&amp;'TKB theo lop'!$J$5,IF('TKB theo lop'!M11=$I$85,'TKB theo lop'!L11&amp;'TKB theo lop'!$L$5,IF('TKB theo lop'!O11=$I$85,'TKB theo lop'!N11&amp;'TKB theo lop'!$N$5,IF('TKB theo lop'!Q11=$I$85,'TKB theo lop'!P11&amp;'TKB theo lop'!$P$5,IF('TKB theo lop'!S11=$I$85,'TKB theo lop'!R11&amp;'TKB theo lop'!$R$5,IF('TKB theo lop'!U11=$I$85,'TKB theo lop'!T11&amp;'TKB theo lop'!$T$5,IF('TKB theo lop'!W11=$I$85,'TKB theo lop'!V11&amp;'TKB theo lop'!$V$5,IF('TKB theo lop'!Y11=$I$85,'TKB theo lop'!X11&amp;'TKB theo lop'!$X$5,IF('TKB theo lop'!AA11=$I$85,'TKB theo lop'!Z11&amp;'TKB theo lop'!$Z$5,IF('TKB theo lop'!AC11=$I$85,'TKB theo lop'!AB11&amp;'TKB theo lop'!$AB$5,IF('TKB theo lop'!AE11=$I$85,'TKB theo lop'!AD11&amp;'TKB theo lop'!$AD$5,IF('TKB theo lop'!AG11=$I$85,'TKB theo lop'!AF11&amp;'TKB theo lop'!$AF$5,IF('TKB theo lop'!AI11=$I$85,'TKB theo lop'!AH11&amp;'TKB theo lop'!$AH$5,IF('TKB theo lop'!AK11=$I$85,'TKB theo lop'!AJ11&amp;'TKB theo lop'!$AJ$5,IF('TKB theo lop'!AM11=$I$85,'TKB theo lop'!AL11&amp;'TKB theo lop'!$AL$5,IF('TKB theo lop'!AO11=$I$85,'TKB theo lop'!AN11&amp;'TKB theo lop'!$AN$5,"")))))))))))))))))))</f>
        <v/>
      </c>
      <c r="K89" s="43" t="str">
        <f>IF('TKB theo lop'!E22=$I$85,'TKB theo lop'!D22&amp;'TKB theo lop'!$D$5,IF('TKB theo lop'!G22=$I$85,'TKB theo lop'!F22&amp;'TKB theo lop'!$F$5,IF('TKB theo lop'!I22=$I$85,'TKB theo lop'!H22&amp;'TKB theo lop'!$H$5,IF('TKB theo lop'!K22=$I$85,'TKB theo lop'!J22&amp;'TKB theo lop'!$J$5,IF('TKB theo lop'!M22=$I$85,'TKB theo lop'!L22&amp;'TKB theo lop'!$L$5,IF('TKB theo lop'!O22=$I$85,'TKB theo lop'!N22&amp;'TKB theo lop'!$N$5,IF('TKB theo lop'!Q22=$I$85,'TKB theo lop'!P22&amp;'TKB theo lop'!$P$5,IF('TKB theo lop'!S22=$I$85,'TKB theo lop'!R22&amp;'TKB theo lop'!$R$5,IF('TKB theo lop'!U22=$I$85,'TKB theo lop'!T22&amp;'TKB theo lop'!$T$5,IF('TKB theo lop'!W22=$I$85,'TKB theo lop'!V22&amp;'TKB theo lop'!$V$5,IF('TKB theo lop'!Y22=$I$85,'TKB theo lop'!X22&amp;'TKB theo lop'!$X$5,IF('TKB theo lop'!AA22=$I$85,'TKB theo lop'!Z22&amp;'TKB theo lop'!$Z$5,IF('TKB theo lop'!AC22=$I$85,'TKB theo lop'!AB22&amp;'TKB theo lop'!$AB$5,IF('TKB theo lop'!AE22=$I$85,'TKB theo lop'!AD22&amp;'TKB theo lop'!$AD$5,IF('TKB theo lop'!AG22=$I$85,'TKB theo lop'!AF22&amp;'TKB theo lop'!$AF$5,IF('TKB theo lop'!AI22=$I$85,'TKB theo lop'!AH22&amp;'TKB theo lop'!$AH$5,IF('TKB theo lop'!AK22=$I$85,'TKB theo lop'!AJ22&amp;'TKB theo lop'!$AJ$5,IF('TKB theo lop'!AM22=$I$85,'TKB theo lop'!AL22&amp;'TKB theo lop'!$AL$5,IF('TKB theo lop'!AO22=$I$85,'TKB theo lop'!AN22&amp;'TKB theo lop'!$AN$5,"")))))))))))))))))))</f>
        <v/>
      </c>
      <c r="L89" s="43" t="str">
        <f>IF('TKB theo lop'!E32=$I$85,'TKB theo lop'!D32&amp;'TKB theo lop'!$D$5,IF('TKB theo lop'!G32=$I$85,'TKB theo lop'!F32&amp;'TKB theo lop'!$F$5,IF('TKB theo lop'!I32=$I$85,'TKB theo lop'!H32&amp;'TKB theo lop'!$H$5,IF('TKB theo lop'!K32=$I$85,'TKB theo lop'!J32&amp;'TKB theo lop'!$J$5,IF('TKB theo lop'!M32=$I$85,'TKB theo lop'!L32&amp;'TKB theo lop'!$L$5,IF('TKB theo lop'!O32=$I$85,'TKB theo lop'!N32&amp;'TKB theo lop'!$N$5,IF('TKB theo lop'!Q32=$I$85,'TKB theo lop'!P32&amp;'TKB theo lop'!$P$5,IF('TKB theo lop'!S32=$I$85,'TKB theo lop'!R32&amp;'TKB theo lop'!$R$5,IF('TKB theo lop'!U32=$I$85,'TKB theo lop'!T32&amp;'TKB theo lop'!$T$5,IF('TKB theo lop'!W32=$I$85,'TKB theo lop'!V32&amp;'TKB theo lop'!$V$5,IF('TKB theo lop'!Y32=$I$85,'TKB theo lop'!X32&amp;'TKB theo lop'!$X$5,IF('TKB theo lop'!AA32=$I$85,'TKB theo lop'!Z32&amp;'TKB theo lop'!$Z$5,IF('TKB theo lop'!AC32=$I$85,'TKB theo lop'!AB32&amp;'TKB theo lop'!$AB$5,IF('TKB theo lop'!AE32=$I$85,'TKB theo lop'!AD32&amp;'TKB theo lop'!$AD$5,IF('TKB theo lop'!AG32=$I$85,'TKB theo lop'!AF32&amp;'TKB theo lop'!$AF$5,IF('TKB theo lop'!AI32=$I$85,'TKB theo lop'!AH32&amp;'TKB theo lop'!$AH$5,IF('TKB theo lop'!AK32=$I$85,'TKB theo lop'!AJ32&amp;'TKB theo lop'!$AJ$5,IF('TKB theo lop'!AM32=$I$85,'TKB theo lop'!AL32&amp;'TKB theo lop'!$AL$5,IF('TKB theo lop'!AO32=$I$85,'TKB theo lop'!AN32&amp;'TKB theo lop'!$AN$5,"")))))))))))))))))))</f>
        <v/>
      </c>
      <c r="M89" s="43" t="str">
        <f>IF('TKB theo lop'!E42=$I$85,'TKB theo lop'!D42&amp;'TKB theo lop'!$D$5,IF('TKB theo lop'!G42=$I$85,'TKB theo lop'!F42&amp;'TKB theo lop'!$F$5,IF('TKB theo lop'!I42=$I$85,'TKB theo lop'!H42&amp;'TKB theo lop'!$H$5,IF('TKB theo lop'!K42=$I$85,'TKB theo lop'!J42&amp;'TKB theo lop'!$J$5,IF('TKB theo lop'!M42=$I$85,'TKB theo lop'!L42&amp;'TKB theo lop'!$L$5,IF('TKB theo lop'!O42=$I$85,'TKB theo lop'!N42&amp;'TKB theo lop'!$N$5,IF('TKB theo lop'!Q42=$I$85,'TKB theo lop'!P42&amp;'TKB theo lop'!$P$5,IF('TKB theo lop'!S42=$I$85,'TKB theo lop'!R42&amp;'TKB theo lop'!$R$5,IF('TKB theo lop'!U42=$I$85,'TKB theo lop'!T42&amp;'TKB theo lop'!$T$5,IF('TKB theo lop'!W42=$I$85,'TKB theo lop'!V42&amp;'TKB theo lop'!$V$5,IF('TKB theo lop'!Y42=$I$85,'TKB theo lop'!X42&amp;'TKB theo lop'!$X$5,IF('TKB theo lop'!AA42=$I$85,'TKB theo lop'!Z42&amp;'TKB theo lop'!$Z$5,IF('TKB theo lop'!AC42=$I$85,'TKB theo lop'!AB42&amp;'TKB theo lop'!$AB$5,IF('TKB theo lop'!AE42=$I$85,'TKB theo lop'!AD42&amp;'TKB theo lop'!$AD$5,IF('TKB theo lop'!AG42=$I$85,'TKB theo lop'!AF42&amp;'TKB theo lop'!$AF$5,IF('TKB theo lop'!AI42=$I$85,'TKB theo lop'!AH42&amp;'TKB theo lop'!$AH$5,IF('TKB theo lop'!AK42=$I$85,'TKB theo lop'!AJ42&amp;'TKB theo lop'!$AJ$5,IF('TKB theo lop'!AM42=$I$85,'TKB theo lop'!AL42&amp;'TKB theo lop'!$AL$5,IF('TKB theo lop'!AO42=$I$85,'TKB theo lop'!AN42&amp;'TKB theo lop'!$AN$5,"")))))))))))))))))))</f>
        <v/>
      </c>
      <c r="N89" s="43" t="str">
        <f>IF('TKB theo lop'!E52=$I$85,'TKB theo lop'!D52&amp;'TKB theo lop'!$D$5,IF('TKB theo lop'!G52=$I$85,'TKB theo lop'!F52&amp;'TKB theo lop'!$F$5,IF('TKB theo lop'!I52=$I$85,'TKB theo lop'!H52&amp;'TKB theo lop'!$H$5,IF('TKB theo lop'!K52=$I$85,'TKB theo lop'!J52&amp;'TKB theo lop'!$J$5,IF('TKB theo lop'!M52=$I$85,'TKB theo lop'!L52&amp;'TKB theo lop'!$L$5,IF('TKB theo lop'!O52=$I$85,'TKB theo lop'!N52&amp;'TKB theo lop'!$N$5,IF('TKB theo lop'!Q52=$I$85,'TKB theo lop'!P52&amp;'TKB theo lop'!$P$5,IF('TKB theo lop'!S52=$I$85,'TKB theo lop'!R52&amp;'TKB theo lop'!$R$5,IF('TKB theo lop'!U52=$I$85,'TKB theo lop'!T52&amp;'TKB theo lop'!$T$5,IF('TKB theo lop'!W52=$I$85,'TKB theo lop'!V52&amp;'TKB theo lop'!$V$5,IF('TKB theo lop'!Y52=$I$85,'TKB theo lop'!X52&amp;'TKB theo lop'!$X$5,IF('TKB theo lop'!AA52=$I$85,'TKB theo lop'!Z52&amp;'TKB theo lop'!$Z$5,IF('TKB theo lop'!AC52=$I$85,'TKB theo lop'!AB52&amp;'TKB theo lop'!$AB$5,IF('TKB theo lop'!AE52=$I$85,'TKB theo lop'!AD52&amp;'TKB theo lop'!$AD$5,IF('TKB theo lop'!AG52=$I$85,'TKB theo lop'!AF52&amp;'TKB theo lop'!$AF$5,IF('TKB theo lop'!AI52=$I$85,'TKB theo lop'!AH52&amp;'TKB theo lop'!$AH$5,IF('TKB theo lop'!AK52=$I$85,'TKB theo lop'!AJ52&amp;'TKB theo lop'!$AJ$5,IF('TKB theo lop'!AM52=$I$85,'TKB theo lop'!AL52&amp;'TKB theo lop'!$AL$5,IF('TKB theo lop'!AO52=$I$85,'TKB theo lop'!AN52&amp;'TKB theo lop'!$AN$5,"")))))))))))))))))))</f>
        <v/>
      </c>
      <c r="O89" s="43" t="str">
        <f>IF('TKB theo lop'!E62=$I$85,'TKB theo lop'!D62&amp;'TKB theo lop'!$D$5,IF('TKB theo lop'!G62=$I$85,'TKB theo lop'!F62&amp;'TKB theo lop'!$F$5,IF('TKB theo lop'!I62=$I$85,'TKB theo lop'!H62&amp;'TKB theo lop'!$H$5,IF('TKB theo lop'!K62=$I$85,'TKB theo lop'!J62&amp;'TKB theo lop'!$J$5,IF('TKB theo lop'!M62=$I$85,'TKB theo lop'!L62&amp;'TKB theo lop'!$L$5,IF('TKB theo lop'!O62=$I$85,'TKB theo lop'!N62&amp;'TKB theo lop'!$N$5,IF('TKB theo lop'!Q62=$I$85,'TKB theo lop'!P62&amp;'TKB theo lop'!$P$5,IF('TKB theo lop'!S62=$I$85,'TKB theo lop'!R62&amp;'TKB theo lop'!$R$5,IF('TKB theo lop'!U62=$I$85,'TKB theo lop'!T62&amp;'TKB theo lop'!$T$5,IF('TKB theo lop'!W62=$I$85,'TKB theo lop'!V62&amp;'TKB theo lop'!$V$5,IF('TKB theo lop'!Y62=$I$85,'TKB theo lop'!X62&amp;'TKB theo lop'!$X$5,IF('TKB theo lop'!AA62=$I$85,'TKB theo lop'!Z62&amp;'TKB theo lop'!$Z$5,IF('TKB theo lop'!AC62=$I$85,'TKB theo lop'!AB62&amp;'TKB theo lop'!$AB$5,IF('TKB theo lop'!AE62=$I$85,'TKB theo lop'!AD62&amp;'TKB theo lop'!$AD$5,IF('TKB theo lop'!AG62=$I$85,'TKB theo lop'!AF62&amp;'TKB theo lop'!$AF$5,IF('TKB theo lop'!AI62=$I$85,'TKB theo lop'!AH62&amp;'TKB theo lop'!$AH$5,IF('TKB theo lop'!AK62=$I$85,'TKB theo lop'!AJ62&amp;'TKB theo lop'!$AJ$5,IF('TKB theo lop'!AM62=$I$85,'TKB theo lop'!AL62&amp;'TKB theo lop'!$AL$5,IF('TKB theo lop'!AO62=$I$85,'TKB theo lop'!AN62&amp;'TKB theo lop'!$AN$5,"")))))))))))))))))))</f>
        <v/>
      </c>
    </row>
    <row r="90" spans="1:15" ht="13.5" customHeight="1" x14ac:dyDescent="0.3">
      <c r="A90" s="47" t="str">
        <f>30-COUNTIF(B86:G90,"")&amp; "tiết"</f>
        <v>12tiết</v>
      </c>
      <c r="B90" s="45" t="str">
        <f>IF('TKB theo lop'!E12=$A$85,'TKB theo lop'!D12&amp;'TKB theo lop'!$D$5,IF('TKB theo lop'!G12=$A$85,'TKB theo lop'!F12&amp;'TKB theo lop'!$F$5,IF('TKB theo lop'!I12=$A$85,'TKB theo lop'!H12&amp;'TKB theo lop'!$H$5,IF('TKB theo lop'!K12=$A$85,'TKB theo lop'!J12&amp;'TKB theo lop'!$J$5,IF('TKB theo lop'!M12=$A$85,'TKB theo lop'!L12&amp;'TKB theo lop'!$L$5,IF('TKB theo lop'!O12=$A$85,'TKB theo lop'!N12&amp;'TKB theo lop'!$N$5,IF('TKB theo lop'!Q12=$A$85,'TKB theo lop'!P12&amp;'TKB theo lop'!$P$5,IF('TKB theo lop'!S12=$A$85,'TKB theo lop'!R12&amp;'TKB theo lop'!$R$5,IF('TKB theo lop'!U12=$A$85,'TKB theo lop'!T12&amp;'TKB theo lop'!$T$5,IF('TKB theo lop'!W12=$A$85,'TKB theo lop'!V12&amp;'TKB theo lop'!$V$5,IF('TKB theo lop'!Y12=$A$85,'TKB theo lop'!X12&amp;'TKB theo lop'!$X$5,IF('TKB theo lop'!AA12=$A$85,'TKB theo lop'!Z12&amp;'TKB theo lop'!$Z$5,IF('TKB theo lop'!AC12=$A$85,'TKB theo lop'!AB12&amp;'TKB theo lop'!$AB$5,IF('TKB theo lop'!AE12=$A$85,'TKB theo lop'!AD12&amp;'TKB theo lop'!$AD$5,IF('TKB theo lop'!AG12=$A$85,'TKB theo lop'!AF12&amp;'TKB theo lop'!$AF$5,IF('TKB theo lop'!AI12=$A$85,'TKB theo lop'!AH12&amp;'TKB theo lop'!$AH$5,IF('TKB theo lop'!AK12=$A$85,'TKB theo lop'!AJ12&amp;'TKB theo lop'!$AJ$5,IF('TKB theo lop'!AM12=$A$85,'TKB theo lop'!AL12&amp;'TKB theo lop'!$AL$5,IF('TKB theo lop'!AO12=$A$85,'TKB theo lop'!AN12&amp;'TKB theo lop'!$AN$5,"")))))))))))))))))))</f>
        <v/>
      </c>
      <c r="C90" s="45" t="str">
        <f>IF('TKB theo lop'!E23=$A$85,'TKB theo lop'!D23&amp;'TKB theo lop'!$D$5,IF('TKB theo lop'!G23=$A$85,'TKB theo lop'!F23&amp;'TKB theo lop'!$F$5,IF('TKB theo lop'!I23=$A$85,'TKB theo lop'!H23&amp;'TKB theo lop'!$H$5,IF('TKB theo lop'!K23=$A$85,'TKB theo lop'!J23&amp;'TKB theo lop'!$J$5,IF('TKB theo lop'!M23=$A$85,'TKB theo lop'!L23&amp;'TKB theo lop'!$L$5,IF('TKB theo lop'!O23=$A$85,'TKB theo lop'!N23&amp;'TKB theo lop'!$N$5,IF('TKB theo lop'!Q23=$A$85,'TKB theo lop'!P23&amp;'TKB theo lop'!$P$5,IF('TKB theo lop'!S23=$A$85,'TKB theo lop'!R23&amp;'TKB theo lop'!$R$5,IF('TKB theo lop'!U23=$A$85,'TKB theo lop'!T23&amp;'TKB theo lop'!$T$5,IF('TKB theo lop'!W23=$A$85,'TKB theo lop'!V23&amp;'TKB theo lop'!$V$5,IF('TKB theo lop'!Y23=$A$85,'TKB theo lop'!X23&amp;'TKB theo lop'!$X$5,IF('TKB theo lop'!AA23=$A$85,'TKB theo lop'!Z23&amp;'TKB theo lop'!$Z$5,IF('TKB theo lop'!AC23=$A$85,'TKB theo lop'!AB23&amp;'TKB theo lop'!$AB$5,IF('TKB theo lop'!AE23=$A$85,'TKB theo lop'!AD23&amp;'TKB theo lop'!$AD$5,IF('TKB theo lop'!AG23=$A$85,'TKB theo lop'!AF23&amp;'TKB theo lop'!$AF$5,IF('TKB theo lop'!AI23=$A$85,'TKB theo lop'!AH23&amp;'TKB theo lop'!$AH$5,IF('TKB theo lop'!AK23=$A$85,'TKB theo lop'!AJ23&amp;'TKB theo lop'!$AJ$5,IF('TKB theo lop'!AM23=$A$85,'TKB theo lop'!AL23&amp;'TKB theo lop'!$AL$5,IF('TKB theo lop'!AO23=$A$85,'TKB theo lop'!AN23&amp;'TKB theo lop'!$AN$5,"")))))))))))))))))))</f>
        <v/>
      </c>
      <c r="D90" s="45" t="str">
        <f>IF('TKB theo lop'!E33=$A$85,'TKB theo lop'!D33&amp;'TKB theo lop'!$D$5,IF('TKB theo lop'!G33=$A$85,'TKB theo lop'!F33&amp;'TKB theo lop'!$F$5,IF('TKB theo lop'!I33=$A$85,'TKB theo lop'!H33&amp;'TKB theo lop'!$H$5,IF('TKB theo lop'!K33=$A$85,'TKB theo lop'!J33&amp;'TKB theo lop'!$J$5,IF('TKB theo lop'!M33=$A$85,'TKB theo lop'!L33&amp;'TKB theo lop'!$L$5,IF('TKB theo lop'!O33=$A$85,'TKB theo lop'!N33&amp;'TKB theo lop'!$N$5,IF('TKB theo lop'!Q33=$A$85,'TKB theo lop'!P33&amp;'TKB theo lop'!$P$5,IF('TKB theo lop'!S33=$A$85,'TKB theo lop'!R33&amp;'TKB theo lop'!$R$5,IF('TKB theo lop'!U33=$A$85,'TKB theo lop'!T33&amp;'TKB theo lop'!$T$5,IF('TKB theo lop'!W33=$A$85,'TKB theo lop'!V33&amp;'TKB theo lop'!$V$5,IF('TKB theo lop'!Y33=$A$85,'TKB theo lop'!X33&amp;'TKB theo lop'!$X$5,IF('TKB theo lop'!AA33=$A$85,'TKB theo lop'!Z33&amp;'TKB theo lop'!$Z$5,IF('TKB theo lop'!AC33=$A$85,'TKB theo lop'!AB33&amp;'TKB theo lop'!$AB$5,IF('TKB theo lop'!AE33=$A$85,'TKB theo lop'!AD33&amp;'TKB theo lop'!$AD$5,IF('TKB theo lop'!AG33=$A$85,'TKB theo lop'!AF33&amp;'TKB theo lop'!$AF$5,IF('TKB theo lop'!AI33=$A$85,'TKB theo lop'!AH33&amp;'TKB theo lop'!$AH$5,IF('TKB theo lop'!AK33=$A$85,'TKB theo lop'!AJ33&amp;'TKB theo lop'!$AJ$5,IF('TKB theo lop'!AM33=$A$85,'TKB theo lop'!AL33&amp;'TKB theo lop'!$AL$5,IF('TKB theo lop'!AO33=$A$85,'TKB theo lop'!AN33&amp;'TKB theo lop'!$AN$5,"")))))))))))))))))))</f>
        <v>Anh92</v>
      </c>
      <c r="E90" s="45" t="str">
        <f>IF('TKB theo lop'!E43=$A$85,'TKB theo lop'!D43&amp;'TKB theo lop'!$D$5,IF('TKB theo lop'!G43=$A$85,'TKB theo lop'!F43&amp;'TKB theo lop'!$F$5,IF('TKB theo lop'!I43=$A$85,'TKB theo lop'!H43&amp;'TKB theo lop'!$H$5,IF('TKB theo lop'!K43=$A$85,'TKB theo lop'!J43&amp;'TKB theo lop'!$J$5,IF('TKB theo lop'!M43=$A$85,'TKB theo lop'!L43&amp;'TKB theo lop'!$L$5,IF('TKB theo lop'!O43=$A$85,'TKB theo lop'!N43&amp;'TKB theo lop'!$N$5,IF('TKB theo lop'!Q43=$A$85,'TKB theo lop'!P43&amp;'TKB theo lop'!$P$5,IF('TKB theo lop'!S43=$A$85,'TKB theo lop'!R43&amp;'TKB theo lop'!$R$5,IF('TKB theo lop'!U43=$A$85,'TKB theo lop'!T43&amp;'TKB theo lop'!$T$5,IF('TKB theo lop'!W43=$A$85,'TKB theo lop'!V43&amp;'TKB theo lop'!$V$5,IF('TKB theo lop'!Y43=$A$85,'TKB theo lop'!X43&amp;'TKB theo lop'!$X$5,IF('TKB theo lop'!AA43=$A$85,'TKB theo lop'!Z43&amp;'TKB theo lop'!$Z$5,IF('TKB theo lop'!AC43=$A$85,'TKB theo lop'!AB43&amp;'TKB theo lop'!$AB$5,IF('TKB theo lop'!AE43=$A$85,'TKB theo lop'!AD43&amp;'TKB theo lop'!$AD$5,IF('TKB theo lop'!AG43=$A$85,'TKB theo lop'!AF43&amp;'TKB theo lop'!$AF$5,IF('TKB theo lop'!AI43=$A$85,'TKB theo lop'!AH43&amp;'TKB theo lop'!$AH$5,IF('TKB theo lop'!AK43=$A$85,'TKB theo lop'!AJ43&amp;'TKB theo lop'!$AJ$5,IF('TKB theo lop'!AM43=$A$85,'TKB theo lop'!AL43&amp;'TKB theo lop'!$AL$5,IF('TKB theo lop'!AO43=$A$85,'TKB theo lop'!AN43&amp;'TKB theo lop'!$AN$5,"")))))))))))))))))))</f>
        <v>Anh81</v>
      </c>
      <c r="F90" s="45" t="str">
        <f>IF('TKB theo lop'!E53=$A$85,'TKB theo lop'!D53&amp;'TKB theo lop'!$D$5,IF('TKB theo lop'!G53=$A$85,'TKB theo lop'!F53&amp;'TKB theo lop'!$F$5,IF('TKB theo lop'!I53=$A$85,'TKB theo lop'!H53&amp;'TKB theo lop'!$H$5,IF('TKB theo lop'!K53=$A$85,'TKB theo lop'!J53&amp;'TKB theo lop'!$J$5,IF('TKB theo lop'!M53=$A$85,'TKB theo lop'!L53&amp;'TKB theo lop'!$L$5,IF('TKB theo lop'!O53=$A$85,'TKB theo lop'!N53&amp;'TKB theo lop'!$N$5,IF('TKB theo lop'!Q53=$A$85,'TKB theo lop'!P53&amp;'TKB theo lop'!$P$5,IF('TKB theo lop'!S53=$A$85,'TKB theo lop'!R53&amp;'TKB theo lop'!$R$5,IF('TKB theo lop'!U53=$A$85,'TKB theo lop'!T53&amp;'TKB theo lop'!$T$5,IF('TKB theo lop'!W53=$A$85,'TKB theo lop'!V53&amp;'TKB theo lop'!$V$5,IF('TKB theo lop'!Y53=$A$85,'TKB theo lop'!X53&amp;'TKB theo lop'!$X$5,IF('TKB theo lop'!AA53=$A$85,'TKB theo lop'!Z53&amp;'TKB theo lop'!$Z$5,IF('TKB theo lop'!AC53=$A$85,'TKB theo lop'!AB53&amp;'TKB theo lop'!$AB$5,IF('TKB theo lop'!AE53=$A$85,'TKB theo lop'!AD53&amp;'TKB theo lop'!$AD$5,IF('TKB theo lop'!AG53=$A$85,'TKB theo lop'!AF53&amp;'TKB theo lop'!$AF$5,IF('TKB theo lop'!AI53=$A$85,'TKB theo lop'!AH53&amp;'TKB theo lop'!$AH$5,IF('TKB theo lop'!AK53=$A$85,'TKB theo lop'!AJ53&amp;'TKB theo lop'!$AJ$5,IF('TKB theo lop'!AM53=$A$85,'TKB theo lop'!AL53&amp;'TKB theo lop'!$AL$5,IF('TKB theo lop'!AO53=$A$85,'TKB theo lop'!AN53&amp;'TKB theo lop'!$AN$5,"")))))))))))))))))))</f>
        <v/>
      </c>
      <c r="G90" s="45" t="str">
        <f>IF('TKB theo lop'!E63=$A$85,'TKB theo lop'!D63&amp;'TKB theo lop'!$D$5,IF('TKB theo lop'!G63=$A$85,'TKB theo lop'!F63&amp;'TKB theo lop'!$F$5,IF('TKB theo lop'!I63=$A$85,'TKB theo lop'!H63&amp;'TKB theo lop'!$H$5,IF('TKB theo lop'!K63=$A$85,'TKB theo lop'!J63&amp;'TKB theo lop'!$J$5,IF('TKB theo lop'!M63=$A$85,'TKB theo lop'!L63&amp;'TKB theo lop'!$L$5,IF('TKB theo lop'!O63=$A$85,'TKB theo lop'!N63&amp;'TKB theo lop'!$N$5,IF('TKB theo lop'!Q63=$A$85,'TKB theo lop'!P63&amp;'TKB theo lop'!$P$5,IF('TKB theo lop'!S63=$A$85,'TKB theo lop'!R63&amp;'TKB theo lop'!$R$5,IF('TKB theo lop'!U63=$A$85,'TKB theo lop'!T63&amp;'TKB theo lop'!$T$5,IF('TKB theo lop'!W63=$A$85,'TKB theo lop'!V63&amp;'TKB theo lop'!$V$5,IF('TKB theo lop'!Y63=$A$85,'TKB theo lop'!X63&amp;'TKB theo lop'!$X$5,IF('TKB theo lop'!AA63=$A$85,'TKB theo lop'!Z63&amp;'TKB theo lop'!$Z$5,IF('TKB theo lop'!AC63=$A$85,'TKB theo lop'!AB63&amp;'TKB theo lop'!$AB$5,IF('TKB theo lop'!AE63=$A$85,'TKB theo lop'!AD63&amp;'TKB theo lop'!$AD$5,IF('TKB theo lop'!AG63=$A$85,'TKB theo lop'!AF63&amp;'TKB theo lop'!$AF$5,IF('TKB theo lop'!AI63=$A$85,'TKB theo lop'!AH63&amp;'TKB theo lop'!$AH$5,IF('TKB theo lop'!AK63=$A$85,'TKB theo lop'!AJ63&amp;'TKB theo lop'!$AJ$5,IF('TKB theo lop'!AM63=$A$85,'TKB theo lop'!AL63&amp;'TKB theo lop'!$AL$5,IF('TKB theo lop'!AO63=$A$85,'TKB theo lop'!AN63&amp;'TKB theo lop'!$AN$5,"")))))))))))))))))))</f>
        <v/>
      </c>
      <c r="H90"/>
      <c r="I90" s="47" t="str">
        <f>30-COUNTIF(J86:O90,"")&amp; "tiết"</f>
        <v>2tiết</v>
      </c>
      <c r="J90" s="45" t="str">
        <f>IF('TKB theo lop'!E12=$I$85,'TKB theo lop'!D12&amp;'TKB theo lop'!$D$5,IF('TKB theo lop'!G12=$I$85,'TKB theo lop'!F12&amp;'TKB theo lop'!$F$5,IF('TKB theo lop'!I12=$I$85,'TKB theo lop'!H12&amp;'TKB theo lop'!$H$5,IF('TKB theo lop'!K12=$I$85,'TKB theo lop'!J12&amp;'TKB theo lop'!$J$5,IF('TKB theo lop'!M12=$I$85,'TKB theo lop'!L12&amp;'TKB theo lop'!$L$5,IF('TKB theo lop'!O12=$I$85,'TKB theo lop'!N12&amp;'TKB theo lop'!$N$5,IF('TKB theo lop'!Q12=$I$85,'TKB theo lop'!P12&amp;'TKB theo lop'!$P$5,IF('TKB theo lop'!S12=$I$85,'TKB theo lop'!R12&amp;'TKB theo lop'!$R$5,IF('TKB theo lop'!U12=$I$85,'TKB theo lop'!T12&amp;'TKB theo lop'!$T$5,IF('TKB theo lop'!W12=$I$85,'TKB theo lop'!V12&amp;'TKB theo lop'!$V$5,IF('TKB theo lop'!Y12=$I$85,'TKB theo lop'!X12&amp;'TKB theo lop'!$X$5,IF('TKB theo lop'!AA12=$I$85,'TKB theo lop'!Z12&amp;'TKB theo lop'!$Z$5,IF('TKB theo lop'!AC12=$I$85,'TKB theo lop'!AB12&amp;'TKB theo lop'!$AB$5,IF('TKB theo lop'!AE12=$I$85,'TKB theo lop'!AD12&amp;'TKB theo lop'!$AD$5,IF('TKB theo lop'!AG12=$I$85,'TKB theo lop'!AF12&amp;'TKB theo lop'!$AF$5,IF('TKB theo lop'!AI12=$I$85,'TKB theo lop'!AH12&amp;'TKB theo lop'!$AH$5,IF('TKB theo lop'!AK12=$I$85,'TKB theo lop'!AJ12&amp;'TKB theo lop'!$AJ$5,IF('TKB theo lop'!AM12=$I$85,'TKB theo lop'!AL12&amp;'TKB theo lop'!$AL$5,IF('TKB theo lop'!AO12=$I$85,'TKB theo lop'!AN12&amp;'TKB theo lop'!$AN$5,"")))))))))))))))))))</f>
        <v>91</v>
      </c>
      <c r="K90" s="45" t="str">
        <f>IF('TKB theo lop'!E23=$I$85,'TKB theo lop'!D23&amp;'TKB theo lop'!$D$5,IF('TKB theo lop'!G23=$I$85,'TKB theo lop'!F23&amp;'TKB theo lop'!$F$5,IF('TKB theo lop'!I23=$I$85,'TKB theo lop'!H23&amp;'TKB theo lop'!$H$5,IF('TKB theo lop'!K23=$I$85,'TKB theo lop'!J23&amp;'TKB theo lop'!$J$5,IF('TKB theo lop'!M23=$I$85,'TKB theo lop'!L23&amp;'TKB theo lop'!$L$5,IF('TKB theo lop'!O23=$I$85,'TKB theo lop'!N23&amp;'TKB theo lop'!$N$5,IF('TKB theo lop'!Q23=$I$85,'TKB theo lop'!P23&amp;'TKB theo lop'!$P$5,IF('TKB theo lop'!S23=$I$85,'TKB theo lop'!R23&amp;'TKB theo lop'!$R$5,IF('TKB theo lop'!U23=$I$85,'TKB theo lop'!T23&amp;'TKB theo lop'!$T$5,IF('TKB theo lop'!W23=$I$85,'TKB theo lop'!V23&amp;'TKB theo lop'!$V$5,IF('TKB theo lop'!Y23=$I$85,'TKB theo lop'!X23&amp;'TKB theo lop'!$X$5,IF('TKB theo lop'!AA23=$I$85,'TKB theo lop'!Z23&amp;'TKB theo lop'!$Z$5,IF('TKB theo lop'!AC23=$I$85,'TKB theo lop'!AB23&amp;'TKB theo lop'!$AB$5,IF('TKB theo lop'!AE23=$I$85,'TKB theo lop'!AD23&amp;'TKB theo lop'!$AD$5,IF('TKB theo lop'!AG23=$I$85,'TKB theo lop'!AF23&amp;'TKB theo lop'!$AF$5,IF('TKB theo lop'!AI23=$I$85,'TKB theo lop'!AH23&amp;'TKB theo lop'!$AH$5,IF('TKB theo lop'!AK23=$I$85,'TKB theo lop'!AJ23&amp;'TKB theo lop'!$AJ$5,IF('TKB theo lop'!AM23=$I$85,'TKB theo lop'!AL23&amp;'TKB theo lop'!$AL$5,IF('TKB theo lop'!AO23=$I$85,'TKB theo lop'!AN23&amp;'TKB theo lop'!$AN$5,"")))))))))))))))))))</f>
        <v>92</v>
      </c>
      <c r="L90" s="45" t="str">
        <f>IF('TKB theo lop'!E33=$I$85,'TKB theo lop'!D33&amp;'TKB theo lop'!$D$5,IF('TKB theo lop'!G33=$I$85,'TKB theo lop'!F33&amp;'TKB theo lop'!$F$5,IF('TKB theo lop'!I33=$I$85,'TKB theo lop'!H33&amp;'TKB theo lop'!$H$5,IF('TKB theo lop'!K33=$I$85,'TKB theo lop'!J33&amp;'TKB theo lop'!$J$5,IF('TKB theo lop'!M33=$I$85,'TKB theo lop'!L33&amp;'TKB theo lop'!$L$5,IF('TKB theo lop'!O33=$I$85,'TKB theo lop'!N33&amp;'TKB theo lop'!$N$5,IF('TKB theo lop'!Q33=$I$85,'TKB theo lop'!P33&amp;'TKB theo lop'!$P$5,IF('TKB theo lop'!S33=$I$85,'TKB theo lop'!R33&amp;'TKB theo lop'!$R$5,IF('TKB theo lop'!U33=$I$85,'TKB theo lop'!T33&amp;'TKB theo lop'!$T$5,IF('TKB theo lop'!W33=$I$85,'TKB theo lop'!V33&amp;'TKB theo lop'!$V$5,IF('TKB theo lop'!Y33=$I$85,'TKB theo lop'!X33&amp;'TKB theo lop'!$X$5,IF('TKB theo lop'!AA33=$I$85,'TKB theo lop'!Z33&amp;'TKB theo lop'!$Z$5,IF('TKB theo lop'!AC33=$I$85,'TKB theo lop'!AB33&amp;'TKB theo lop'!$AB$5,IF('TKB theo lop'!AE33=$I$85,'TKB theo lop'!AD33&amp;'TKB theo lop'!$AD$5,IF('TKB theo lop'!AG33=$I$85,'TKB theo lop'!AF33&amp;'TKB theo lop'!$AF$5,IF('TKB theo lop'!AI33=$I$85,'TKB theo lop'!AH33&amp;'TKB theo lop'!$AH$5,IF('TKB theo lop'!AK33=$I$85,'TKB theo lop'!AJ33&amp;'TKB theo lop'!$AJ$5,IF('TKB theo lop'!AM33=$I$85,'TKB theo lop'!AL33&amp;'TKB theo lop'!$AL$5,IF('TKB theo lop'!AO33=$I$85,'TKB theo lop'!AN33&amp;'TKB theo lop'!$AN$5,"")))))))))))))))))))</f>
        <v/>
      </c>
      <c r="M90" s="45" t="str">
        <f>IF('TKB theo lop'!E43=$I$85,'TKB theo lop'!D43&amp;'TKB theo lop'!$D$5,IF('TKB theo lop'!G43=$I$85,'TKB theo lop'!F43&amp;'TKB theo lop'!$F$5,IF('TKB theo lop'!I43=$I$85,'TKB theo lop'!H43&amp;'TKB theo lop'!$H$5,IF('TKB theo lop'!K43=$I$85,'TKB theo lop'!J43&amp;'TKB theo lop'!$J$5,IF('TKB theo lop'!M43=$I$85,'TKB theo lop'!L43&amp;'TKB theo lop'!$L$5,IF('TKB theo lop'!O43=$I$85,'TKB theo lop'!N43&amp;'TKB theo lop'!$N$5,IF('TKB theo lop'!Q43=$I$85,'TKB theo lop'!P43&amp;'TKB theo lop'!$P$5,IF('TKB theo lop'!S43=$I$85,'TKB theo lop'!R43&amp;'TKB theo lop'!$R$5,IF('TKB theo lop'!U43=$I$85,'TKB theo lop'!T43&amp;'TKB theo lop'!$T$5,IF('TKB theo lop'!W43=$I$85,'TKB theo lop'!V43&amp;'TKB theo lop'!$V$5,IF('TKB theo lop'!Y43=$I$85,'TKB theo lop'!X43&amp;'TKB theo lop'!$X$5,IF('TKB theo lop'!AA43=$I$85,'TKB theo lop'!Z43&amp;'TKB theo lop'!$Z$5,IF('TKB theo lop'!AC43=$I$85,'TKB theo lop'!AB43&amp;'TKB theo lop'!$AB$5,IF('TKB theo lop'!AE43=$I$85,'TKB theo lop'!AD43&amp;'TKB theo lop'!$AD$5,IF('TKB theo lop'!AG43=$I$85,'TKB theo lop'!AF43&amp;'TKB theo lop'!$AF$5,IF('TKB theo lop'!AI43=$I$85,'TKB theo lop'!AH43&amp;'TKB theo lop'!$AH$5,IF('TKB theo lop'!AK43=$I$85,'TKB theo lop'!AJ43&amp;'TKB theo lop'!$AJ$5,IF('TKB theo lop'!AM43=$I$85,'TKB theo lop'!AL43&amp;'TKB theo lop'!$AL$5,IF('TKB theo lop'!AO43=$I$85,'TKB theo lop'!AN43&amp;'TKB theo lop'!$AN$5,"")))))))))))))))))))</f>
        <v/>
      </c>
      <c r="N90" s="45" t="str">
        <f>IF('TKB theo lop'!E53=$I$85,'TKB theo lop'!D53&amp;'TKB theo lop'!$D$5,IF('TKB theo lop'!G53=$I$85,'TKB theo lop'!F53&amp;'TKB theo lop'!$F$5,IF('TKB theo lop'!I53=$I$85,'TKB theo lop'!H53&amp;'TKB theo lop'!$H$5,IF('TKB theo lop'!K53=$I$85,'TKB theo lop'!J53&amp;'TKB theo lop'!$J$5,IF('TKB theo lop'!M53=$I$85,'TKB theo lop'!L53&amp;'TKB theo lop'!$L$5,IF('TKB theo lop'!O53=$I$85,'TKB theo lop'!N53&amp;'TKB theo lop'!$N$5,IF('TKB theo lop'!Q53=$I$85,'TKB theo lop'!P53&amp;'TKB theo lop'!$P$5,IF('TKB theo lop'!S53=$I$85,'TKB theo lop'!R53&amp;'TKB theo lop'!$R$5,IF('TKB theo lop'!U53=$I$85,'TKB theo lop'!T53&amp;'TKB theo lop'!$T$5,IF('TKB theo lop'!W53=$I$85,'TKB theo lop'!V53&amp;'TKB theo lop'!$V$5,IF('TKB theo lop'!Y53=$I$85,'TKB theo lop'!X53&amp;'TKB theo lop'!$X$5,IF('TKB theo lop'!AA53=$I$85,'TKB theo lop'!Z53&amp;'TKB theo lop'!$Z$5,IF('TKB theo lop'!AC53=$I$85,'TKB theo lop'!AB53&amp;'TKB theo lop'!$AB$5,IF('TKB theo lop'!AE53=$I$85,'TKB theo lop'!AD53&amp;'TKB theo lop'!$AD$5,IF('TKB theo lop'!AG53=$I$85,'TKB theo lop'!AF53&amp;'TKB theo lop'!$AF$5,IF('TKB theo lop'!AI53=$I$85,'TKB theo lop'!AH53&amp;'TKB theo lop'!$AH$5,IF('TKB theo lop'!AK53=$I$85,'TKB theo lop'!AJ53&amp;'TKB theo lop'!$AJ$5,IF('TKB theo lop'!AM53=$I$85,'TKB theo lop'!AL53&amp;'TKB theo lop'!$AL$5,IF('TKB theo lop'!AO53=$I$85,'TKB theo lop'!AN53&amp;'TKB theo lop'!$AN$5,"")))))))))))))))))))</f>
        <v/>
      </c>
      <c r="O90" s="45" t="str">
        <f>IF('TKB theo lop'!E63=$I$85,'TKB theo lop'!D63&amp;'TKB theo lop'!$D$5,IF('TKB theo lop'!G63=$I$85,'TKB theo lop'!F63&amp;'TKB theo lop'!$F$5,IF('TKB theo lop'!I63=$I$85,'TKB theo lop'!H63&amp;'TKB theo lop'!$H$5,IF('TKB theo lop'!K63=$I$85,'TKB theo lop'!J63&amp;'TKB theo lop'!$J$5,IF('TKB theo lop'!M63=$I$85,'TKB theo lop'!L63&amp;'TKB theo lop'!$L$5,IF('TKB theo lop'!O63=$I$85,'TKB theo lop'!N63&amp;'TKB theo lop'!$N$5,IF('TKB theo lop'!Q63=$I$85,'TKB theo lop'!P63&amp;'TKB theo lop'!$P$5,IF('TKB theo lop'!S63=$I$85,'TKB theo lop'!R63&amp;'TKB theo lop'!$R$5,IF('TKB theo lop'!U63=$I$85,'TKB theo lop'!T63&amp;'TKB theo lop'!$T$5,IF('TKB theo lop'!W63=$I$85,'TKB theo lop'!V63&amp;'TKB theo lop'!$V$5,IF('TKB theo lop'!Y63=$I$85,'TKB theo lop'!X63&amp;'TKB theo lop'!$X$5,IF('TKB theo lop'!AA63=$I$85,'TKB theo lop'!Z63&amp;'TKB theo lop'!$Z$5,IF('TKB theo lop'!AC63=$I$85,'TKB theo lop'!AB63&amp;'TKB theo lop'!$AB$5,IF('TKB theo lop'!AE63=$I$85,'TKB theo lop'!AD63&amp;'TKB theo lop'!$AD$5,IF('TKB theo lop'!AG63=$I$85,'TKB theo lop'!AF63&amp;'TKB theo lop'!$AF$5,IF('TKB theo lop'!AI63=$I$85,'TKB theo lop'!AH63&amp;'TKB theo lop'!$AH$5,IF('TKB theo lop'!AK63=$I$85,'TKB theo lop'!AJ63&amp;'TKB theo lop'!$AJ$5,IF('TKB theo lop'!AM63=$I$85,'TKB theo lop'!AL63&amp;'TKB theo lop'!$AL$5,IF('TKB theo lop'!AO63=$I$85,'TKB theo lop'!AN63&amp;'TKB theo lop'!$AN$5,"")))))))))))))))))))</f>
        <v/>
      </c>
    </row>
    <row r="91" spans="1:15" ht="13.5" customHeight="1" x14ac:dyDescent="0.3">
      <c r="A91" s="326" t="s">
        <v>11</v>
      </c>
      <c r="B91" s="44" t="str">
        <f>IF('TKB theo lop'!E14=$A$85,'TKB theo lop'!D14&amp;'TKB theo lop'!$D$5,IF('TKB theo lop'!G14=$A$85,'TKB theo lop'!F14&amp;'TKB theo lop'!$F$5,IF('TKB theo lop'!I14=$A$85,'TKB theo lop'!H14&amp;'TKB theo lop'!$H$5,IF('TKB theo lop'!K14=$A$85,'TKB theo lop'!J14&amp;'TKB theo lop'!$J$5,IF('TKB theo lop'!M14=$A$85,'TKB theo lop'!L14&amp;'TKB theo lop'!$L$5,IF('TKB theo lop'!O14=$A$85,'TKB theo lop'!N14&amp;'TKB theo lop'!$N$5,IF('TKB theo lop'!Q14=$A$85,'TKB theo lop'!P14&amp;'TKB theo lop'!$P$5,IF('TKB theo lop'!S14=$A$85,'TKB theo lop'!R14&amp;'TKB theo lop'!$R$5,IF('TKB theo lop'!U14=$A$85,'TKB theo lop'!T14&amp;'TKB theo lop'!$T$5,IF('TKB theo lop'!W14=$A$85,'TKB theo lop'!V14&amp;'TKB theo lop'!$V$5,IF('TKB theo lop'!Y14=$A$85,'TKB theo lop'!X14&amp;'TKB theo lop'!$X$5,IF('TKB theo lop'!AA14=$A$85,'TKB theo lop'!Z14&amp;'TKB theo lop'!$Z$5,IF('TKB theo lop'!AC14=$A$85,'TKB theo lop'!AB14&amp;'TKB theo lop'!$AB$5,IF('TKB theo lop'!AE14=$A$85,'TKB theo lop'!AD14&amp;'TKB theo lop'!$AD$5,IF('TKB theo lop'!AG14=$A$85,'TKB theo lop'!AF14&amp;'TKB theo lop'!$AF$5,IF('TKB theo lop'!AI14=$A$85,'TKB theo lop'!AH14&amp;'TKB theo lop'!$AH$5,IF('TKB theo lop'!AK14=$A$85,'TKB theo lop'!AJ14&amp;'TKB theo lop'!$AJ$5,IF('TKB theo lop'!AM14=$A$85,'TKB theo lop'!AL14&amp;'TKB theo lop'!$AL$5,IF('TKB theo lop'!AO14=$A$85,'TKB theo lop'!AN14&amp;'TKB theo lop'!$AN$5,"")))))))))))))))))))</f>
        <v>Anh82</v>
      </c>
      <c r="C91" s="44" t="str">
        <f>IF('TKB theo lop'!E24=$A$85,'TKB theo lop'!D24&amp;'TKB theo lop'!$D$5,IF('TKB theo lop'!G24=$A$85,'TKB theo lop'!F24&amp;'TKB theo lop'!$F$5,IF('TKB theo lop'!I24=$A$85,'TKB theo lop'!H24&amp;'TKB theo lop'!$H$5,IF('TKB theo lop'!K24=$A$85,'TKB theo lop'!J24&amp;'TKB theo lop'!$J$5,IF('TKB theo lop'!M24=$A$85,'TKB theo lop'!L24&amp;'TKB theo lop'!$L$5,IF('TKB theo lop'!O24=$A$85,'TKB theo lop'!N24&amp;'TKB theo lop'!$N$5,IF('TKB theo lop'!Q24=$A$85,'TKB theo lop'!P24&amp;'TKB theo lop'!$P$5,IF('TKB theo lop'!S24=$A$85,'TKB theo lop'!R24&amp;'TKB theo lop'!$R$5,IF('TKB theo lop'!U24=$A$85,'TKB theo lop'!T24&amp;'TKB theo lop'!$T$5,IF('TKB theo lop'!W24=$A$85,'TKB theo lop'!V24&amp;'TKB theo lop'!$V$5,IF('TKB theo lop'!Y24=$A$85,'TKB theo lop'!X24&amp;'TKB theo lop'!$X$5,IF('TKB theo lop'!AA24=$A$85,'TKB theo lop'!Z24&amp;'TKB theo lop'!$Z$5,IF('TKB theo lop'!AC24=$A$85,'TKB theo lop'!AB24&amp;'TKB theo lop'!$AB$5,IF('TKB theo lop'!AE24=$A$85,'TKB theo lop'!AD24&amp;'TKB theo lop'!$AD$5,IF('TKB theo lop'!AG24=$A$85,'TKB theo lop'!AF24&amp;'TKB theo lop'!$AF$5,IF('TKB theo lop'!AI24=$A$85,'TKB theo lop'!AH24&amp;'TKB theo lop'!$AH$5,IF('TKB theo lop'!AK24=$A$85,'TKB theo lop'!AJ24&amp;'TKB theo lop'!$AJ$5,IF('TKB theo lop'!AM24=$A$85,'TKB theo lop'!AL24&amp;'TKB theo lop'!$AL$5,IF('TKB theo lop'!AO24=$A$85,'TKB theo lop'!AN24&amp;'TKB theo lop'!$AN$5,"")))))))))))))))))))</f>
        <v>Anh71</v>
      </c>
      <c r="D91" s="44" t="str">
        <f>IF('TKB theo lop'!E34=$A$85,'TKB theo lop'!D34&amp;'TKB theo lop'!$D$5,IF('TKB theo lop'!G34=$A$85,'TKB theo lop'!F34&amp;'TKB theo lop'!$F$5,IF('TKB theo lop'!I34=$A$85,'TKB theo lop'!H34&amp;'TKB theo lop'!$H$5,IF('TKB theo lop'!K34=$A$85,'TKB theo lop'!J34&amp;'TKB theo lop'!$J$5,IF('TKB theo lop'!M34=$A$85,'TKB theo lop'!L34&amp;'TKB theo lop'!$L$5,IF('TKB theo lop'!O34=$A$85,'TKB theo lop'!N34&amp;'TKB theo lop'!$N$5,IF('TKB theo lop'!Q34=$A$85,'TKB theo lop'!P34&amp;'TKB theo lop'!$P$5,IF('TKB theo lop'!S34=$A$85,'TKB theo lop'!R34&amp;'TKB theo lop'!$R$5,IF('TKB theo lop'!U34=$A$85,'TKB theo lop'!T34&amp;'TKB theo lop'!$T$5,IF('TKB theo lop'!W34=$A$85,'TKB theo lop'!V34&amp;'TKB theo lop'!$V$5,IF('TKB theo lop'!Y34=$A$85,'TKB theo lop'!X34&amp;'TKB theo lop'!$X$5,IF('TKB theo lop'!AA34=$A$85,'TKB theo lop'!Z34&amp;'TKB theo lop'!$Z$5,IF('TKB theo lop'!AC34=$A$85,'TKB theo lop'!AB34&amp;'TKB theo lop'!$AB$5,IF('TKB theo lop'!AE34=$A$85,'TKB theo lop'!AD34&amp;'TKB theo lop'!$AD$5,IF('TKB theo lop'!AG34=$A$85,'TKB theo lop'!AF34&amp;'TKB theo lop'!$AF$5,IF('TKB theo lop'!AI34=$A$85,'TKB theo lop'!AH34&amp;'TKB theo lop'!$AH$5,IF('TKB theo lop'!AK34=$A$85,'TKB theo lop'!AJ34&amp;'TKB theo lop'!$AJ$5,IF('TKB theo lop'!AM34=$A$85,'TKB theo lop'!AL34&amp;'TKB theo lop'!$AL$5,IF('TKB theo lop'!AO34=$A$85,'TKB theo lop'!AN34&amp;'TKB theo lop'!$AN$5,"")))))))))))))))))))</f>
        <v/>
      </c>
      <c r="E91" s="44" t="str">
        <f>IF('TKB theo lop'!E44=$A$85,'TKB theo lop'!D44&amp;'TKB theo lop'!$D$5,IF('TKB theo lop'!G44=$A$85,'TKB theo lop'!F44&amp;'TKB theo lop'!$F$5,IF('TKB theo lop'!I44=$A$85,'TKB theo lop'!H44&amp;'TKB theo lop'!$H$5,IF('TKB theo lop'!K44=$A$85,'TKB theo lop'!J44&amp;'TKB theo lop'!$J$5,IF('TKB theo lop'!M44=$A$85,'TKB theo lop'!L44&amp;'TKB theo lop'!$L$5,IF('TKB theo lop'!O44=$A$85,'TKB theo lop'!N44&amp;'TKB theo lop'!$N$5,IF('TKB theo lop'!Q44=$A$85,'TKB theo lop'!P44&amp;'TKB theo lop'!$P$5,IF('TKB theo lop'!S44=$A$85,'TKB theo lop'!R44&amp;'TKB theo lop'!$R$5,IF('TKB theo lop'!U44=$A$85,'TKB theo lop'!T44&amp;'TKB theo lop'!$T$5,IF('TKB theo lop'!W44=$A$85,'TKB theo lop'!V44&amp;'TKB theo lop'!$V$5,IF('TKB theo lop'!Y44=$A$85,'TKB theo lop'!X44&amp;'TKB theo lop'!$X$5,IF('TKB theo lop'!AA44=$A$85,'TKB theo lop'!Z44&amp;'TKB theo lop'!$Z$5,IF('TKB theo lop'!AC44=$A$85,'TKB theo lop'!AB44&amp;'TKB theo lop'!$AB$5,IF('TKB theo lop'!AE44=$A$85,'TKB theo lop'!AD44&amp;'TKB theo lop'!$AD$5,IF('TKB theo lop'!AG44=$A$85,'TKB theo lop'!AF44&amp;'TKB theo lop'!$AF$5,IF('TKB theo lop'!AI44=$A$85,'TKB theo lop'!AH44&amp;'TKB theo lop'!$AH$5,IF('TKB theo lop'!AK44=$A$85,'TKB theo lop'!AJ44&amp;'TKB theo lop'!$AJ$5,IF('TKB theo lop'!AM44=$A$85,'TKB theo lop'!AL44&amp;'TKB theo lop'!$AL$5,IF('TKB theo lop'!AO44=$A$85,'TKB theo lop'!AN44&amp;'TKB theo lop'!$AN$5,"")))))))))))))))))))</f>
        <v/>
      </c>
      <c r="F91" s="44" t="e">
        <f>IF('TKB theo lop'!J54=$A$85,'TKB theo lop'!D54&amp;'TKB theo lop'!$D$5,IF('TKB theo lop'!L54=$A$85,'TKB theo lop'!K54&amp;'TKB theo lop'!$F$5,IF('TKB theo lop'!N54=$A$85,'TKB theo lop'!M54&amp;'TKB theo lop'!$H$5,IF('TKB theo lop'!#REF!=$A$85,'TKB theo lop'!#REF!&amp;'TKB theo lop'!$J$5,IF('TKB theo lop'!#REF!=$A$85,'TKB theo lop'!#REF!&amp;'TKB theo lop'!$L$5,IF('TKB theo lop'!O54=$A$85,'TKB theo lop'!#REF!&amp;'TKB theo lop'!$N$5,IF('TKB theo lop'!Q54=$A$85,'TKB theo lop'!P54&amp;'TKB theo lop'!$P$5,IF('TKB theo lop'!S54=$A$85,'TKB theo lop'!R54&amp;'TKB theo lop'!$R$5,IF('TKB theo lop'!U54=$A$85,'TKB theo lop'!T54&amp;'TKB theo lop'!$T$5,IF('TKB theo lop'!W54=$A$85,'TKB theo lop'!V54&amp;'TKB theo lop'!$V$5,IF('TKB theo lop'!Y54=$A$85,'TKB theo lop'!X54&amp;'TKB theo lop'!$X$5,IF('TKB theo lop'!AA54=$A$85,'TKB theo lop'!Z54&amp;'TKB theo lop'!$Z$5,IF('TKB theo lop'!AC54=$A$85,'TKB theo lop'!AB54&amp;'TKB theo lop'!$AB$5,IF('TKB theo lop'!AE54=$A$85,'TKB theo lop'!AD54&amp;'TKB theo lop'!$AD$5,IF('TKB theo lop'!AG54=$A$85,'TKB theo lop'!AF54&amp;'TKB theo lop'!$AF$5,IF('TKB theo lop'!AI54=$A$85,'TKB theo lop'!AH54&amp;'TKB theo lop'!$AH$5,IF('TKB theo lop'!AK54=$A$85,'TKB theo lop'!AJ54&amp;'TKB theo lop'!$AJ$5,IF('TKB theo lop'!AM54=$A$85,'TKB theo lop'!AL54&amp;'TKB theo lop'!$AL$5,IF('TKB theo lop'!AO54=$A$85,'TKB theo lop'!AN54&amp;'TKB theo lop'!$AN$5,"")))))))))))))))))))</f>
        <v>#REF!</v>
      </c>
      <c r="G91" s="44" t="str">
        <f>IF('TKB theo lop'!E64=$A$85,'TKB theo lop'!D64&amp;'TKB theo lop'!$D$5,IF('TKB theo lop'!G64=$A$85,'TKB theo lop'!F64&amp;'TKB theo lop'!$F$5,IF('TKB theo lop'!I64=$A$85,'TKB theo lop'!H64&amp;'TKB theo lop'!$H$5,IF('TKB theo lop'!K64=$A$85,'TKB theo lop'!J64&amp;'TKB theo lop'!$J$5,IF('TKB theo lop'!M64=$A$85,'TKB theo lop'!L64&amp;'TKB theo lop'!$L$5,IF('TKB theo lop'!O64=$A$85,'TKB theo lop'!N64&amp;'TKB theo lop'!$N$5,IF('TKB theo lop'!Q64=$A$85,'TKB theo lop'!P64&amp;'TKB theo lop'!$P$5,IF('TKB theo lop'!S64=$A$85,'TKB theo lop'!R64&amp;'TKB theo lop'!$R$5,IF('TKB theo lop'!U64=$A$85,'TKB theo lop'!T64&amp;'TKB theo lop'!$T$5,IF('TKB theo lop'!W64=$A$85,'TKB theo lop'!V64&amp;'TKB theo lop'!$V$5,IF('TKB theo lop'!Y64=$A$85,'TKB theo lop'!X64&amp;'TKB theo lop'!$X$5,IF('TKB theo lop'!AA64=$A$85,'TKB theo lop'!Z64&amp;'TKB theo lop'!$Z$5,IF('TKB theo lop'!AC64=$A$85,'TKB theo lop'!AB64&amp;'TKB theo lop'!$AB$5,IF('TKB theo lop'!AE64=$A$85,'TKB theo lop'!AD64&amp;'TKB theo lop'!$AD$5,IF('TKB theo lop'!AG64=$A$85,'TKB theo lop'!AF64&amp;'TKB theo lop'!$AF$5,IF('TKB theo lop'!AI64=$A$85,'TKB theo lop'!AH64&amp;'TKB theo lop'!$AH$5,IF('TKB theo lop'!AK64=$A$85,'TKB theo lop'!AJ64&amp;'TKB theo lop'!$AJ$5,IF('TKB theo lop'!AM64=$A$85,'TKB theo lop'!AL64&amp;'TKB theo lop'!$AL$5,IF('TKB theo lop'!AO64=$A$85,'TKB theo lop'!AN64&amp;'TKB theo lop'!$AN$5,"")))))))))))))))))))</f>
        <v/>
      </c>
      <c r="H91"/>
      <c r="I91" s="326" t="s">
        <v>11</v>
      </c>
      <c r="J91" s="44" t="str">
        <f>IF('TKB theo lop'!E14=$I$85,'TKB theo lop'!D14&amp;'TKB theo lop'!$D$5,IF('TKB theo lop'!G14=$I$85,'TKB theo lop'!F14&amp;'TKB theo lop'!$F$5,IF('TKB theo lop'!I14=$I$85,'TKB theo lop'!H14&amp;'TKB theo lop'!$H$5,IF('TKB theo lop'!K14=$I$85,'TKB theo lop'!J14&amp;'TKB theo lop'!$J$5,IF('TKB theo lop'!M14=$I$85,'TKB theo lop'!L14&amp;'TKB theo lop'!$L$5,IF('TKB theo lop'!O14=$I$85,'TKB theo lop'!N14&amp;'TKB theo lop'!$N$5,IF('TKB theo lop'!Q14=$I$85,'TKB theo lop'!P14&amp;'TKB theo lop'!$P$5,IF('TKB theo lop'!S14=$I$85,'TKB theo lop'!R14&amp;'TKB theo lop'!$R$5,IF('TKB theo lop'!U14=$I$85,'TKB theo lop'!T14&amp;'TKB theo lop'!$T$5,IF('TKB theo lop'!W14=$I$85,'TKB theo lop'!V14&amp;'TKB theo lop'!$V$5,IF('TKB theo lop'!Y14=$I$85,'TKB theo lop'!X14&amp;'TKB theo lop'!$X$5,IF('TKB theo lop'!AA14=$I$85,'TKB theo lop'!Z14&amp;'TKB theo lop'!$Z$5,IF('TKB theo lop'!AC14=$I$85,'TKB theo lop'!AB14&amp;'TKB theo lop'!$AB$5,IF('TKB theo lop'!AE14=$I$85,'TKB theo lop'!AD14&amp;'TKB theo lop'!$AD$5,IF('TKB theo lop'!AG14=$I$85,'TKB theo lop'!AF14&amp;'TKB theo lop'!$AF$5,IF('TKB theo lop'!AI14=$I$85,'TKB theo lop'!AH14&amp;'TKB theo lop'!$AH$5,IF('TKB theo lop'!AK14=$I$85,'TKB theo lop'!AJ14&amp;'TKB theo lop'!$AJ$5,IF('TKB theo lop'!AM14=$I$85,'TKB theo lop'!AL14&amp;'TKB theo lop'!$AL$5,IF('TKB theo lop'!AO14=$I$85,'TKB theo lop'!AN14&amp;'TKB theo lop'!$AN$5,"")))))))))))))))))))</f>
        <v/>
      </c>
      <c r="K91" s="44" t="str">
        <f>IF('TKB theo lop'!E24=$I$85,'TKB theo lop'!D24&amp;'TKB theo lop'!$D$5,IF('TKB theo lop'!G24=$I$85,'TKB theo lop'!F24&amp;'TKB theo lop'!$F$5,IF('TKB theo lop'!I24=$I$85,'TKB theo lop'!H24&amp;'TKB theo lop'!$H$5,IF('TKB theo lop'!K24=$I$85,'TKB theo lop'!J24&amp;'TKB theo lop'!$J$5,IF('TKB theo lop'!M24=$I$85,'TKB theo lop'!L24&amp;'TKB theo lop'!$L$5,IF('TKB theo lop'!O24=$I$85,'TKB theo lop'!N24&amp;'TKB theo lop'!$N$5,IF('TKB theo lop'!Q24=$I$85,'TKB theo lop'!P24&amp;'TKB theo lop'!$P$5,IF('TKB theo lop'!S24=$I$85,'TKB theo lop'!R24&amp;'TKB theo lop'!$R$5,IF('TKB theo lop'!U24=$I$85,'TKB theo lop'!T24&amp;'TKB theo lop'!$T$5,IF('TKB theo lop'!W24=$I$85,'TKB theo lop'!V24&amp;'TKB theo lop'!$V$5,IF('TKB theo lop'!Y24=$I$85,'TKB theo lop'!X24&amp;'TKB theo lop'!$X$5,IF('TKB theo lop'!AA24=$I$85,'TKB theo lop'!Z24&amp;'TKB theo lop'!$Z$5,IF('TKB theo lop'!AC24=$I$85,'TKB theo lop'!AB24&amp;'TKB theo lop'!$AB$5,IF('TKB theo lop'!AE24=$I$85,'TKB theo lop'!AD24&amp;'TKB theo lop'!$AD$5,IF('TKB theo lop'!AG24=$I$85,'TKB theo lop'!AF24&amp;'TKB theo lop'!$AF$5,IF('TKB theo lop'!AI24=$I$85,'TKB theo lop'!AH24&amp;'TKB theo lop'!$AH$5,IF('TKB theo lop'!AK24=$I$85,'TKB theo lop'!AJ24&amp;'TKB theo lop'!$AJ$5,IF('TKB theo lop'!AM24=$I$85,'TKB theo lop'!AL24&amp;'TKB theo lop'!$AL$5,IF('TKB theo lop'!AO24=$I$85,'TKB theo lop'!AN24&amp;'TKB theo lop'!$AN$5,"")))))))))))))))))))</f>
        <v/>
      </c>
      <c r="L91" s="44" t="str">
        <f>IF('TKB theo lop'!E34=$I$85,'TKB theo lop'!D34&amp;'TKB theo lop'!$D$5,IF('TKB theo lop'!G34=$I$85,'TKB theo lop'!F34&amp;'TKB theo lop'!$F$5,IF('TKB theo lop'!I34=$I$85,'TKB theo lop'!H34&amp;'TKB theo lop'!$H$5,IF('TKB theo lop'!K34=$I$85,'TKB theo lop'!J34&amp;'TKB theo lop'!$J$5,IF('TKB theo lop'!M34=$I$85,'TKB theo lop'!L34&amp;'TKB theo lop'!$L$5,IF('TKB theo lop'!O34=$I$85,'TKB theo lop'!N34&amp;'TKB theo lop'!$N$5,IF('TKB theo lop'!Q34=$I$85,'TKB theo lop'!P34&amp;'TKB theo lop'!$P$5,IF('TKB theo lop'!S34=$I$85,'TKB theo lop'!R34&amp;'TKB theo lop'!$R$5,IF('TKB theo lop'!U34=$I$85,'TKB theo lop'!T34&amp;'TKB theo lop'!$T$5,IF('TKB theo lop'!W34=$I$85,'TKB theo lop'!V34&amp;'TKB theo lop'!$V$5,IF('TKB theo lop'!Y34=$I$85,'TKB theo lop'!X34&amp;'TKB theo lop'!$X$5,IF('TKB theo lop'!AA34=$I$85,'TKB theo lop'!Z34&amp;'TKB theo lop'!$Z$5,IF('TKB theo lop'!AC34=$I$85,'TKB theo lop'!AB34&amp;'TKB theo lop'!$AB$5,IF('TKB theo lop'!AE34=$I$85,'TKB theo lop'!AD34&amp;'TKB theo lop'!$AD$5,IF('TKB theo lop'!AG34=$I$85,'TKB theo lop'!AF34&amp;'TKB theo lop'!$AF$5,IF('TKB theo lop'!AI34=$I$85,'TKB theo lop'!AH34&amp;'TKB theo lop'!$AH$5,IF('TKB theo lop'!AK34=$I$85,'TKB theo lop'!AJ34&amp;'TKB theo lop'!$AJ$5,IF('TKB theo lop'!AM34=$I$85,'TKB theo lop'!AL34&amp;'TKB theo lop'!$AL$5,IF('TKB theo lop'!AO34=$I$85,'TKB theo lop'!AN34&amp;'TKB theo lop'!$AN$5,"")))))))))))))))))))</f>
        <v>91</v>
      </c>
      <c r="M91" s="44" t="str">
        <f>IF('TKB theo lop'!E44=$I$85,'TKB theo lop'!D44&amp;'TKB theo lop'!$D$5,IF('TKB theo lop'!G44=$I$85,'TKB theo lop'!F44&amp;'TKB theo lop'!$F$5,IF('TKB theo lop'!I44=$I$85,'TKB theo lop'!H44&amp;'TKB theo lop'!$H$5,IF('TKB theo lop'!K44=$I$85,'TKB theo lop'!J44&amp;'TKB theo lop'!$J$5,IF('TKB theo lop'!M44=$I$85,'TKB theo lop'!L44&amp;'TKB theo lop'!$L$5,IF('TKB theo lop'!O44=$I$85,'TKB theo lop'!N44&amp;'TKB theo lop'!$N$5,IF('TKB theo lop'!Q44=$I$85,'TKB theo lop'!P44&amp;'TKB theo lop'!$P$5,IF('TKB theo lop'!S44=$I$85,'TKB theo lop'!R44&amp;'TKB theo lop'!$R$5,IF('TKB theo lop'!U44=$I$85,'TKB theo lop'!T44&amp;'TKB theo lop'!$T$5,IF('TKB theo lop'!W44=$I$85,'TKB theo lop'!V44&amp;'TKB theo lop'!$V$5,IF('TKB theo lop'!Y44=$I$85,'TKB theo lop'!X44&amp;'TKB theo lop'!$X$5,IF('TKB theo lop'!AA44=$I$85,'TKB theo lop'!Z44&amp;'TKB theo lop'!$Z$5,IF('TKB theo lop'!AC44=$I$85,'TKB theo lop'!AB44&amp;'TKB theo lop'!$AB$5,IF('TKB theo lop'!AE44=$I$85,'TKB theo lop'!AD44&amp;'TKB theo lop'!$AD$5,IF('TKB theo lop'!AG44=$I$85,'TKB theo lop'!AF44&amp;'TKB theo lop'!$AF$5,IF('TKB theo lop'!AI44=$I$85,'TKB theo lop'!AH44&amp;'TKB theo lop'!$AH$5,IF('TKB theo lop'!AK44=$I$85,'TKB theo lop'!AJ44&amp;'TKB theo lop'!$AJ$5,IF('TKB theo lop'!AM44=$I$85,'TKB theo lop'!AL44&amp;'TKB theo lop'!$AL$5,IF('TKB theo lop'!AO44=$I$85,'TKB theo lop'!AN44&amp;'TKB theo lop'!$AN$5,"")))))))))))))))))))</f>
        <v>82</v>
      </c>
      <c r="N91" s="44" t="str">
        <f>IF('TKB theo lop'!J54=$I$85,'TKB theo lop'!D54&amp;'TKB theo lop'!$D$5,IF('TKB theo lop'!L54=$I$85,'TKB theo lop'!K54&amp;'TKB theo lop'!$F$5,IF('TKB theo lop'!N54=$I$85,'TKB theo lop'!M54&amp;'TKB theo lop'!$H$5,IF('TKB theo lop'!#REF!=$I$85,'TKB theo lop'!#REF!&amp;'TKB theo lop'!$J$5,IF('TKB theo lop'!#REF!=$I$85,'TKB theo lop'!#REF!&amp;'TKB theo lop'!$L$5,IF('TKB theo lop'!O54=$I$85,'TKB theo lop'!#REF!&amp;'TKB theo lop'!$N$5,IF('TKB theo lop'!Q54=$I$85,'TKB theo lop'!P54&amp;'TKB theo lop'!$P$5,IF('TKB theo lop'!S54=$I$85,'TKB theo lop'!R54&amp;'TKB theo lop'!$R$5,IF('TKB theo lop'!U54=$I$85,'TKB theo lop'!T54&amp;'TKB theo lop'!$T$5,IF('TKB theo lop'!W54=$I$85,'TKB theo lop'!V54&amp;'TKB theo lop'!$V$5,IF('TKB theo lop'!Y54=$I$85,'TKB theo lop'!X54&amp;'TKB theo lop'!$X$5,IF('TKB theo lop'!AA54=$I$85,'TKB theo lop'!Z54&amp;'TKB theo lop'!$Z$5,IF('TKB theo lop'!AC54=$I$85,'TKB theo lop'!AB54&amp;'TKB theo lop'!$AB$5,IF('TKB theo lop'!AE54=$I$85,'TKB theo lop'!AD54&amp;'TKB theo lop'!$AD$5,IF('TKB theo lop'!AG54=$I$85,'TKB theo lop'!AF54&amp;'TKB theo lop'!$AF$5,IF('TKB theo lop'!AI54=$I$85,'TKB theo lop'!AH54&amp;'TKB theo lop'!$AH$5,IF('TKB theo lop'!AK54=$I$85,'TKB theo lop'!AJ54&amp;'TKB theo lop'!$AJ$5,IF('TKB theo lop'!AM54=$I$85,'TKB theo lop'!AL54&amp;'TKB theo lop'!$AL$5,IF('TKB theo lop'!AO54=$I$85,'TKB theo lop'!AN54&amp;'TKB theo lop'!$AN$5,"")))))))))))))))))))</f>
        <v>92</v>
      </c>
      <c r="O91" s="44" t="str">
        <f>IF('TKB theo lop'!E64=$I$85,'TKB theo lop'!D64&amp;'TKB theo lop'!$D$5,IF('TKB theo lop'!G64=$I$85,'TKB theo lop'!F64&amp;'TKB theo lop'!$F$5,IF('TKB theo lop'!I64=$I$85,'TKB theo lop'!H64&amp;'TKB theo lop'!$H$5,IF('TKB theo lop'!K64=$I$85,'TKB theo lop'!J64&amp;'TKB theo lop'!$J$5,IF('TKB theo lop'!M64=$I$85,'TKB theo lop'!L64&amp;'TKB theo lop'!$L$5,IF('TKB theo lop'!O64=$I$85,'TKB theo lop'!N64&amp;'TKB theo lop'!$N$5,IF('TKB theo lop'!Q64=$I$85,'TKB theo lop'!P64&amp;'TKB theo lop'!$P$5,IF('TKB theo lop'!S64=$I$85,'TKB theo lop'!R64&amp;'TKB theo lop'!$R$5,IF('TKB theo lop'!U64=$I$85,'TKB theo lop'!T64&amp;'TKB theo lop'!$T$5,IF('TKB theo lop'!W64=$I$85,'TKB theo lop'!V64&amp;'TKB theo lop'!$V$5,IF('TKB theo lop'!Y64=$I$85,'TKB theo lop'!X64&amp;'TKB theo lop'!$X$5,IF('TKB theo lop'!AA64=$I$85,'TKB theo lop'!Z64&amp;'TKB theo lop'!$Z$5,IF('TKB theo lop'!AC64=$I$85,'TKB theo lop'!AB64&amp;'TKB theo lop'!$AB$5,IF('TKB theo lop'!AE64=$I$85,'TKB theo lop'!AD64&amp;'TKB theo lop'!$AD$5,IF('TKB theo lop'!AG64=$I$85,'TKB theo lop'!AF64&amp;'TKB theo lop'!$AF$5,IF('TKB theo lop'!AI64=$I$85,'TKB theo lop'!AH64&amp;'TKB theo lop'!$AH$5,IF('TKB theo lop'!AK64=$I$85,'TKB theo lop'!AJ64&amp;'TKB theo lop'!$AJ$5,IF('TKB theo lop'!AM64=$I$85,'TKB theo lop'!AL64&amp;'TKB theo lop'!$AL$5,IF('TKB theo lop'!AO64=$I$85,'TKB theo lop'!AN64&amp;'TKB theo lop'!$AN$5,"")))))))))))))))))))</f>
        <v/>
      </c>
    </row>
    <row r="92" spans="1:15" ht="13.5" customHeight="1" x14ac:dyDescent="0.3">
      <c r="A92" s="327"/>
      <c r="B92" s="43" t="str">
        <f>IF('TKB theo lop'!E15=$A$85,'TKB theo lop'!D15&amp;'TKB theo lop'!$D$5,IF('TKB theo lop'!G15=$A$85,'TKB theo lop'!F15&amp;'TKB theo lop'!$F$5,IF('TKB theo lop'!I15=$A$85,'TKB theo lop'!H15&amp;'TKB theo lop'!$H$5,IF('TKB theo lop'!K15=$A$85,'TKB theo lop'!J15&amp;'TKB theo lop'!$J$5,IF('TKB theo lop'!M15=$A$85,'TKB theo lop'!L15&amp;'TKB theo lop'!$L$5,IF('TKB theo lop'!O15=$A$85,'TKB theo lop'!N15&amp;'TKB theo lop'!$N$5,IF('TKB theo lop'!Q15=$A$85,'TKB theo lop'!P15&amp;'TKB theo lop'!$P$5,IF('TKB theo lop'!S15=$A$85,'TKB theo lop'!R15&amp;'TKB theo lop'!$R$5,IF('TKB theo lop'!U15=$A$85,'TKB theo lop'!T15&amp;'TKB theo lop'!$T$5,IF('TKB theo lop'!W15=$A$85,'TKB theo lop'!V15&amp;'TKB theo lop'!$V$5,IF('TKB theo lop'!Y15=$A$85,'TKB theo lop'!X15&amp;'TKB theo lop'!$X$5,IF('TKB theo lop'!AA15=$A$85,'TKB theo lop'!Z15&amp;'TKB theo lop'!$Z$5,IF('TKB theo lop'!AC15=$A$85,'TKB theo lop'!AB15&amp;'TKB theo lop'!$AB$5,IF('TKB theo lop'!AE15=$A$85,'TKB theo lop'!AD15&amp;'TKB theo lop'!$AD$5,IF('TKB theo lop'!AG15=$A$85,'TKB theo lop'!AF15&amp;'TKB theo lop'!$AF$5,IF('TKB theo lop'!AI15=$A$85,'TKB theo lop'!AH15&amp;'TKB theo lop'!$AH$5,IF('TKB theo lop'!AK15=$A$85,'TKB theo lop'!AJ15&amp;'TKB theo lop'!$AJ$5,IF('TKB theo lop'!AM15=$A$85,'TKB theo lop'!AL15&amp;'TKB theo lop'!$AL$5,IF('TKB theo lop'!AO15=$A$85,'TKB theo lop'!AN15&amp;'TKB theo lop'!$AN$5,"")))))))))))))))))))</f>
        <v>Anh82</v>
      </c>
      <c r="C92" s="43" t="str">
        <f>IF('TKB theo lop'!E25=$A$85,'TKB theo lop'!D25&amp;'TKB theo lop'!$D$5,IF('TKB theo lop'!G25=$A$85,'TKB theo lop'!F25&amp;'TKB theo lop'!$F$5,IF('TKB theo lop'!I25=$A$85,'TKB theo lop'!H25&amp;'TKB theo lop'!$H$5,IF('TKB theo lop'!K25=$A$85,'TKB theo lop'!J25&amp;'TKB theo lop'!$J$5,IF('TKB theo lop'!M25=$A$85,'TKB theo lop'!L25&amp;'TKB theo lop'!$L$5,IF('TKB theo lop'!O25=$A$85,'TKB theo lop'!N25&amp;'TKB theo lop'!$N$5,IF('TKB theo lop'!Q25=$A$85,'TKB theo lop'!P25&amp;'TKB theo lop'!$P$5,IF('TKB theo lop'!S25=$A$85,'TKB theo lop'!R25&amp;'TKB theo lop'!$R$5,IF('TKB theo lop'!U25=$A$85,'TKB theo lop'!T25&amp;'TKB theo lop'!$T$5,IF('TKB theo lop'!W25=$A$85,'TKB theo lop'!V25&amp;'TKB theo lop'!$V$5,IF('TKB theo lop'!Y25=$A$85,'TKB theo lop'!X25&amp;'TKB theo lop'!$X$5,IF('TKB theo lop'!AA25=$A$85,'TKB theo lop'!Z25&amp;'TKB theo lop'!$Z$5,IF('TKB theo lop'!AC25=$A$85,'TKB theo lop'!AB25&amp;'TKB theo lop'!$AB$5,IF('TKB theo lop'!AE25=$A$85,'TKB theo lop'!AD25&amp;'TKB theo lop'!$AD$5,IF('TKB theo lop'!AG25=$A$85,'TKB theo lop'!AF25&amp;'TKB theo lop'!$AF$5,IF('TKB theo lop'!AI25=$A$85,'TKB theo lop'!AH25&amp;'TKB theo lop'!$AH$5,IF('TKB theo lop'!AK25=$A$85,'TKB theo lop'!AJ25&amp;'TKB theo lop'!$AJ$5,IF('TKB theo lop'!AM25=$A$85,'TKB theo lop'!AL25&amp;'TKB theo lop'!$AL$5,IF('TKB theo lop'!AO25=$A$85,'TKB theo lop'!AN25&amp;'TKB theo lop'!$AN$5,"")))))))))))))))))))</f>
        <v>Anh91</v>
      </c>
      <c r="D92" s="43" t="str">
        <f>IF('TKB theo lop'!E35=$A$85,'TKB theo lop'!D35&amp;'TKB theo lop'!$D$5,IF('TKB theo lop'!G35=$A$85,'TKB theo lop'!F35&amp;'TKB theo lop'!$F$5,IF('TKB theo lop'!I35=$A$85,'TKB theo lop'!H35&amp;'TKB theo lop'!$H$5,IF('TKB theo lop'!K35=$A$85,'TKB theo lop'!J35&amp;'TKB theo lop'!$J$5,IF('TKB theo lop'!M35=$A$85,'TKB theo lop'!L35&amp;'TKB theo lop'!$L$5,IF('TKB theo lop'!O35=$A$85,'TKB theo lop'!N35&amp;'TKB theo lop'!$N$5,IF('TKB theo lop'!Q35=$A$85,'TKB theo lop'!P35&amp;'TKB theo lop'!$P$5,IF('TKB theo lop'!S35=$A$85,'TKB theo lop'!R35&amp;'TKB theo lop'!$R$5,IF('TKB theo lop'!U35=$A$85,'TKB theo lop'!T35&amp;'TKB theo lop'!$T$5,IF('TKB theo lop'!W35=$A$85,'TKB theo lop'!V35&amp;'TKB theo lop'!$V$5,IF('TKB theo lop'!Y35=$A$85,'TKB theo lop'!X35&amp;'TKB theo lop'!$X$5,IF('TKB theo lop'!AA35=$A$85,'TKB theo lop'!Z35&amp;'TKB theo lop'!$Z$5,IF('TKB theo lop'!AC35=$A$85,'TKB theo lop'!AB35&amp;'TKB theo lop'!$AB$5,IF('TKB theo lop'!AE35=$A$85,'TKB theo lop'!AD35&amp;'TKB theo lop'!$AD$5,IF('TKB theo lop'!AG35=$A$85,'TKB theo lop'!AF35&amp;'TKB theo lop'!$AF$5,IF('TKB theo lop'!AI35=$A$85,'TKB theo lop'!AH35&amp;'TKB theo lop'!$AH$5,IF('TKB theo lop'!AK35=$A$85,'TKB theo lop'!AJ35&amp;'TKB theo lop'!$AJ$5,IF('TKB theo lop'!AM35=$A$85,'TKB theo lop'!AL35&amp;'TKB theo lop'!$AL$5,IF('TKB theo lop'!AO35=$A$85,'TKB theo lop'!AN35&amp;'TKB theo lop'!$AN$5,"")))))))))))))))))))</f>
        <v/>
      </c>
      <c r="E92" s="43" t="str">
        <f>IF('TKB theo lop'!E45=$A$85,'TKB theo lop'!D45&amp;'TKB theo lop'!$D$5,IF('TKB theo lop'!G45=$A$85,'TKB theo lop'!F45&amp;'TKB theo lop'!$F$5,IF('TKB theo lop'!I45=$A$85,'TKB theo lop'!H45&amp;'TKB theo lop'!$H$5,IF('TKB theo lop'!K45=$A$85,'TKB theo lop'!J45&amp;'TKB theo lop'!$J$5,IF('TKB theo lop'!M45=$A$85,'TKB theo lop'!L45&amp;'TKB theo lop'!$L$5,IF('TKB theo lop'!O45=$A$85,'TKB theo lop'!N45&amp;'TKB theo lop'!$N$5,IF('TKB theo lop'!Q45=$A$85,'TKB theo lop'!P45&amp;'TKB theo lop'!$P$5,IF('TKB theo lop'!S45=$A$85,'TKB theo lop'!R45&amp;'TKB theo lop'!$R$5,IF('TKB theo lop'!U45=$A$85,'TKB theo lop'!T45&amp;'TKB theo lop'!$T$5,IF('TKB theo lop'!W45=$A$85,'TKB theo lop'!V45&amp;'TKB theo lop'!$V$5,IF('TKB theo lop'!Y45=$A$85,'TKB theo lop'!X45&amp;'TKB theo lop'!$X$5,IF('TKB theo lop'!AA45=$A$85,'TKB theo lop'!Z45&amp;'TKB theo lop'!$Z$5,IF('TKB theo lop'!AC45=$A$85,'TKB theo lop'!AB45&amp;'TKB theo lop'!$AB$5,IF('TKB theo lop'!AE45=$A$85,'TKB theo lop'!AD45&amp;'TKB theo lop'!$AD$5,IF('TKB theo lop'!AG45=$A$85,'TKB theo lop'!AF45&amp;'TKB theo lop'!$AF$5,IF('TKB theo lop'!AI45=$A$85,'TKB theo lop'!AH45&amp;'TKB theo lop'!$AH$5,IF('TKB theo lop'!AK45=$A$85,'TKB theo lop'!AJ45&amp;'TKB theo lop'!$AJ$5,IF('TKB theo lop'!AM45=$A$85,'TKB theo lop'!AL45&amp;'TKB theo lop'!$AL$5,IF('TKB theo lop'!AO45=$A$85,'TKB theo lop'!AN45&amp;'TKB theo lop'!$AN$5,"")))))))))))))))))))</f>
        <v/>
      </c>
      <c r="F92" s="43" t="str">
        <f>IF('TKB theo lop'!E55=$A$85,'TKB theo lop'!D55&amp;'TKB theo lop'!$D$5,IF('TKB theo lop'!G55=$A$85,'TKB theo lop'!F55&amp;'TKB theo lop'!$F$5,IF('TKB theo lop'!I55=$A$85,'TKB theo lop'!H55&amp;'TKB theo lop'!$H$5,IF('TKB theo lop'!K55=$A$85,'TKB theo lop'!J55&amp;'TKB theo lop'!$J$5,IF('TKB theo lop'!M55=$A$85,'TKB theo lop'!L55&amp;'TKB theo lop'!$L$5,IF('TKB theo lop'!O55=$A$85,'TKB theo lop'!N55&amp;'TKB theo lop'!$N$5,IF('TKB theo lop'!Q55=$A$85,'TKB theo lop'!P55&amp;'TKB theo lop'!$P$5,IF('TKB theo lop'!S55=$A$85,'TKB theo lop'!R55&amp;'TKB theo lop'!$R$5,IF('TKB theo lop'!U55=$A$85,'TKB theo lop'!T55&amp;'TKB theo lop'!$T$5,IF('TKB theo lop'!W55=$A$85,'TKB theo lop'!V55&amp;'TKB theo lop'!$V$5,IF('TKB theo lop'!Y55=$A$85,'TKB theo lop'!X55&amp;'TKB theo lop'!$X$5,IF('TKB theo lop'!AA55=$A$85,'TKB theo lop'!Z55&amp;'TKB theo lop'!$Z$5,IF('TKB theo lop'!AC55=$A$85,'TKB theo lop'!AB55&amp;'TKB theo lop'!$AB$5,IF('TKB theo lop'!AE55=$A$85,'TKB theo lop'!AD55&amp;'TKB theo lop'!$AD$5,IF('TKB theo lop'!AG55=$A$85,'TKB theo lop'!AF55&amp;'TKB theo lop'!$AF$5,IF('TKB theo lop'!AI55=$A$85,'TKB theo lop'!AH55&amp;'TKB theo lop'!$AH$5,IF('TKB theo lop'!AK55=$A$85,'TKB theo lop'!AJ55&amp;'TKB theo lop'!$AJ$5,IF('TKB theo lop'!AM55=$A$85,'TKB theo lop'!AL55&amp;'TKB theo lop'!$AL$5,IF('TKB theo lop'!AO55=$A$85,'TKB theo lop'!AN55&amp;'TKB theo lop'!$AN$5,"")))))))))))))))))))</f>
        <v/>
      </c>
      <c r="G92" s="43" t="str">
        <f>IF('TKB theo lop'!E65=$A$85,'TKB theo lop'!D65&amp;'TKB theo lop'!$D$5,IF('TKB theo lop'!G65=$A$85,'TKB theo lop'!F65&amp;'TKB theo lop'!$F$5,IF('TKB theo lop'!I65=$A$85,'TKB theo lop'!H65&amp;'TKB theo lop'!$H$5,IF('TKB theo lop'!K65=$A$85,'TKB theo lop'!J65&amp;'TKB theo lop'!$J$5,IF('TKB theo lop'!M65=$A$85,'TKB theo lop'!L65&amp;'TKB theo lop'!$L$5,IF('TKB theo lop'!O65=$A$85,'TKB theo lop'!N65&amp;'TKB theo lop'!$N$5,IF('TKB theo lop'!Q65=$A$85,'TKB theo lop'!P65&amp;'TKB theo lop'!$P$5,IF('TKB theo lop'!S65=$A$85,'TKB theo lop'!R65&amp;'TKB theo lop'!$R$5,IF('TKB theo lop'!U65=$A$85,'TKB theo lop'!T65&amp;'TKB theo lop'!$T$5,IF('TKB theo lop'!W65=$A$85,'TKB theo lop'!V65&amp;'TKB theo lop'!$V$5,IF('TKB theo lop'!Y65=$A$85,'TKB theo lop'!X65&amp;'TKB theo lop'!$X$5,IF('TKB theo lop'!AA65=$A$85,'TKB theo lop'!Z65&amp;'TKB theo lop'!$Z$5,IF('TKB theo lop'!AC65=$A$85,'TKB theo lop'!AB65&amp;'TKB theo lop'!$AB$5,IF('TKB theo lop'!AE65=$A$85,'TKB theo lop'!AD65&amp;'TKB theo lop'!$AD$5,IF('TKB theo lop'!AG65=$A$85,'TKB theo lop'!AF65&amp;'TKB theo lop'!$AF$5,IF('TKB theo lop'!AI65=$A$85,'TKB theo lop'!AH65&amp;'TKB theo lop'!$AH$5,IF('TKB theo lop'!AK65=$A$85,'TKB theo lop'!AJ65&amp;'TKB theo lop'!$AJ$5,IF('TKB theo lop'!AM65=$A$85,'TKB theo lop'!AL65&amp;'TKB theo lop'!$AL$5,IF('TKB theo lop'!AO65=$A$85,'TKB theo lop'!AN65&amp;'TKB theo lop'!$AN$5,"")))))))))))))))))))</f>
        <v/>
      </c>
      <c r="H92"/>
      <c r="I92" s="327"/>
      <c r="J92" s="43" t="str">
        <f>IF('TKB theo lop'!E15=$I$85,'TKB theo lop'!D15&amp;'TKB theo lop'!$D$5,IF('TKB theo lop'!G15=$I$85,'TKB theo lop'!F15&amp;'TKB theo lop'!$F$5,IF('TKB theo lop'!I15=$I$85,'TKB theo lop'!H15&amp;'TKB theo lop'!$H$5,IF('TKB theo lop'!K15=$I$85,'TKB theo lop'!J15&amp;'TKB theo lop'!$J$5,IF('TKB theo lop'!M15=$I$85,'TKB theo lop'!L15&amp;'TKB theo lop'!$L$5,IF('TKB theo lop'!O15=$I$85,'TKB theo lop'!N15&amp;'TKB theo lop'!$N$5,IF('TKB theo lop'!Q15=$I$85,'TKB theo lop'!P15&amp;'TKB theo lop'!$P$5,IF('TKB theo lop'!S15=$I$85,'TKB theo lop'!R15&amp;'TKB theo lop'!$R$5,IF('TKB theo lop'!U15=$I$85,'TKB theo lop'!T15&amp;'TKB theo lop'!$T$5,IF('TKB theo lop'!W15=$I$85,'TKB theo lop'!V15&amp;'TKB theo lop'!$V$5,IF('TKB theo lop'!Y15=$I$85,'TKB theo lop'!X15&amp;'TKB theo lop'!$X$5,IF('TKB theo lop'!AA15=$I$85,'TKB theo lop'!Z15&amp;'TKB theo lop'!$Z$5,IF('TKB theo lop'!AC15=$I$85,'TKB theo lop'!AB15&amp;'TKB theo lop'!$AB$5,IF('TKB theo lop'!AE15=$I$85,'TKB theo lop'!AD15&amp;'TKB theo lop'!$AD$5,IF('TKB theo lop'!AG15=$I$85,'TKB theo lop'!AF15&amp;'TKB theo lop'!$AF$5,IF('TKB theo lop'!AI15=$I$85,'TKB theo lop'!AH15&amp;'TKB theo lop'!$AH$5,IF('TKB theo lop'!AK15=$I$85,'TKB theo lop'!AJ15&amp;'TKB theo lop'!$AJ$5,IF('TKB theo lop'!AM15=$I$85,'TKB theo lop'!AL15&amp;'TKB theo lop'!$AL$5,IF('TKB theo lop'!AO15=$I$85,'TKB theo lop'!AN15&amp;'TKB theo lop'!$AN$5,"")))))))))))))))))))</f>
        <v/>
      </c>
      <c r="K92" s="43" t="str">
        <f>IF('TKB theo lop'!E25=$I$85,'TKB theo lop'!D25&amp;'TKB theo lop'!$D$5,IF('TKB theo lop'!G25=$I$85,'TKB theo lop'!F25&amp;'TKB theo lop'!$F$5,IF('TKB theo lop'!I25=$I$85,'TKB theo lop'!H25&amp;'TKB theo lop'!$H$5,IF('TKB theo lop'!K25=$I$85,'TKB theo lop'!J25&amp;'TKB theo lop'!$J$5,IF('TKB theo lop'!M25=$I$85,'TKB theo lop'!L25&amp;'TKB theo lop'!$L$5,IF('TKB theo lop'!O25=$I$85,'TKB theo lop'!N25&amp;'TKB theo lop'!$N$5,IF('TKB theo lop'!Q25=$I$85,'TKB theo lop'!P25&amp;'TKB theo lop'!$P$5,IF('TKB theo lop'!S25=$I$85,'TKB theo lop'!R25&amp;'TKB theo lop'!$R$5,IF('TKB theo lop'!U25=$I$85,'TKB theo lop'!T25&amp;'TKB theo lop'!$T$5,IF('TKB theo lop'!W25=$I$85,'TKB theo lop'!V25&amp;'TKB theo lop'!$V$5,IF('TKB theo lop'!Y25=$I$85,'TKB theo lop'!X25&amp;'TKB theo lop'!$X$5,IF('TKB theo lop'!AA25=$I$85,'TKB theo lop'!Z25&amp;'TKB theo lop'!$Z$5,IF('TKB theo lop'!AC25=$I$85,'TKB theo lop'!AB25&amp;'TKB theo lop'!$AB$5,IF('TKB theo lop'!AE25=$I$85,'TKB theo lop'!AD25&amp;'TKB theo lop'!$AD$5,IF('TKB theo lop'!AG25=$I$85,'TKB theo lop'!AF25&amp;'TKB theo lop'!$AF$5,IF('TKB theo lop'!AI25=$I$85,'TKB theo lop'!AH25&amp;'TKB theo lop'!$AH$5,IF('TKB theo lop'!AK25=$I$85,'TKB theo lop'!AJ25&amp;'TKB theo lop'!$AJ$5,IF('TKB theo lop'!AM25=$I$85,'TKB theo lop'!AL25&amp;'TKB theo lop'!$AL$5,IF('TKB theo lop'!AO25=$I$85,'TKB theo lop'!AN25&amp;'TKB theo lop'!$AN$5,"")))))))))))))))))))</f>
        <v/>
      </c>
      <c r="L92" s="43" t="str">
        <f>IF('TKB theo lop'!E35=$I$85,'TKB theo lop'!D35&amp;'TKB theo lop'!$D$5,IF('TKB theo lop'!G35=$I$85,'TKB theo lop'!F35&amp;'TKB theo lop'!$F$5,IF('TKB theo lop'!I35=$I$85,'TKB theo lop'!H35&amp;'TKB theo lop'!$H$5,IF('TKB theo lop'!K35=$I$85,'TKB theo lop'!J35&amp;'TKB theo lop'!$J$5,IF('TKB theo lop'!M35=$I$85,'TKB theo lop'!L35&amp;'TKB theo lop'!$L$5,IF('TKB theo lop'!O35=$I$85,'TKB theo lop'!N35&amp;'TKB theo lop'!$N$5,IF('TKB theo lop'!Q35=$I$85,'TKB theo lop'!P35&amp;'TKB theo lop'!$P$5,IF('TKB theo lop'!S35=$I$85,'TKB theo lop'!R35&amp;'TKB theo lop'!$R$5,IF('TKB theo lop'!U35=$I$85,'TKB theo lop'!T35&amp;'TKB theo lop'!$T$5,IF('TKB theo lop'!W35=$I$85,'TKB theo lop'!V35&amp;'TKB theo lop'!$V$5,IF('TKB theo lop'!Y35=$I$85,'TKB theo lop'!X35&amp;'TKB theo lop'!$X$5,IF('TKB theo lop'!AA35=$I$85,'TKB theo lop'!Z35&amp;'TKB theo lop'!$Z$5,IF('TKB theo lop'!AC35=$I$85,'TKB theo lop'!AB35&amp;'TKB theo lop'!$AB$5,IF('TKB theo lop'!AE35=$I$85,'TKB theo lop'!AD35&amp;'TKB theo lop'!$AD$5,IF('TKB theo lop'!AG35=$I$85,'TKB theo lop'!AF35&amp;'TKB theo lop'!$AF$5,IF('TKB theo lop'!AI35=$I$85,'TKB theo lop'!AH35&amp;'TKB theo lop'!$AH$5,IF('TKB theo lop'!AK35=$I$85,'TKB theo lop'!AJ35&amp;'TKB theo lop'!$AJ$5,IF('TKB theo lop'!AM35=$I$85,'TKB theo lop'!AL35&amp;'TKB theo lop'!$AL$5,IF('TKB theo lop'!AO35=$I$85,'TKB theo lop'!AN35&amp;'TKB theo lop'!$AN$5,"")))))))))))))))))))</f>
        <v>91</v>
      </c>
      <c r="M92" s="43" t="str">
        <f>IF('TKB theo lop'!E45=$I$85,'TKB theo lop'!D45&amp;'TKB theo lop'!$D$5,IF('TKB theo lop'!G45=$I$85,'TKB theo lop'!F45&amp;'TKB theo lop'!$F$5,IF('TKB theo lop'!I45=$I$85,'TKB theo lop'!H45&amp;'TKB theo lop'!$H$5,IF('TKB theo lop'!K45=$I$85,'TKB theo lop'!J45&amp;'TKB theo lop'!$J$5,IF('TKB theo lop'!M45=$I$85,'TKB theo lop'!L45&amp;'TKB theo lop'!$L$5,IF('TKB theo lop'!O45=$I$85,'TKB theo lop'!N45&amp;'TKB theo lop'!$N$5,IF('TKB theo lop'!Q45=$I$85,'TKB theo lop'!P45&amp;'TKB theo lop'!$P$5,IF('TKB theo lop'!S45=$I$85,'TKB theo lop'!R45&amp;'TKB theo lop'!$R$5,IF('TKB theo lop'!U45=$I$85,'TKB theo lop'!T45&amp;'TKB theo lop'!$T$5,IF('TKB theo lop'!W45=$I$85,'TKB theo lop'!V45&amp;'TKB theo lop'!$V$5,IF('TKB theo lop'!Y45=$I$85,'TKB theo lop'!X45&amp;'TKB theo lop'!$X$5,IF('TKB theo lop'!AA45=$I$85,'TKB theo lop'!Z45&amp;'TKB theo lop'!$Z$5,IF('TKB theo lop'!AC45=$I$85,'TKB theo lop'!AB45&amp;'TKB theo lop'!$AB$5,IF('TKB theo lop'!AE45=$I$85,'TKB theo lop'!AD45&amp;'TKB theo lop'!$AD$5,IF('TKB theo lop'!AG45=$I$85,'TKB theo lop'!AF45&amp;'TKB theo lop'!$AF$5,IF('TKB theo lop'!AI45=$I$85,'TKB theo lop'!AH45&amp;'TKB theo lop'!$AH$5,IF('TKB theo lop'!AK45=$I$85,'TKB theo lop'!AJ45&amp;'TKB theo lop'!$AJ$5,IF('TKB theo lop'!AM45=$I$85,'TKB theo lop'!AL45&amp;'TKB theo lop'!$AL$5,IF('TKB theo lop'!AO45=$I$85,'TKB theo lop'!AN45&amp;'TKB theo lop'!$AN$5,"")))))))))))))))))))</f>
        <v/>
      </c>
      <c r="N92" s="43" t="str">
        <f>IF('TKB theo lop'!E55=$I$85,'TKB theo lop'!D55&amp;'TKB theo lop'!$D$5,IF('TKB theo lop'!G55=$I$85,'TKB theo lop'!F55&amp;'TKB theo lop'!$F$5,IF('TKB theo lop'!I55=$I$85,'TKB theo lop'!H55&amp;'TKB theo lop'!$H$5,IF('TKB theo lop'!K55=$I$85,'TKB theo lop'!J55&amp;'TKB theo lop'!$J$5,IF('TKB theo lop'!M55=$I$85,'TKB theo lop'!L55&amp;'TKB theo lop'!$L$5,IF('TKB theo lop'!O55=$I$85,'TKB theo lop'!N55&amp;'TKB theo lop'!$N$5,IF('TKB theo lop'!Q55=$I$85,'TKB theo lop'!P55&amp;'TKB theo lop'!$P$5,IF('TKB theo lop'!S55=$I$85,'TKB theo lop'!R55&amp;'TKB theo lop'!$R$5,IF('TKB theo lop'!U55=$I$85,'TKB theo lop'!T55&amp;'TKB theo lop'!$T$5,IF('TKB theo lop'!W55=$I$85,'TKB theo lop'!V55&amp;'TKB theo lop'!$V$5,IF('TKB theo lop'!Y55=$I$85,'TKB theo lop'!X55&amp;'TKB theo lop'!$X$5,IF('TKB theo lop'!AA55=$I$85,'TKB theo lop'!Z55&amp;'TKB theo lop'!$Z$5,IF('TKB theo lop'!AC55=$I$85,'TKB theo lop'!AB55&amp;'TKB theo lop'!$AB$5,IF('TKB theo lop'!AE55=$I$85,'TKB theo lop'!AD55&amp;'TKB theo lop'!$AD$5,IF('TKB theo lop'!AG55=$I$85,'TKB theo lop'!AF55&amp;'TKB theo lop'!$AF$5,IF('TKB theo lop'!AI55=$I$85,'TKB theo lop'!AH55&amp;'TKB theo lop'!$AH$5,IF('TKB theo lop'!AK55=$I$85,'TKB theo lop'!AJ55&amp;'TKB theo lop'!$AJ$5,IF('TKB theo lop'!AM55=$I$85,'TKB theo lop'!AL55&amp;'TKB theo lop'!$AL$5,IF('TKB theo lop'!AO55=$I$85,'TKB theo lop'!AN55&amp;'TKB theo lop'!$AN$5,"")))))))))))))))))))</f>
        <v>91</v>
      </c>
      <c r="O92" s="43" t="str">
        <f>IF('TKB theo lop'!E65=$I$85,'TKB theo lop'!D65&amp;'TKB theo lop'!$D$5,IF('TKB theo lop'!G65=$I$85,'TKB theo lop'!F65&amp;'TKB theo lop'!$F$5,IF('TKB theo lop'!I65=$I$85,'TKB theo lop'!H65&amp;'TKB theo lop'!$H$5,IF('TKB theo lop'!K65=$I$85,'TKB theo lop'!J65&amp;'TKB theo lop'!$J$5,IF('TKB theo lop'!M65=$I$85,'TKB theo lop'!L65&amp;'TKB theo lop'!$L$5,IF('TKB theo lop'!O65=$I$85,'TKB theo lop'!N65&amp;'TKB theo lop'!$N$5,IF('TKB theo lop'!Q65=$I$85,'TKB theo lop'!P65&amp;'TKB theo lop'!$P$5,IF('TKB theo lop'!S65=$I$85,'TKB theo lop'!R65&amp;'TKB theo lop'!$R$5,IF('TKB theo lop'!U65=$I$85,'TKB theo lop'!T65&amp;'TKB theo lop'!$T$5,IF('TKB theo lop'!W65=$I$85,'TKB theo lop'!V65&amp;'TKB theo lop'!$V$5,IF('TKB theo lop'!Y65=$I$85,'TKB theo lop'!X65&amp;'TKB theo lop'!$X$5,IF('TKB theo lop'!AA65=$I$85,'TKB theo lop'!Z65&amp;'TKB theo lop'!$Z$5,IF('TKB theo lop'!AC65=$I$85,'TKB theo lop'!AB65&amp;'TKB theo lop'!$AB$5,IF('TKB theo lop'!AE65=$I$85,'TKB theo lop'!AD65&amp;'TKB theo lop'!$AD$5,IF('TKB theo lop'!AG65=$I$85,'TKB theo lop'!AF65&amp;'TKB theo lop'!$AF$5,IF('TKB theo lop'!AI65=$I$85,'TKB theo lop'!AH65&amp;'TKB theo lop'!$AH$5,IF('TKB theo lop'!AK65=$I$85,'TKB theo lop'!AJ65&amp;'TKB theo lop'!$AJ$5,IF('TKB theo lop'!AM65=$I$85,'TKB theo lop'!AL65&amp;'TKB theo lop'!$AL$5,IF('TKB theo lop'!AO65=$I$85,'TKB theo lop'!AN65&amp;'TKB theo lop'!$AN$5,"")))))))))))))))))))</f>
        <v/>
      </c>
    </row>
    <row r="93" spans="1:15" ht="13.5" customHeight="1" x14ac:dyDescent="0.3">
      <c r="A93" s="327"/>
      <c r="B93" s="43" t="str">
        <f>IF('TKB theo lop'!E16=$A$85,'TKB theo lop'!D16&amp;'TKB theo lop'!$D$5,IF('TKB theo lop'!G16=$A$85,'TKB theo lop'!F16&amp;'TKB theo lop'!$F$5,IF('TKB theo lop'!I16=$A$85,'TKB theo lop'!H16&amp;'TKB theo lop'!$H$5,IF('TKB theo lop'!K16=$A$85,'TKB theo lop'!J16&amp;'TKB theo lop'!$J$5,IF('TKB theo lop'!M16=$A$85,'TKB theo lop'!L16&amp;'TKB theo lop'!$L$5,IF('TKB theo lop'!O16=$A$85,'TKB theo lop'!N16&amp;'TKB theo lop'!$N$5,IF('TKB theo lop'!Q16=$A$85,'TKB theo lop'!P16&amp;'TKB theo lop'!$P$5,IF('TKB theo lop'!S16=$A$85,'TKB theo lop'!R16&amp;'TKB theo lop'!$R$5,IF('TKB theo lop'!U16=$A$85,'TKB theo lop'!T16&amp;'TKB theo lop'!$T$5,IF('TKB theo lop'!W16=$A$85,'TKB theo lop'!V16&amp;'TKB theo lop'!$V$5,IF('TKB theo lop'!Y16=$A$85,'TKB theo lop'!X16&amp;'TKB theo lop'!$X$5,IF('TKB theo lop'!AA16=$A$85,'TKB theo lop'!Z16&amp;'TKB theo lop'!$Z$5,IF('TKB theo lop'!AC16=$A$85,'TKB theo lop'!AB16&amp;'TKB theo lop'!$AB$5,IF('TKB theo lop'!AE16=$A$85,'TKB theo lop'!AD16&amp;'TKB theo lop'!$AD$5,IF('TKB theo lop'!AG16=$A$85,'TKB theo lop'!AF16&amp;'TKB theo lop'!$AF$5,IF('TKB theo lop'!AI16=$A$85,'TKB theo lop'!AH16&amp;'TKB theo lop'!$AH$5,IF('TKB theo lop'!AK16=$A$85,'TKB theo lop'!AJ16&amp;'TKB theo lop'!$AJ$5,IF('TKB theo lop'!AM16=$A$85,'TKB theo lop'!AL16&amp;'TKB theo lop'!$AL$5,IF('TKB theo lop'!AO16=$A$85,'TKB theo lop'!AN16&amp;'TKB theo lop'!$AN$5,"")))))))))))))))))))</f>
        <v>Anh92</v>
      </c>
      <c r="C93" s="43" t="str">
        <f>IF('TKB theo lop'!E26=$A$85,'TKB theo lop'!D26&amp;'TKB theo lop'!$D$5,IF('TKB theo lop'!G26=$A$85,'TKB theo lop'!F26&amp;'TKB theo lop'!$F$5,IF('TKB theo lop'!I26=$A$85,'TKB theo lop'!H26&amp;'TKB theo lop'!$H$5,IF('TKB theo lop'!K26=$A$85,'TKB theo lop'!J26&amp;'TKB theo lop'!$J$5,IF('TKB theo lop'!M26=$A$85,'TKB theo lop'!L26&amp;'TKB theo lop'!$L$5,IF('TKB theo lop'!O26=$A$85,'TKB theo lop'!N26&amp;'TKB theo lop'!$N$5,IF('TKB theo lop'!Q26=$A$85,'TKB theo lop'!P26&amp;'TKB theo lop'!$P$5,IF('TKB theo lop'!S26=$A$85,'TKB theo lop'!R26&amp;'TKB theo lop'!$R$5,IF('TKB theo lop'!U26=$A$85,'TKB theo lop'!T26&amp;'TKB theo lop'!$T$5,IF('TKB theo lop'!W26=$A$85,'TKB theo lop'!V26&amp;'TKB theo lop'!$V$5,IF('TKB theo lop'!Y26=$A$85,'TKB theo lop'!X26&amp;'TKB theo lop'!$X$5,IF('TKB theo lop'!AA26=$A$85,'TKB theo lop'!Z26&amp;'TKB theo lop'!$Z$5,IF('TKB theo lop'!AC26=$A$85,'TKB theo lop'!AB26&amp;'TKB theo lop'!$AB$5,IF('TKB theo lop'!AE26=$A$85,'TKB theo lop'!AD26&amp;'TKB theo lop'!$AD$5,IF('TKB theo lop'!AG26=$A$85,'TKB theo lop'!AF26&amp;'TKB theo lop'!$AF$5,IF('TKB theo lop'!AI26=$A$85,'TKB theo lop'!AH26&amp;'TKB theo lop'!$AH$5,IF('TKB theo lop'!AK26=$A$85,'TKB theo lop'!AJ26&amp;'TKB theo lop'!$AJ$5,IF('TKB theo lop'!AM26=$A$85,'TKB theo lop'!AL26&amp;'TKB theo lop'!$AL$5,IF('TKB theo lop'!AO26=$A$85,'TKB theo lop'!AN26&amp;'TKB theo lop'!$AN$5,"")))))))))))))))))))</f>
        <v>Anh91</v>
      </c>
      <c r="D93" s="43" t="str">
        <f>IF('TKB theo lop'!E36=$A$85,'TKB theo lop'!D36&amp;'TKB theo lop'!$D$5,IF('TKB theo lop'!G36=$A$85,'TKB theo lop'!F36&amp;'TKB theo lop'!$F$5,IF('TKB theo lop'!I36=$A$85,'TKB theo lop'!H36&amp;'TKB theo lop'!$H$5,IF('TKB theo lop'!K36=$A$85,'TKB theo lop'!J36&amp;'TKB theo lop'!$J$5,IF('TKB theo lop'!M36=$A$85,'TKB theo lop'!L36&amp;'TKB theo lop'!$L$5,IF('TKB theo lop'!O36=$A$85,'TKB theo lop'!N36&amp;'TKB theo lop'!$N$5,IF('TKB theo lop'!Q36=$A$85,'TKB theo lop'!P36&amp;'TKB theo lop'!$P$5,IF('TKB theo lop'!S36=$A$85,'TKB theo lop'!R36&amp;'TKB theo lop'!$R$5,IF('TKB theo lop'!U36=$A$85,'TKB theo lop'!T36&amp;'TKB theo lop'!$T$5,IF('TKB theo lop'!W36=$A$85,'TKB theo lop'!V36&amp;'TKB theo lop'!$V$5,IF('TKB theo lop'!Y36=$A$85,'TKB theo lop'!X36&amp;'TKB theo lop'!$X$5,IF('TKB theo lop'!AA36=$A$85,'TKB theo lop'!Z36&amp;'TKB theo lop'!$Z$5,IF('TKB theo lop'!AC36=$A$85,'TKB theo lop'!AB36&amp;'TKB theo lop'!$AB$5,IF('TKB theo lop'!AE36=$A$85,'TKB theo lop'!AD36&amp;'TKB theo lop'!$AD$5,IF('TKB theo lop'!AG36=$A$85,'TKB theo lop'!AF36&amp;'TKB theo lop'!$AF$5,IF('TKB theo lop'!AI36=$A$85,'TKB theo lop'!AH36&amp;'TKB theo lop'!$AH$5,IF('TKB theo lop'!AK36=$A$85,'TKB theo lop'!AJ36&amp;'TKB theo lop'!$AJ$5,IF('TKB theo lop'!AM36=$A$85,'TKB theo lop'!AL36&amp;'TKB theo lop'!$AL$5,IF('TKB theo lop'!AO36=$A$85,'TKB theo lop'!AN36&amp;'TKB theo lop'!$AN$5,"")))))))))))))))))))</f>
        <v/>
      </c>
      <c r="E93" s="43" t="str">
        <f>IF('TKB theo lop'!E46=$A$85,'TKB theo lop'!D46&amp;'TKB theo lop'!$D$5,IF('TKB theo lop'!G46=$A$85,'TKB theo lop'!F46&amp;'TKB theo lop'!$F$5,IF('TKB theo lop'!I46=$A$85,'TKB theo lop'!H46&amp;'TKB theo lop'!$H$5,IF('TKB theo lop'!K46=$A$85,'TKB theo lop'!J46&amp;'TKB theo lop'!$J$5,IF('TKB theo lop'!M46=$A$85,'TKB theo lop'!L46&amp;'TKB theo lop'!$L$5,IF('TKB theo lop'!O46=$A$85,'TKB theo lop'!N46&amp;'TKB theo lop'!$N$5,IF('TKB theo lop'!Q46=$A$85,'TKB theo lop'!P46&amp;'TKB theo lop'!$P$5,IF('TKB theo lop'!S46=$A$85,'TKB theo lop'!R46&amp;'TKB theo lop'!$R$5,IF('TKB theo lop'!U46=$A$85,'TKB theo lop'!T46&amp;'TKB theo lop'!$T$5,IF('TKB theo lop'!W46=$A$85,'TKB theo lop'!V46&amp;'TKB theo lop'!$V$5,IF('TKB theo lop'!Y46=$A$85,'TKB theo lop'!X46&amp;'TKB theo lop'!$X$5,IF('TKB theo lop'!AA46=$A$85,'TKB theo lop'!Z46&amp;'TKB theo lop'!$Z$5,IF('TKB theo lop'!AC46=$A$85,'TKB theo lop'!AB46&amp;'TKB theo lop'!$AB$5,IF('TKB theo lop'!AE46=$A$85,'TKB theo lop'!AD46&amp;'TKB theo lop'!$AD$5,IF('TKB theo lop'!AG46=$A$85,'TKB theo lop'!AF46&amp;'TKB theo lop'!$AF$5,IF('TKB theo lop'!AI46=$A$85,'TKB theo lop'!AH46&amp;'TKB theo lop'!$AH$5,IF('TKB theo lop'!AK46=$A$85,'TKB theo lop'!AJ46&amp;'TKB theo lop'!$AJ$5,IF('TKB theo lop'!AM46=$A$85,'TKB theo lop'!AL46&amp;'TKB theo lop'!$AL$5,IF('TKB theo lop'!AO46=$A$85,'TKB theo lop'!AN46&amp;'TKB theo lop'!$AN$5,"")))))))))))))))))))</f>
        <v/>
      </c>
      <c r="F93" s="43" t="str">
        <f>IF('TKB theo lop'!E56=$A$85,'TKB theo lop'!D56&amp;'TKB theo lop'!$D$5,IF('TKB theo lop'!G56=$A$85,'TKB theo lop'!F56&amp;'TKB theo lop'!$F$5,IF('TKB theo lop'!I56=$A$85,'TKB theo lop'!H56&amp;'TKB theo lop'!$H$5,IF('TKB theo lop'!K56=$A$85,'TKB theo lop'!J56&amp;'TKB theo lop'!$J$5,IF('TKB theo lop'!M56=$A$85,'TKB theo lop'!L56&amp;'TKB theo lop'!$L$5,IF('TKB theo lop'!O56=$A$85,'TKB theo lop'!N56&amp;'TKB theo lop'!$N$5,IF('TKB theo lop'!Q56=$A$85,'TKB theo lop'!P56&amp;'TKB theo lop'!$P$5,IF('TKB theo lop'!S56=$A$85,'TKB theo lop'!R56&amp;'TKB theo lop'!$R$5,IF('TKB theo lop'!U56=$A$85,'TKB theo lop'!T56&amp;'TKB theo lop'!$T$5,IF('TKB theo lop'!W56=$A$85,'TKB theo lop'!V56&amp;'TKB theo lop'!$V$5,IF('TKB theo lop'!Y56=$A$85,'TKB theo lop'!X56&amp;'TKB theo lop'!$X$5,IF('TKB theo lop'!AA56=$A$85,'TKB theo lop'!Z56&amp;'TKB theo lop'!$Z$5,IF('TKB theo lop'!AC56=$A$85,'TKB theo lop'!AB56&amp;'TKB theo lop'!$AB$5,IF('TKB theo lop'!AE56=$A$85,'TKB theo lop'!AD56&amp;'TKB theo lop'!$AD$5,IF('TKB theo lop'!AG56=$A$85,'TKB theo lop'!AF56&amp;'TKB theo lop'!$AF$5,IF('TKB theo lop'!AI56=$A$85,'TKB theo lop'!AH56&amp;'TKB theo lop'!$AH$5,IF('TKB theo lop'!AK56=$A$85,'TKB theo lop'!AJ56&amp;'TKB theo lop'!$AJ$5,IF('TKB theo lop'!AM56=$A$85,'TKB theo lop'!AL56&amp;'TKB theo lop'!$AL$5,IF('TKB theo lop'!AO56=$A$85,'TKB theo lop'!AN56&amp;'TKB theo lop'!$AN$5,"")))))))))))))))))))</f>
        <v/>
      </c>
      <c r="G93" s="43" t="str">
        <f>IF('TKB theo lop'!E66=$A$85,'TKB theo lop'!D66&amp;'TKB theo lop'!$D$5,IF('TKB theo lop'!G66=$A$85,'TKB theo lop'!F66&amp;'TKB theo lop'!$F$5,IF('TKB theo lop'!I66=$A$85,'TKB theo lop'!H66&amp;'TKB theo lop'!$H$5,IF('TKB theo lop'!K66=$A$85,'TKB theo lop'!J66&amp;'TKB theo lop'!$J$5,IF('TKB theo lop'!M66=$A$85,'TKB theo lop'!L66&amp;'TKB theo lop'!$L$5,IF('TKB theo lop'!O66=$A$85,'TKB theo lop'!N66&amp;'TKB theo lop'!$N$5,IF('TKB theo lop'!Q66=$A$85,'TKB theo lop'!P66&amp;'TKB theo lop'!$P$5,IF('TKB theo lop'!S66=$A$85,'TKB theo lop'!R66&amp;'TKB theo lop'!$R$5,IF('TKB theo lop'!U66=$A$85,'TKB theo lop'!T66&amp;'TKB theo lop'!$T$5,IF('TKB theo lop'!W66=$A$85,'TKB theo lop'!V66&amp;'TKB theo lop'!$V$5,IF('TKB theo lop'!Y66=$A$85,'TKB theo lop'!X66&amp;'TKB theo lop'!$X$5,IF('TKB theo lop'!AA66=$A$85,'TKB theo lop'!Z66&amp;'TKB theo lop'!$Z$5,IF('TKB theo lop'!AC66=$A$85,'TKB theo lop'!AB66&amp;'TKB theo lop'!$AB$5,IF('TKB theo lop'!AE66=$A$85,'TKB theo lop'!AD66&amp;'TKB theo lop'!$AD$5,IF('TKB theo lop'!AG66=$A$85,'TKB theo lop'!AF66&amp;'TKB theo lop'!$AF$5,IF('TKB theo lop'!AI66=$A$85,'TKB theo lop'!AH66&amp;'TKB theo lop'!$AH$5,IF('TKB theo lop'!AK66=$A$85,'TKB theo lop'!AJ66&amp;'TKB theo lop'!$AJ$5,IF('TKB theo lop'!AM66=$A$85,'TKB theo lop'!AL66&amp;'TKB theo lop'!$AL$5,IF('TKB theo lop'!AO66=$A$85,'TKB theo lop'!AN66&amp;'TKB theo lop'!$AN$5,"")))))))))))))))))))</f>
        <v/>
      </c>
      <c r="H93"/>
      <c r="I93" s="327"/>
      <c r="J93" s="43" t="str">
        <f>IF('TKB theo lop'!E16=$I$85,'TKB theo lop'!D16&amp;'TKB theo lop'!$D$5,IF('TKB theo lop'!G16=$I$85,'TKB theo lop'!F16&amp;'TKB theo lop'!$F$5,IF('TKB theo lop'!I16=$I$85,'TKB theo lop'!H16&amp;'TKB theo lop'!$H$5,IF('TKB theo lop'!K16=$I$85,'TKB theo lop'!J16&amp;'TKB theo lop'!$J$5,IF('TKB theo lop'!M16=$I$85,'TKB theo lop'!L16&amp;'TKB theo lop'!$L$5,IF('TKB theo lop'!O16=$I$85,'TKB theo lop'!N16&amp;'TKB theo lop'!$N$5,IF('TKB theo lop'!Q16=$I$85,'TKB theo lop'!P16&amp;'TKB theo lop'!$P$5,IF('TKB theo lop'!S16=$I$85,'TKB theo lop'!R16&amp;'TKB theo lop'!$R$5,IF('TKB theo lop'!U16=$I$85,'TKB theo lop'!T16&amp;'TKB theo lop'!$T$5,IF('TKB theo lop'!W16=$I$85,'TKB theo lop'!V16&amp;'TKB theo lop'!$V$5,IF('TKB theo lop'!Y16=$I$85,'TKB theo lop'!X16&amp;'TKB theo lop'!$X$5,IF('TKB theo lop'!AA16=$I$85,'TKB theo lop'!Z16&amp;'TKB theo lop'!$Z$5,IF('TKB theo lop'!AC16=$I$85,'TKB theo lop'!AB16&amp;'TKB theo lop'!$AB$5,IF('TKB theo lop'!AE16=$I$85,'TKB theo lop'!AD16&amp;'TKB theo lop'!$AD$5,IF('TKB theo lop'!AG16=$I$85,'TKB theo lop'!AF16&amp;'TKB theo lop'!$AF$5,IF('TKB theo lop'!AI16=$I$85,'TKB theo lop'!AH16&amp;'TKB theo lop'!$AH$5,IF('TKB theo lop'!AK16=$I$85,'TKB theo lop'!AJ16&amp;'TKB theo lop'!$AJ$5,IF('TKB theo lop'!AM16=$I$85,'TKB theo lop'!AL16&amp;'TKB theo lop'!$AL$5,IF('TKB theo lop'!AO16=$I$85,'TKB theo lop'!AN16&amp;'TKB theo lop'!$AN$5,"")))))))))))))))))))</f>
        <v/>
      </c>
      <c r="K93" s="43" t="str">
        <f>IF('TKB theo lop'!E26=$I$85,'TKB theo lop'!D26&amp;'TKB theo lop'!$D$5,IF('TKB theo lop'!G26=$I$85,'TKB theo lop'!F26&amp;'TKB theo lop'!$F$5,IF('TKB theo lop'!I26=$I$85,'TKB theo lop'!H26&amp;'TKB theo lop'!$H$5,IF('TKB theo lop'!K26=$I$85,'TKB theo lop'!J26&amp;'TKB theo lop'!$J$5,IF('TKB theo lop'!M26=$I$85,'TKB theo lop'!L26&amp;'TKB theo lop'!$L$5,IF('TKB theo lop'!O26=$I$85,'TKB theo lop'!N26&amp;'TKB theo lop'!$N$5,IF('TKB theo lop'!Q26=$I$85,'TKB theo lop'!P26&amp;'TKB theo lop'!$P$5,IF('TKB theo lop'!S26=$I$85,'TKB theo lop'!R26&amp;'TKB theo lop'!$R$5,IF('TKB theo lop'!U26=$I$85,'TKB theo lop'!T26&amp;'TKB theo lop'!$T$5,IF('TKB theo lop'!W26=$I$85,'TKB theo lop'!V26&amp;'TKB theo lop'!$V$5,IF('TKB theo lop'!Y26=$I$85,'TKB theo lop'!X26&amp;'TKB theo lop'!$X$5,IF('TKB theo lop'!AA26=$I$85,'TKB theo lop'!Z26&amp;'TKB theo lop'!$Z$5,IF('TKB theo lop'!AC26=$I$85,'TKB theo lop'!AB26&amp;'TKB theo lop'!$AB$5,IF('TKB theo lop'!AE26=$I$85,'TKB theo lop'!AD26&amp;'TKB theo lop'!$AD$5,IF('TKB theo lop'!AG26=$I$85,'TKB theo lop'!AF26&amp;'TKB theo lop'!$AF$5,IF('TKB theo lop'!AI26=$I$85,'TKB theo lop'!AH26&amp;'TKB theo lop'!$AH$5,IF('TKB theo lop'!AK26=$I$85,'TKB theo lop'!AJ26&amp;'TKB theo lop'!$AJ$5,IF('TKB theo lop'!AM26=$I$85,'TKB theo lop'!AL26&amp;'TKB theo lop'!$AL$5,IF('TKB theo lop'!AO26=$I$85,'TKB theo lop'!AN26&amp;'TKB theo lop'!$AN$5,"")))))))))))))))))))</f>
        <v/>
      </c>
      <c r="L93" s="43" t="str">
        <f>IF('TKB theo lop'!E36=$I$85,'TKB theo lop'!D36&amp;'TKB theo lop'!$D$5,IF('TKB theo lop'!G36=$I$85,'TKB theo lop'!F36&amp;'TKB theo lop'!$F$5,IF('TKB theo lop'!I36=$I$85,'TKB theo lop'!H36&amp;'TKB theo lop'!$H$5,IF('TKB theo lop'!K36=$I$85,'TKB theo lop'!J36&amp;'TKB theo lop'!$J$5,IF('TKB theo lop'!M36=$I$85,'TKB theo lop'!L36&amp;'TKB theo lop'!$L$5,IF('TKB theo lop'!O36=$I$85,'TKB theo lop'!N36&amp;'TKB theo lop'!$N$5,IF('TKB theo lop'!Q36=$I$85,'TKB theo lop'!P36&amp;'TKB theo lop'!$P$5,IF('TKB theo lop'!S36=$I$85,'TKB theo lop'!R36&amp;'TKB theo lop'!$R$5,IF('TKB theo lop'!U36=$I$85,'TKB theo lop'!T36&amp;'TKB theo lop'!$T$5,IF('TKB theo lop'!W36=$I$85,'TKB theo lop'!V36&amp;'TKB theo lop'!$V$5,IF('TKB theo lop'!Y36=$I$85,'TKB theo lop'!X36&amp;'TKB theo lop'!$X$5,IF('TKB theo lop'!AA36=$I$85,'TKB theo lop'!Z36&amp;'TKB theo lop'!$Z$5,IF('TKB theo lop'!AC36=$I$85,'TKB theo lop'!AB36&amp;'TKB theo lop'!$AB$5,IF('TKB theo lop'!AE36=$I$85,'TKB theo lop'!AD36&amp;'TKB theo lop'!$AD$5,IF('TKB theo lop'!AG36=$I$85,'TKB theo lop'!AF36&amp;'TKB theo lop'!$AF$5,IF('TKB theo lop'!AI36=$I$85,'TKB theo lop'!AH36&amp;'TKB theo lop'!$AH$5,IF('TKB theo lop'!AK36=$I$85,'TKB theo lop'!AJ36&amp;'TKB theo lop'!$AJ$5,IF('TKB theo lop'!AM36=$I$85,'TKB theo lop'!AL36&amp;'TKB theo lop'!$AL$5,IF('TKB theo lop'!AO36=$I$85,'TKB theo lop'!AN36&amp;'TKB theo lop'!$AN$5,"")))))))))))))))))))</f>
        <v>91</v>
      </c>
      <c r="M93" s="43" t="str">
        <f>IF('TKB theo lop'!E46=$I$85,'TKB theo lop'!D46&amp;'TKB theo lop'!$D$5,IF('TKB theo lop'!G46=$I$85,'TKB theo lop'!F46&amp;'TKB theo lop'!$F$5,IF('TKB theo lop'!I46=$I$85,'TKB theo lop'!H46&amp;'TKB theo lop'!$H$5,IF('TKB theo lop'!K46=$I$85,'TKB theo lop'!J46&amp;'TKB theo lop'!$J$5,IF('TKB theo lop'!M46=$I$85,'TKB theo lop'!L46&amp;'TKB theo lop'!$L$5,IF('TKB theo lop'!O46=$I$85,'TKB theo lop'!N46&amp;'TKB theo lop'!$N$5,IF('TKB theo lop'!Q46=$I$85,'TKB theo lop'!P46&amp;'TKB theo lop'!$P$5,IF('TKB theo lop'!S46=$I$85,'TKB theo lop'!R46&amp;'TKB theo lop'!$R$5,IF('TKB theo lop'!U46=$I$85,'TKB theo lop'!T46&amp;'TKB theo lop'!$T$5,IF('TKB theo lop'!W46=$I$85,'TKB theo lop'!V46&amp;'TKB theo lop'!$V$5,IF('TKB theo lop'!Y46=$I$85,'TKB theo lop'!X46&amp;'TKB theo lop'!$X$5,IF('TKB theo lop'!AA46=$I$85,'TKB theo lop'!Z46&amp;'TKB theo lop'!$Z$5,IF('TKB theo lop'!AC46=$I$85,'TKB theo lop'!AB46&amp;'TKB theo lop'!$AB$5,IF('TKB theo lop'!AE46=$I$85,'TKB theo lop'!AD46&amp;'TKB theo lop'!$AD$5,IF('TKB theo lop'!AG46=$I$85,'TKB theo lop'!AF46&amp;'TKB theo lop'!$AF$5,IF('TKB theo lop'!AI46=$I$85,'TKB theo lop'!AH46&amp;'TKB theo lop'!$AH$5,IF('TKB theo lop'!AK46=$I$85,'TKB theo lop'!AJ46&amp;'TKB theo lop'!$AJ$5,IF('TKB theo lop'!AM46=$I$85,'TKB theo lop'!AL46&amp;'TKB theo lop'!$AL$5,IF('TKB theo lop'!AO46=$I$85,'TKB theo lop'!AN46&amp;'TKB theo lop'!$AN$5,"")))))))))))))))))))</f>
        <v/>
      </c>
      <c r="N93" s="43" t="str">
        <f>IF('TKB theo lop'!E56=$I$85,'TKB theo lop'!D56&amp;'TKB theo lop'!$D$5,IF('TKB theo lop'!G56=$I$85,'TKB theo lop'!F56&amp;'TKB theo lop'!$F$5,IF('TKB theo lop'!I56=$I$85,'TKB theo lop'!H56&amp;'TKB theo lop'!$H$5,IF('TKB theo lop'!K56=$I$85,'TKB theo lop'!J56&amp;'TKB theo lop'!$J$5,IF('TKB theo lop'!M56=$I$85,'TKB theo lop'!L56&amp;'TKB theo lop'!$L$5,IF('TKB theo lop'!O56=$I$85,'TKB theo lop'!N56&amp;'TKB theo lop'!$N$5,IF('TKB theo lop'!Q56=$I$85,'TKB theo lop'!P56&amp;'TKB theo lop'!$P$5,IF('TKB theo lop'!S56=$I$85,'TKB theo lop'!R56&amp;'TKB theo lop'!$R$5,IF('TKB theo lop'!U56=$I$85,'TKB theo lop'!T56&amp;'TKB theo lop'!$T$5,IF('TKB theo lop'!W56=$I$85,'TKB theo lop'!V56&amp;'TKB theo lop'!$V$5,IF('TKB theo lop'!Y56=$I$85,'TKB theo lop'!X56&amp;'TKB theo lop'!$X$5,IF('TKB theo lop'!AA56=$I$85,'TKB theo lop'!Z56&amp;'TKB theo lop'!$Z$5,IF('TKB theo lop'!AC56=$I$85,'TKB theo lop'!AB56&amp;'TKB theo lop'!$AB$5,IF('TKB theo lop'!AE56=$I$85,'TKB theo lop'!AD56&amp;'TKB theo lop'!$AD$5,IF('TKB theo lop'!AG56=$I$85,'TKB theo lop'!AF56&amp;'TKB theo lop'!$AF$5,IF('TKB theo lop'!AI56=$I$85,'TKB theo lop'!AH56&amp;'TKB theo lop'!$AH$5,IF('TKB theo lop'!AK56=$I$85,'TKB theo lop'!AJ56&amp;'TKB theo lop'!$AJ$5,IF('TKB theo lop'!AM56=$I$85,'TKB theo lop'!AL56&amp;'TKB theo lop'!$AL$5,IF('TKB theo lop'!AO56=$I$85,'TKB theo lop'!AN56&amp;'TKB theo lop'!$AN$5,"")))))))))))))))))))</f>
        <v/>
      </c>
      <c r="O93" s="43" t="str">
        <f>IF('TKB theo lop'!E66=$I$85,'TKB theo lop'!D66&amp;'TKB theo lop'!$D$5,IF('TKB theo lop'!G66=$I$85,'TKB theo lop'!F66&amp;'TKB theo lop'!$F$5,IF('TKB theo lop'!I66=$I$85,'TKB theo lop'!H66&amp;'TKB theo lop'!$H$5,IF('TKB theo lop'!K66=$I$85,'TKB theo lop'!J66&amp;'TKB theo lop'!$J$5,IF('TKB theo lop'!M66=$I$85,'TKB theo lop'!L66&amp;'TKB theo lop'!$L$5,IF('TKB theo lop'!O66=$I$85,'TKB theo lop'!N66&amp;'TKB theo lop'!$N$5,IF('TKB theo lop'!Q66=$I$85,'TKB theo lop'!P66&amp;'TKB theo lop'!$P$5,IF('TKB theo lop'!S66=$I$85,'TKB theo lop'!R66&amp;'TKB theo lop'!$R$5,IF('TKB theo lop'!U66=$I$85,'TKB theo lop'!T66&amp;'TKB theo lop'!$T$5,IF('TKB theo lop'!W66=$I$85,'TKB theo lop'!V66&amp;'TKB theo lop'!$V$5,IF('TKB theo lop'!Y66=$I$85,'TKB theo lop'!X66&amp;'TKB theo lop'!$X$5,IF('TKB theo lop'!AA66=$I$85,'TKB theo lop'!Z66&amp;'TKB theo lop'!$Z$5,IF('TKB theo lop'!AC66=$I$85,'TKB theo lop'!AB66&amp;'TKB theo lop'!$AB$5,IF('TKB theo lop'!AE66=$I$85,'TKB theo lop'!AD66&amp;'TKB theo lop'!$AD$5,IF('TKB theo lop'!AG66=$I$85,'TKB theo lop'!AF66&amp;'TKB theo lop'!$AF$5,IF('TKB theo lop'!AI66=$I$85,'TKB theo lop'!AH66&amp;'TKB theo lop'!$AH$5,IF('TKB theo lop'!AK66=$I$85,'TKB theo lop'!AJ66&amp;'TKB theo lop'!$AJ$5,IF('TKB theo lop'!AM66=$I$85,'TKB theo lop'!AL66&amp;'TKB theo lop'!$AL$5,IF('TKB theo lop'!AO66=$I$85,'TKB theo lop'!AN66&amp;'TKB theo lop'!$AN$5,"")))))))))))))))))))</f>
        <v/>
      </c>
    </row>
    <row r="94" spans="1:15" ht="13.5" customHeight="1" x14ac:dyDescent="0.3">
      <c r="A94" s="327"/>
      <c r="B94" s="43" t="str">
        <f>IF('TKB theo lop'!E17=$A$85,'TKB theo lop'!D17&amp;'TKB theo lop'!$D$5,IF('TKB theo lop'!G17=$A$85,'TKB theo lop'!F17&amp;'TKB theo lop'!$F$5,IF('TKB theo lop'!I17=$A$85,'TKB theo lop'!H17&amp;'TKB theo lop'!$H$5,IF('TKB theo lop'!K17=$A$85,'TKB theo lop'!J17&amp;'TKB theo lop'!$J$5,IF('TKB theo lop'!M17=$A$85,'TKB theo lop'!L17&amp;'TKB theo lop'!$L$5,IF('TKB theo lop'!O17=$A$85,'TKB theo lop'!N17&amp;'TKB theo lop'!$N$5,IF('TKB theo lop'!Q17=$A$85,'TKB theo lop'!P17&amp;'TKB theo lop'!$P$5,IF('TKB theo lop'!S17=$A$85,'TKB theo lop'!R17&amp;'TKB theo lop'!$R$5,IF('TKB theo lop'!U17=$A$85,'TKB theo lop'!T17&amp;'TKB theo lop'!$T$5,IF('TKB theo lop'!W17=$A$85,'TKB theo lop'!V17&amp;'TKB theo lop'!$V$5,IF('TKB theo lop'!Y17=$A$85,'TKB theo lop'!X17&amp;'TKB theo lop'!$X$5,IF('TKB theo lop'!AA17=$A$85,'TKB theo lop'!Z17&amp;'TKB theo lop'!$Z$5,IF('TKB theo lop'!AC17=$A$85,'TKB theo lop'!AB17&amp;'TKB theo lop'!$AB$5,IF('TKB theo lop'!AE17=$A$85,'TKB theo lop'!AD17&amp;'TKB theo lop'!$AD$5,IF('TKB theo lop'!AG17=$A$85,'TKB theo lop'!AF17&amp;'TKB theo lop'!$AF$5,IF('TKB theo lop'!AI17=$A$85,'TKB theo lop'!AH17&amp;'TKB theo lop'!$AH$5,IF('TKB theo lop'!AK17=$A$85,'TKB theo lop'!AJ17&amp;'TKB theo lop'!$AJ$5,IF('TKB theo lop'!AM17=$A$85,'TKB theo lop'!AL17&amp;'TKB theo lop'!$AL$5,IF('TKB theo lop'!AO17=$A$85,'TKB theo lop'!AN17&amp;'TKB theo lop'!$AN$5,"")))))))))))))))))))</f>
        <v/>
      </c>
      <c r="C94" s="43" t="str">
        <f>IF('TKB theo lop'!E27=$A$85,'TKB theo lop'!D27&amp;'TKB theo lop'!$D$5,IF('TKB theo lop'!G27=$A$85,'TKB theo lop'!F27&amp;'TKB theo lop'!$F$5,IF('TKB theo lop'!I27=$A$85,'TKB theo lop'!H27&amp;'TKB theo lop'!$H$5,IF('TKB theo lop'!K27=$A$85,'TKB theo lop'!J27&amp;'TKB theo lop'!$J$5,IF('TKB theo lop'!M27=$A$85,'TKB theo lop'!L27&amp;'TKB theo lop'!$L$5,IF('TKB theo lop'!O27=$A$85,'TKB theo lop'!N27&amp;'TKB theo lop'!$N$5,IF('TKB theo lop'!Q27=$A$85,'TKB theo lop'!P27&amp;'TKB theo lop'!$P$5,IF('TKB theo lop'!S27=$A$85,'TKB theo lop'!R27&amp;'TKB theo lop'!$R$5,IF('TKB theo lop'!U27=$A$85,'TKB theo lop'!T27&amp;'TKB theo lop'!$T$5,IF('TKB theo lop'!W27=$A$85,'TKB theo lop'!V27&amp;'TKB theo lop'!$V$5,IF('TKB theo lop'!Y27=$A$85,'TKB theo lop'!X27&amp;'TKB theo lop'!$X$5,IF('TKB theo lop'!AA27=$A$85,'TKB theo lop'!Z27&amp;'TKB theo lop'!$Z$5,IF('TKB theo lop'!AC27=$A$85,'TKB theo lop'!AB27&amp;'TKB theo lop'!$AB$5,IF('TKB theo lop'!AE27=$A$85,'TKB theo lop'!AD27&amp;'TKB theo lop'!$AD$5,IF('TKB theo lop'!AG27=$A$85,'TKB theo lop'!AF27&amp;'TKB theo lop'!$AF$5,IF('TKB theo lop'!AI27=$A$85,'TKB theo lop'!AH27&amp;'TKB theo lop'!$AH$5,IF('TKB theo lop'!AK27=$A$85,'TKB theo lop'!AJ27&amp;'TKB theo lop'!$AJ$5,IF('TKB theo lop'!AM27=$A$85,'TKB theo lop'!AL27&amp;'TKB theo lop'!$AL$5,IF('TKB theo lop'!AO27=$A$85,'TKB theo lop'!AN27&amp;'TKB theo lop'!$AN$5,"")))))))))))))))))))</f>
        <v/>
      </c>
      <c r="D94" s="43" t="str">
        <f>IF('TKB theo lop'!E37=$A$85,'TKB theo lop'!D37&amp;'TKB theo lop'!$D$5,IF('TKB theo lop'!G37=$A$85,'TKB theo lop'!F37&amp;'TKB theo lop'!$F$5,IF('TKB theo lop'!I37=$A$85,'TKB theo lop'!H37&amp;'TKB theo lop'!$H$5,IF('TKB theo lop'!K37=$A$85,'TKB theo lop'!J37&amp;'TKB theo lop'!$J$5,IF('TKB theo lop'!M37=$A$85,'TKB theo lop'!L37&amp;'TKB theo lop'!$L$5,IF('TKB theo lop'!O37=$A$85,'TKB theo lop'!N37&amp;'TKB theo lop'!$N$5,IF('TKB theo lop'!Q37=$A$85,'TKB theo lop'!P37&amp;'TKB theo lop'!$P$5,IF('TKB theo lop'!S37=$A$85,'TKB theo lop'!R37&amp;'TKB theo lop'!$R$5,IF('TKB theo lop'!U37=$A$85,'TKB theo lop'!T37&amp;'TKB theo lop'!$T$5,IF('TKB theo lop'!W37=$A$85,'TKB theo lop'!V37&amp;'TKB theo lop'!$V$5,IF('TKB theo lop'!Y37=$A$85,'TKB theo lop'!X37&amp;'TKB theo lop'!$X$5,IF('TKB theo lop'!AA37=$A$85,'TKB theo lop'!Z37&amp;'TKB theo lop'!$Z$5,IF('TKB theo lop'!AC37=$A$85,'TKB theo lop'!AB37&amp;'TKB theo lop'!$AB$5,IF('TKB theo lop'!AE37=$A$85,'TKB theo lop'!AD37&amp;'TKB theo lop'!$AD$5,IF('TKB theo lop'!AG37=$A$85,'TKB theo lop'!AF37&amp;'TKB theo lop'!$AF$5,IF('TKB theo lop'!AI37=$A$85,'TKB theo lop'!AH37&amp;'TKB theo lop'!$AH$5,IF('TKB theo lop'!AK37=$A$85,'TKB theo lop'!AJ37&amp;'TKB theo lop'!$AJ$5,IF('TKB theo lop'!AM37=$A$85,'TKB theo lop'!AL37&amp;'TKB theo lop'!$AL$5,IF('TKB theo lop'!AO37=$A$85,'TKB theo lop'!AN37&amp;'TKB theo lop'!$AN$5,"")))))))))))))))))))</f>
        <v/>
      </c>
      <c r="E94" s="43" t="e">
        <f>IF('TKB theo lop'!E47=$A$85,'TKB theo lop'!D47&amp;'TKB theo lop'!$D$5,IF('TKB theo lop'!G47=$A$85,'TKB theo lop'!F47&amp;'TKB theo lop'!$F$5,IF('TKB theo lop'!I47=$A$85,'TKB theo lop'!H47&amp;'TKB theo lop'!$H$5,IF('TKB theo lop'!K47=$A$85,'TKB theo lop'!M47&amp;'TKB theo lop'!$J$5,IF('TKB theo lop'!#REF!=$A$85,'TKB theo lop'!L47&amp;'TKB theo lop'!$L$5,IF('TKB theo lop'!O47=$A$85,'TKB theo lop'!N47&amp;'TKB theo lop'!$N$5,IF('TKB theo lop'!Q47=$A$85,'TKB theo lop'!P47&amp;'TKB theo lop'!$P$5,IF('TKB theo lop'!S47=$A$85,'TKB theo lop'!R47&amp;'TKB theo lop'!$R$5,IF('TKB theo lop'!U47=$A$85,'TKB theo lop'!T47&amp;'TKB theo lop'!$T$5,IF('TKB theo lop'!W47=$A$85,'TKB theo lop'!V47&amp;'TKB theo lop'!$V$5,IF('TKB theo lop'!Y47=$A$85,'TKB theo lop'!X47&amp;'TKB theo lop'!$X$5,IF('TKB theo lop'!AA47=$A$85,'TKB theo lop'!Z47&amp;'TKB theo lop'!$Z$5,IF('TKB theo lop'!AC47=$A$85,'TKB theo lop'!AB47&amp;'TKB theo lop'!$AB$5,IF('TKB theo lop'!AE47=$A$85,'TKB theo lop'!AD47&amp;'TKB theo lop'!$AD$5,IF('TKB theo lop'!AG47=$A$85,'TKB theo lop'!AF47&amp;'TKB theo lop'!$AF$5,IF('TKB theo lop'!AI47=$A$85,'TKB theo lop'!AH47&amp;'TKB theo lop'!$AH$5,IF('TKB theo lop'!AK47=$A$85,'TKB theo lop'!AJ47&amp;'TKB theo lop'!$AJ$5,IF('TKB theo lop'!AM47=$A$85,'TKB theo lop'!AL47&amp;'TKB theo lop'!$AL$5,IF('TKB theo lop'!AO47=$A$85,'TKB theo lop'!AN47&amp;'TKB theo lop'!$AN$5,"")))))))))))))))))))</f>
        <v>#REF!</v>
      </c>
      <c r="F94" s="43" t="str">
        <f>IF('TKB theo lop'!E57=$A$85,'TKB theo lop'!D57&amp;'TKB theo lop'!$D$5,IF('TKB theo lop'!G57=$A$85,'TKB theo lop'!F57&amp;'TKB theo lop'!$F$5,IF('TKB theo lop'!I57=$A$85,'TKB theo lop'!H57&amp;'TKB theo lop'!$H$5,IF('TKB theo lop'!K57=$A$85,'TKB theo lop'!J57&amp;'TKB theo lop'!$J$5,IF('TKB theo lop'!M57=$A$85,'TKB theo lop'!L57&amp;'TKB theo lop'!$L$5,IF('TKB theo lop'!O57=$A$85,'TKB theo lop'!N57&amp;'TKB theo lop'!$N$5,IF('TKB theo lop'!Q57=$A$85,'TKB theo lop'!P57&amp;'TKB theo lop'!$P$5,IF('TKB theo lop'!S57=$A$85,'TKB theo lop'!R57&amp;'TKB theo lop'!$R$5,IF('TKB theo lop'!U57=$A$85,'TKB theo lop'!T57&amp;'TKB theo lop'!$T$5,IF('TKB theo lop'!W57=$A$85,'TKB theo lop'!V57&amp;'TKB theo lop'!$V$5,IF('TKB theo lop'!Y57=$A$85,'TKB theo lop'!X57&amp;'TKB theo lop'!$X$5,IF('TKB theo lop'!AA57=$A$85,'TKB theo lop'!Z57&amp;'TKB theo lop'!$Z$5,IF('TKB theo lop'!AC57=$A$85,'TKB theo lop'!AB57&amp;'TKB theo lop'!$AB$5,IF('TKB theo lop'!AE57=$A$85,'TKB theo lop'!AD57&amp;'TKB theo lop'!$AD$5,IF('TKB theo lop'!AG57=$A$85,'TKB theo lop'!AF57&amp;'TKB theo lop'!$AF$5,IF('TKB theo lop'!AI57=$A$85,'TKB theo lop'!AH57&amp;'TKB theo lop'!$AH$5,IF('TKB theo lop'!AK57=$A$85,'TKB theo lop'!AJ57&amp;'TKB theo lop'!$AJ$5,IF('TKB theo lop'!AM57=$A$85,'TKB theo lop'!AL57&amp;'TKB theo lop'!$AL$5,IF('TKB theo lop'!AO57=$A$85,'TKB theo lop'!AN57&amp;'TKB theo lop'!$AN$5,"")))))))))))))))))))</f>
        <v/>
      </c>
      <c r="G94" s="43" t="str">
        <f>IF('TKB theo lop'!E67=$A$85,'TKB theo lop'!D67&amp;'TKB theo lop'!$D$5,IF('TKB theo lop'!G67=$A$85,'TKB theo lop'!F67&amp;'TKB theo lop'!$F$5,IF('TKB theo lop'!I67=$A$85,'TKB theo lop'!H67&amp;'TKB theo lop'!$H$5,IF('TKB theo lop'!K67=$A$85,'TKB theo lop'!J67&amp;'TKB theo lop'!$J$5,IF('TKB theo lop'!M67=$A$85,'TKB theo lop'!L67&amp;'TKB theo lop'!$L$5,IF('TKB theo lop'!O67=$A$85,'TKB theo lop'!N67&amp;'TKB theo lop'!$N$5,IF('TKB theo lop'!Q67=$A$85,'TKB theo lop'!P67&amp;'TKB theo lop'!$P$5,IF('TKB theo lop'!S67=$A$85,'TKB theo lop'!R67&amp;'TKB theo lop'!$R$5,IF('TKB theo lop'!U67=$A$85,'TKB theo lop'!T67&amp;'TKB theo lop'!$T$5,IF('TKB theo lop'!W67=$A$85,'TKB theo lop'!V67&amp;'TKB theo lop'!$V$5,IF('TKB theo lop'!Y67=$A$85,'TKB theo lop'!X67&amp;'TKB theo lop'!$X$5,IF('TKB theo lop'!AA67=$A$85,'TKB theo lop'!Z67&amp;'TKB theo lop'!$Z$5,IF('TKB theo lop'!AC67=$A$85,'TKB theo lop'!AB67&amp;'TKB theo lop'!$AB$5,IF('TKB theo lop'!AE67=$A$85,'TKB theo lop'!AD67&amp;'TKB theo lop'!$AD$5,IF('TKB theo lop'!AG67=$A$85,'TKB theo lop'!AF67&amp;'TKB theo lop'!$AF$5,IF('TKB theo lop'!AI67=$A$85,'TKB theo lop'!AH67&amp;'TKB theo lop'!$AH$5,IF('TKB theo lop'!AK67=$A$85,'TKB theo lop'!AJ67&amp;'TKB theo lop'!$AJ$5,IF('TKB theo lop'!AM67=$A$85,'TKB theo lop'!AL67&amp;'TKB theo lop'!$AL$5,IF('TKB theo lop'!AO67=$A$85,'TKB theo lop'!AN67&amp;'TKB theo lop'!$AN$5,"")))))))))))))))))))</f>
        <v/>
      </c>
      <c r="H94"/>
      <c r="I94" s="327"/>
      <c r="J94" s="43" t="str">
        <f>IF('TKB theo lop'!E17=$I$85,'TKB theo lop'!D17&amp;'TKB theo lop'!$D$5,IF('TKB theo lop'!G17=$I$85,'TKB theo lop'!F17&amp;'TKB theo lop'!$F$5,IF('TKB theo lop'!I17=$I$85,'TKB theo lop'!H17&amp;'TKB theo lop'!$H$5,IF('TKB theo lop'!K17=$I$85,'TKB theo lop'!J17&amp;'TKB theo lop'!$J$5,IF('TKB theo lop'!M17=$I$85,'TKB theo lop'!L17&amp;'TKB theo lop'!$L$5,IF('TKB theo lop'!O17=$I$85,'TKB theo lop'!N17&amp;'TKB theo lop'!$N$5,IF('TKB theo lop'!Q17=$I$85,'TKB theo lop'!P17&amp;'TKB theo lop'!$P$5,IF('TKB theo lop'!S17=$I$85,'TKB theo lop'!R17&amp;'TKB theo lop'!$R$5,IF('TKB theo lop'!U17=$I$85,'TKB theo lop'!T17&amp;'TKB theo lop'!$T$5,IF('TKB theo lop'!W17=$I$85,'TKB theo lop'!V17&amp;'TKB theo lop'!$V$5,IF('TKB theo lop'!Y17=$I$85,'TKB theo lop'!X17&amp;'TKB theo lop'!$X$5,IF('TKB theo lop'!AA17=$I$85,'TKB theo lop'!Z17&amp;'TKB theo lop'!$Z$5,IF('TKB theo lop'!AC17=$I$85,'TKB theo lop'!AB17&amp;'TKB theo lop'!$AB$5,IF('TKB theo lop'!AE17=$I$85,'TKB theo lop'!AD17&amp;'TKB theo lop'!$AD$5,IF('TKB theo lop'!AG17=$I$85,'TKB theo lop'!AF17&amp;'TKB theo lop'!$AF$5,IF('TKB theo lop'!AI17=$I$85,'TKB theo lop'!AH17&amp;'TKB theo lop'!$AH$5,IF('TKB theo lop'!AK17=$I$85,'TKB theo lop'!AJ17&amp;'TKB theo lop'!$AJ$5,IF('TKB theo lop'!AM17=$I$85,'TKB theo lop'!AL17&amp;'TKB theo lop'!$AL$5,IF('TKB theo lop'!AO17=$I$85,'TKB theo lop'!AN17&amp;'TKB theo lop'!$AN$5,"")))))))))))))))))))</f>
        <v>91</v>
      </c>
      <c r="K94" s="43" t="str">
        <f>IF('TKB theo lop'!E27=$I$85,'TKB theo lop'!D27&amp;'TKB theo lop'!$D$5,IF('TKB theo lop'!G27=$I$85,'TKB theo lop'!F27&amp;'TKB theo lop'!$F$5,IF('TKB theo lop'!I27=$I$85,'TKB theo lop'!H27&amp;'TKB theo lop'!$H$5,IF('TKB theo lop'!K27=$I$85,'TKB theo lop'!J27&amp;'TKB theo lop'!$J$5,IF('TKB theo lop'!M27=$I$85,'TKB theo lop'!L27&amp;'TKB theo lop'!$L$5,IF('TKB theo lop'!O27=$I$85,'TKB theo lop'!N27&amp;'TKB theo lop'!$N$5,IF('TKB theo lop'!Q27=$I$85,'TKB theo lop'!P27&amp;'TKB theo lop'!$P$5,IF('TKB theo lop'!S27=$I$85,'TKB theo lop'!R27&amp;'TKB theo lop'!$R$5,IF('TKB theo lop'!U27=$I$85,'TKB theo lop'!T27&amp;'TKB theo lop'!$T$5,IF('TKB theo lop'!W27=$I$85,'TKB theo lop'!V27&amp;'TKB theo lop'!$V$5,IF('TKB theo lop'!Y27=$I$85,'TKB theo lop'!X27&amp;'TKB theo lop'!$X$5,IF('TKB theo lop'!AA27=$I$85,'TKB theo lop'!Z27&amp;'TKB theo lop'!$Z$5,IF('TKB theo lop'!AC27=$I$85,'TKB theo lop'!AB27&amp;'TKB theo lop'!$AB$5,IF('TKB theo lop'!AE27=$I$85,'TKB theo lop'!AD27&amp;'TKB theo lop'!$AD$5,IF('TKB theo lop'!AG27=$I$85,'TKB theo lop'!AF27&amp;'TKB theo lop'!$AF$5,IF('TKB theo lop'!AI27=$I$85,'TKB theo lop'!AH27&amp;'TKB theo lop'!$AH$5,IF('TKB theo lop'!AK27=$I$85,'TKB theo lop'!AJ27&amp;'TKB theo lop'!$AJ$5,IF('TKB theo lop'!AM27=$I$85,'TKB theo lop'!AL27&amp;'TKB theo lop'!$AL$5,IF('TKB theo lop'!AO27=$I$85,'TKB theo lop'!AN27&amp;'TKB theo lop'!$AN$5,"")))))))))))))))))))</f>
        <v/>
      </c>
      <c r="L94" s="43" t="str">
        <f>IF('TKB theo lop'!E37=$I$85,'TKB theo lop'!D37&amp;'TKB theo lop'!$D$5,IF('TKB theo lop'!G37=$I$85,'TKB theo lop'!F37&amp;'TKB theo lop'!$F$5,IF('TKB theo lop'!I37=$I$85,'TKB theo lop'!H37&amp;'TKB theo lop'!$H$5,IF('TKB theo lop'!K37=$I$85,'TKB theo lop'!J37&amp;'TKB theo lop'!$J$5,IF('TKB theo lop'!M37=$I$85,'TKB theo lop'!L37&amp;'TKB theo lop'!$L$5,IF('TKB theo lop'!O37=$I$85,'TKB theo lop'!N37&amp;'TKB theo lop'!$N$5,IF('TKB theo lop'!Q37=$I$85,'TKB theo lop'!P37&amp;'TKB theo lop'!$P$5,IF('TKB theo lop'!S37=$I$85,'TKB theo lop'!R37&amp;'TKB theo lop'!$R$5,IF('TKB theo lop'!U37=$I$85,'TKB theo lop'!T37&amp;'TKB theo lop'!$T$5,IF('TKB theo lop'!W37=$I$85,'TKB theo lop'!V37&amp;'TKB theo lop'!$V$5,IF('TKB theo lop'!Y37=$I$85,'TKB theo lop'!X37&amp;'TKB theo lop'!$X$5,IF('TKB theo lop'!AA37=$I$85,'TKB theo lop'!Z37&amp;'TKB theo lop'!$Z$5,IF('TKB theo lop'!AC37=$I$85,'TKB theo lop'!AB37&amp;'TKB theo lop'!$AB$5,IF('TKB theo lop'!AE37=$I$85,'TKB theo lop'!AD37&amp;'TKB theo lop'!$AD$5,IF('TKB theo lop'!AG37=$I$85,'TKB theo lop'!AF37&amp;'TKB theo lop'!$AF$5,IF('TKB theo lop'!AI37=$I$85,'TKB theo lop'!AH37&amp;'TKB theo lop'!$AH$5,IF('TKB theo lop'!AK37=$I$85,'TKB theo lop'!AJ37&amp;'TKB theo lop'!$AJ$5,IF('TKB theo lop'!AM37=$I$85,'TKB theo lop'!AL37&amp;'TKB theo lop'!$AL$5,IF('TKB theo lop'!AO37=$I$85,'TKB theo lop'!AN37&amp;'TKB theo lop'!$AN$5,"")))))))))))))))))))</f>
        <v/>
      </c>
      <c r="M94" s="43" t="str">
        <f>IF('TKB theo lop'!E47=$I$85,'TKB theo lop'!D47&amp;'TKB theo lop'!$D$5,IF('TKB theo lop'!G47=$I$85,'TKB theo lop'!F47&amp;'TKB theo lop'!$F$5,IF('TKB theo lop'!I47=$I$85,'TKB theo lop'!H47&amp;'TKB theo lop'!$H$5,IF('TKB theo lop'!K47=$I$85,'TKB theo lop'!M47&amp;'TKB theo lop'!$J$5,IF('TKB theo lop'!#REF!=$I$85,'TKB theo lop'!L47&amp;'TKB theo lop'!$L$5,IF('TKB theo lop'!O47=$I$85,'TKB theo lop'!N47&amp;'TKB theo lop'!$N$5,IF('TKB theo lop'!Q47=$I$85,'TKB theo lop'!P47&amp;'TKB theo lop'!$P$5,IF('TKB theo lop'!S47=$I$85,'TKB theo lop'!R47&amp;'TKB theo lop'!$R$5,IF('TKB theo lop'!U47=$I$85,'TKB theo lop'!T47&amp;'TKB theo lop'!$T$5,IF('TKB theo lop'!W47=$I$85,'TKB theo lop'!V47&amp;'TKB theo lop'!$V$5,IF('TKB theo lop'!Y47=$I$85,'TKB theo lop'!X47&amp;'TKB theo lop'!$X$5,IF('TKB theo lop'!AA47=$I$85,'TKB theo lop'!Z47&amp;'TKB theo lop'!$Z$5,IF('TKB theo lop'!AC47=$I$85,'TKB theo lop'!AB47&amp;'TKB theo lop'!$AB$5,IF('TKB theo lop'!AE47=$I$85,'TKB theo lop'!AD47&amp;'TKB theo lop'!$AD$5,IF('TKB theo lop'!AG47=$I$85,'TKB theo lop'!AF47&amp;'TKB theo lop'!$AF$5,IF('TKB theo lop'!AI47=$I$85,'TKB theo lop'!AH47&amp;'TKB theo lop'!$AH$5,IF('TKB theo lop'!AK47=$I$85,'TKB theo lop'!AJ47&amp;'TKB theo lop'!$AJ$5,IF('TKB theo lop'!AM47=$I$85,'TKB theo lop'!AL47&amp;'TKB theo lop'!$AL$5,IF('TKB theo lop'!AO47=$I$85,'TKB theo lop'!AN47&amp;'TKB theo lop'!$AN$5,"")))))))))))))))))))</f>
        <v>82</v>
      </c>
      <c r="N94" s="43" t="str">
        <f>IF('TKB theo lop'!E57=$I$85,'TKB theo lop'!D57&amp;'TKB theo lop'!$D$5,IF('TKB theo lop'!G57=$I$85,'TKB theo lop'!F57&amp;'TKB theo lop'!$F$5,IF('TKB theo lop'!I57=$I$85,'TKB theo lop'!H57&amp;'TKB theo lop'!$H$5,IF('TKB theo lop'!K57=$I$85,'TKB theo lop'!J57&amp;'TKB theo lop'!$J$5,IF('TKB theo lop'!M57=$I$85,'TKB theo lop'!L57&amp;'TKB theo lop'!$L$5,IF('TKB theo lop'!O57=$I$85,'TKB theo lop'!N57&amp;'TKB theo lop'!$N$5,IF('TKB theo lop'!Q57=$I$85,'TKB theo lop'!P57&amp;'TKB theo lop'!$P$5,IF('TKB theo lop'!S57=$I$85,'TKB theo lop'!R57&amp;'TKB theo lop'!$R$5,IF('TKB theo lop'!U57=$I$85,'TKB theo lop'!T57&amp;'TKB theo lop'!$T$5,IF('TKB theo lop'!W57=$I$85,'TKB theo lop'!V57&amp;'TKB theo lop'!$V$5,IF('TKB theo lop'!Y57=$I$85,'TKB theo lop'!X57&amp;'TKB theo lop'!$X$5,IF('TKB theo lop'!AA57=$I$85,'TKB theo lop'!Z57&amp;'TKB theo lop'!$Z$5,IF('TKB theo lop'!AC57=$I$85,'TKB theo lop'!AB57&amp;'TKB theo lop'!$AB$5,IF('TKB theo lop'!AE57=$I$85,'TKB theo lop'!AD57&amp;'TKB theo lop'!$AD$5,IF('TKB theo lop'!AG57=$I$85,'TKB theo lop'!AF57&amp;'TKB theo lop'!$AF$5,IF('TKB theo lop'!AI57=$I$85,'TKB theo lop'!AH57&amp;'TKB theo lop'!$AH$5,IF('TKB theo lop'!AK57=$I$85,'TKB theo lop'!AJ57&amp;'TKB theo lop'!$AJ$5,IF('TKB theo lop'!AM57=$I$85,'TKB theo lop'!AL57&amp;'TKB theo lop'!$AL$5,IF('TKB theo lop'!AO57=$I$85,'TKB theo lop'!AN57&amp;'TKB theo lop'!$AN$5,"")))))))))))))))))))</f>
        <v/>
      </c>
      <c r="O94" s="43" t="str">
        <f>IF('TKB theo lop'!E67=$I$85,'TKB theo lop'!D67&amp;'TKB theo lop'!$D$5,IF('TKB theo lop'!G67=$I$85,'TKB theo lop'!F67&amp;'TKB theo lop'!$F$5,IF('TKB theo lop'!I67=$I$85,'TKB theo lop'!H67&amp;'TKB theo lop'!$H$5,IF('TKB theo lop'!K67=$I$85,'TKB theo lop'!J67&amp;'TKB theo lop'!$J$5,IF('TKB theo lop'!M67=$I$85,'TKB theo lop'!L67&amp;'TKB theo lop'!$L$5,IF('TKB theo lop'!O67=$I$85,'TKB theo lop'!N67&amp;'TKB theo lop'!$N$5,IF('TKB theo lop'!Q67=$I$85,'TKB theo lop'!P67&amp;'TKB theo lop'!$P$5,IF('TKB theo lop'!S67=$I$85,'TKB theo lop'!R67&amp;'TKB theo lop'!$R$5,IF('TKB theo lop'!U67=$I$85,'TKB theo lop'!T67&amp;'TKB theo lop'!$T$5,IF('TKB theo lop'!W67=$I$85,'TKB theo lop'!V67&amp;'TKB theo lop'!$V$5,IF('TKB theo lop'!Y67=$I$85,'TKB theo lop'!X67&amp;'TKB theo lop'!$X$5,IF('TKB theo lop'!AA67=$I$85,'TKB theo lop'!Z67&amp;'TKB theo lop'!$Z$5,IF('TKB theo lop'!AC67=$I$85,'TKB theo lop'!AB67&amp;'TKB theo lop'!$AB$5,IF('TKB theo lop'!AE67=$I$85,'TKB theo lop'!AD67&amp;'TKB theo lop'!$AD$5,IF('TKB theo lop'!AG67=$I$85,'TKB theo lop'!AF67&amp;'TKB theo lop'!$AF$5,IF('TKB theo lop'!AI67=$I$85,'TKB theo lop'!AH67&amp;'TKB theo lop'!$AH$5,IF('TKB theo lop'!AK67=$I$85,'TKB theo lop'!AJ67&amp;'TKB theo lop'!$AJ$5,IF('TKB theo lop'!AM67=$I$85,'TKB theo lop'!AL67&amp;'TKB theo lop'!$AL$5,IF('TKB theo lop'!AO67=$I$85,'TKB theo lop'!AN67&amp;'TKB theo lop'!$AN$5,"")))))))))))))))))))</f>
        <v/>
      </c>
    </row>
    <row r="95" spans="1:15" ht="13.5" customHeight="1" x14ac:dyDescent="0.3">
      <c r="A95" s="47" t="str">
        <f>30-COUNTIF(B91:G95,"")&amp; "tiết"</f>
        <v>8tiết</v>
      </c>
      <c r="B95" s="45" t="str">
        <f>IF('TKB theo lop'!E18=$A$85,'TKB theo lop'!D18&amp;'TKB theo lop'!$D$5,IF('TKB theo lop'!G18=$A$85,'TKB theo lop'!F18&amp;'TKB theo lop'!$F$5,IF('TKB theo lop'!I18=$A$85,'TKB theo lop'!H18&amp;'TKB theo lop'!$H$5,IF('TKB theo lop'!K18=$A$85,'TKB theo lop'!J18&amp;'TKB theo lop'!$J$5,IF('TKB theo lop'!M18=$A$85,'TKB theo lop'!L18&amp;'TKB theo lop'!$L$5,IF('TKB theo lop'!O18=$A$85,'TKB theo lop'!N18&amp;'TKB theo lop'!$N$5,IF('TKB theo lop'!Q18=$A$85,'TKB theo lop'!P18&amp;'TKB theo lop'!$P$5,IF('TKB theo lop'!S18=$A$85,'TKB theo lop'!R18&amp;'TKB theo lop'!$R$5,IF('TKB theo lop'!U18=$A$85,'TKB theo lop'!T18&amp;'TKB theo lop'!$T$5,IF('TKB theo lop'!W18=$A$85,'TKB theo lop'!V18&amp;'TKB theo lop'!$V$5,IF('TKB theo lop'!Y18=$A$85,'TKB theo lop'!X18&amp;'TKB theo lop'!$X$5,IF('TKB theo lop'!AA18=$A$85,'TKB theo lop'!Z18&amp;'TKB theo lop'!$Z$5,IF('TKB theo lop'!AC18=$A$85,'TKB theo lop'!AB18&amp;'TKB theo lop'!$AB$5,IF('TKB theo lop'!AE18=$A$85,'TKB theo lop'!AD18&amp;'TKB theo lop'!$AD$5,IF('TKB theo lop'!AG18=$A$85,'TKB theo lop'!AF18&amp;'TKB theo lop'!$AF$5,IF('TKB theo lop'!AI18=$A$85,'TKB theo lop'!AH18&amp;'TKB theo lop'!$AH$5,IF('TKB theo lop'!AK18=$A$85,'TKB theo lop'!AJ18&amp;'TKB theo lop'!$AJ$5,IF('TKB theo lop'!AM18=$A$85,'TKB theo lop'!AL18&amp;'TKB theo lop'!$AL$5,IF('TKB theo lop'!AO18=$A$85,'TKB theo lop'!AN18&amp;'TKB theo lop'!$AN$5,"")))))))))))))))))))</f>
        <v/>
      </c>
      <c r="C95" s="45" t="str">
        <f>IF('TKB theo lop'!E28=$A$85,'TKB theo lop'!D28&amp;'TKB theo lop'!$D$5,IF('TKB theo lop'!G28=$A$85,'TKB theo lop'!F28&amp;'TKB theo lop'!$F$5,IF('TKB theo lop'!I28=$A$85,'TKB theo lop'!H28&amp;'TKB theo lop'!$H$5,IF('TKB theo lop'!K28=$A$85,'TKB theo lop'!J28&amp;'TKB theo lop'!$J$5,IF('TKB theo lop'!M28=$A$85,'TKB theo lop'!L28&amp;'TKB theo lop'!$L$5,IF('TKB theo lop'!O28=$A$85,'TKB theo lop'!N28&amp;'TKB theo lop'!$N$5,IF('TKB theo lop'!Q28=$A$85,'TKB theo lop'!P28&amp;'TKB theo lop'!$P$5,IF('TKB theo lop'!S28=$A$85,'TKB theo lop'!R28&amp;'TKB theo lop'!$R$5,IF('TKB theo lop'!U28=$A$85,'TKB theo lop'!T28&amp;'TKB theo lop'!$T$5,IF('TKB theo lop'!W28=$A$85,'TKB theo lop'!V28&amp;'TKB theo lop'!$V$5,IF('TKB theo lop'!Y28=$A$85,'TKB theo lop'!X28&amp;'TKB theo lop'!$X$5,IF('TKB theo lop'!AA28=$A$85,'TKB theo lop'!Z28&amp;'TKB theo lop'!$Z$5,IF('TKB theo lop'!AC28=$A$85,'TKB theo lop'!AB28&amp;'TKB theo lop'!$AB$5,IF('TKB theo lop'!AE28=$A$85,'TKB theo lop'!AD28&amp;'TKB theo lop'!$AD$5,IF('TKB theo lop'!AG28=$A$85,'TKB theo lop'!AF28&amp;'TKB theo lop'!$AF$5,IF('TKB theo lop'!AI28=$A$85,'TKB theo lop'!AH28&amp;'TKB theo lop'!$AH$5,IF('TKB theo lop'!AK28=$A$85,'TKB theo lop'!AJ28&amp;'TKB theo lop'!$AJ$5,IF('TKB theo lop'!AM28=$A$85,'TKB theo lop'!AL28&amp;'TKB theo lop'!$AL$5,IF('TKB theo lop'!AO28=$A$85,'TKB theo lop'!AN28&amp;'TKB theo lop'!$AN$5,"")))))))))))))))))))</f>
        <v/>
      </c>
      <c r="D95" s="45" t="str">
        <f>IF('TKB theo lop'!E38=$A$85,'TKB theo lop'!D38&amp;'TKB theo lop'!$D$5,IF('TKB theo lop'!G38=$A$85,'TKB theo lop'!F38&amp;'TKB theo lop'!$F$5,IF('TKB theo lop'!I38=$A$85,'TKB theo lop'!H38&amp;'TKB theo lop'!$H$5,IF('TKB theo lop'!K38=$A$85,'TKB theo lop'!J38&amp;'TKB theo lop'!$J$5,IF('TKB theo lop'!M38=$A$85,'TKB theo lop'!L38&amp;'TKB theo lop'!$L$5,IF('TKB theo lop'!O38=$A$85,'TKB theo lop'!N38&amp;'TKB theo lop'!$N$5,IF('TKB theo lop'!Q38=$A$85,'TKB theo lop'!P38&amp;'TKB theo lop'!$P$5,IF('TKB theo lop'!S38=$A$85,'TKB theo lop'!R38&amp;'TKB theo lop'!$R$5,IF('TKB theo lop'!U38=$A$85,'TKB theo lop'!T38&amp;'TKB theo lop'!$T$5,IF('TKB theo lop'!W38=$A$85,'TKB theo lop'!V38&amp;'TKB theo lop'!$V$5,IF('TKB theo lop'!Y38=$A$85,'TKB theo lop'!X38&amp;'TKB theo lop'!$X$5,IF('TKB theo lop'!AA38=$A$85,'TKB theo lop'!Z38&amp;'TKB theo lop'!$Z$5,IF('TKB theo lop'!AC38=$A$85,'TKB theo lop'!AB38&amp;'TKB theo lop'!$AB$5,IF('TKB theo lop'!AE38=$A$85,'TKB theo lop'!AD38&amp;'TKB theo lop'!$AD$5,IF('TKB theo lop'!AG38=$A$85,'TKB theo lop'!AF38&amp;'TKB theo lop'!$AF$5,IF('TKB theo lop'!AI38=$A$85,'TKB theo lop'!AH38&amp;'TKB theo lop'!$AH$5,IF('TKB theo lop'!AK38=$A$85,'TKB theo lop'!AJ38&amp;'TKB theo lop'!$AJ$5,IF('TKB theo lop'!AM38=$A$85,'TKB theo lop'!AL38&amp;'TKB theo lop'!$AL$5,IF('TKB theo lop'!AO38=$A$85,'TKB theo lop'!AN38&amp;'TKB theo lop'!$AN$5,"")))))))))))))))))))</f>
        <v/>
      </c>
      <c r="E95" s="45" t="str">
        <f>IF('TKB theo lop'!E48=$A$85,'TKB theo lop'!D48&amp;'TKB theo lop'!$D$5,IF('TKB theo lop'!G48=$A$85,'TKB theo lop'!F48&amp;'TKB theo lop'!$F$5,IF('TKB theo lop'!I48=$A$85,'TKB theo lop'!H48&amp;'TKB theo lop'!$H$5,IF('TKB theo lop'!K48=$A$85,'TKB theo lop'!J48&amp;'TKB theo lop'!$J$5,IF('TKB theo lop'!M48=$A$85,'TKB theo lop'!L48&amp;'TKB theo lop'!$L$5,IF('TKB theo lop'!O48=$A$85,'TKB theo lop'!N48&amp;'TKB theo lop'!$N$5,IF('TKB theo lop'!Q48=$A$85,'TKB theo lop'!P48&amp;'TKB theo lop'!$P$5,IF('TKB theo lop'!S48=$A$85,'TKB theo lop'!R48&amp;'TKB theo lop'!$R$5,IF('TKB theo lop'!U48=$A$85,'TKB theo lop'!T48&amp;'TKB theo lop'!$T$5,IF('TKB theo lop'!W48=$A$85,'TKB theo lop'!V48&amp;'TKB theo lop'!$V$5,IF('TKB theo lop'!Y48=$A$85,'TKB theo lop'!X48&amp;'TKB theo lop'!$X$5,IF('TKB theo lop'!AA48=$A$85,'TKB theo lop'!Z48&amp;'TKB theo lop'!$Z$5,IF('TKB theo lop'!AC48=$A$85,'TKB theo lop'!AB48&amp;'TKB theo lop'!$AB$5,IF('TKB theo lop'!AE48=$A$85,'TKB theo lop'!AD48&amp;'TKB theo lop'!$AD$5,IF('TKB theo lop'!AG48=$A$85,'TKB theo lop'!AF48&amp;'TKB theo lop'!$AF$5,IF('TKB theo lop'!AI48=$A$85,'TKB theo lop'!AH48&amp;'TKB theo lop'!$AH$5,IF('TKB theo lop'!AK48=$A$85,'TKB theo lop'!AJ48&amp;'TKB theo lop'!$AJ$5,IF('TKB theo lop'!AM48=$A$85,'TKB theo lop'!AL48&amp;'TKB theo lop'!$AL$5,IF('TKB theo lop'!AO48=$A$85,'TKB theo lop'!AN48&amp;'TKB theo lop'!$AN$5,"")))))))))))))))))))</f>
        <v/>
      </c>
      <c r="F95" s="45" t="str">
        <f>IF('TKB theo lop'!E58=$A$85,'TKB theo lop'!D58&amp;'TKB theo lop'!$D$5,IF('TKB theo lop'!G58=$A$85,'TKB theo lop'!F58&amp;'TKB theo lop'!$F$5,IF('TKB theo lop'!I58=$A$85,'TKB theo lop'!H58&amp;'TKB theo lop'!$H$5,IF('TKB theo lop'!K58=$A$85,'TKB theo lop'!J58&amp;'TKB theo lop'!$J$5,IF('TKB theo lop'!M58=$A$85,'TKB theo lop'!L58&amp;'TKB theo lop'!$L$5,IF('TKB theo lop'!O58=$A$85,'TKB theo lop'!N58&amp;'TKB theo lop'!$N$5,IF('TKB theo lop'!Q58=$A$85,'TKB theo lop'!P58&amp;'TKB theo lop'!$P$5,IF('TKB theo lop'!S58=$A$85,'TKB theo lop'!R58&amp;'TKB theo lop'!$R$5,IF('TKB theo lop'!U58=$A$85,'TKB theo lop'!T58&amp;'TKB theo lop'!$T$5,IF('TKB theo lop'!W58=$A$85,'TKB theo lop'!V58&amp;'TKB theo lop'!$V$5,IF('TKB theo lop'!Y58=$A$85,'TKB theo lop'!X58&amp;'TKB theo lop'!$X$5,IF('TKB theo lop'!AA58=$A$85,'TKB theo lop'!Z58&amp;'TKB theo lop'!$Z$5,IF('TKB theo lop'!AC58=$A$85,'TKB theo lop'!AB58&amp;'TKB theo lop'!$AB$5,IF('TKB theo lop'!AE58=$A$85,'TKB theo lop'!AD58&amp;'TKB theo lop'!$AD$5,IF('TKB theo lop'!AG58=$A$85,'TKB theo lop'!AF58&amp;'TKB theo lop'!$AF$5,IF('TKB theo lop'!AI58=$A$85,'TKB theo lop'!AH58&amp;'TKB theo lop'!$AH$5,IF('TKB theo lop'!AK58=$A$85,'TKB theo lop'!AJ58&amp;'TKB theo lop'!$AJ$5,IF('TKB theo lop'!AM58=$A$85,'TKB theo lop'!AL58&amp;'TKB theo lop'!$AL$5,IF('TKB theo lop'!AO58=$A$85,'TKB theo lop'!AN58&amp;'TKB theo lop'!$AN$5,"")))))))))))))))))))</f>
        <v/>
      </c>
      <c r="G95" s="45" t="str">
        <f>IF('TKB theo lop'!E68=$A$85,'TKB theo lop'!D68&amp;'TKB theo lop'!$D$5,IF('TKB theo lop'!G68=$A$85,'TKB theo lop'!F68&amp;'TKB theo lop'!$F$5,IF('TKB theo lop'!I68=$A$85,'TKB theo lop'!H68&amp;'TKB theo lop'!$H$5,IF('TKB theo lop'!K68=$A$85,'TKB theo lop'!J68&amp;'TKB theo lop'!$J$5,IF('TKB theo lop'!M68=$A$85,'TKB theo lop'!L68&amp;'TKB theo lop'!$L$5,IF('TKB theo lop'!O68=$A$85,'TKB theo lop'!N68&amp;'TKB theo lop'!$N$5,IF('TKB theo lop'!Q68=$A$85,'TKB theo lop'!P68&amp;'TKB theo lop'!$P$5,IF('TKB theo lop'!S68=$A$85,'TKB theo lop'!R68&amp;'TKB theo lop'!$R$5,IF('TKB theo lop'!U68=$A$85,'TKB theo lop'!T68&amp;'TKB theo lop'!$T$5,IF('TKB theo lop'!W68=$A$85,'TKB theo lop'!V68&amp;'TKB theo lop'!$V$5,IF('TKB theo lop'!Y68=$A$85,'TKB theo lop'!X68&amp;'TKB theo lop'!$X$5,IF('TKB theo lop'!AA68=$A$85,'TKB theo lop'!Z68&amp;'TKB theo lop'!$Z$5,IF('TKB theo lop'!AC68=$A$85,'TKB theo lop'!AB68&amp;'TKB theo lop'!$AB$5,IF('TKB theo lop'!AE68=$A$85,'TKB theo lop'!AD68&amp;'TKB theo lop'!$AD$5,IF('TKB theo lop'!AG68=$A$85,'TKB theo lop'!AF68&amp;'TKB theo lop'!$AF$5,IF('TKB theo lop'!AI68=$A$85,'TKB theo lop'!AH68&amp;'TKB theo lop'!$AH$5,IF('TKB theo lop'!AK68=$A$85,'TKB theo lop'!AJ68&amp;'TKB theo lop'!$AJ$5,IF('TKB theo lop'!AM68=$A$85,'TKB theo lop'!AL68&amp;'TKB theo lop'!$AL$5,IF('TKB theo lop'!AO68=$A$85,'TKB theo lop'!AN68&amp;'TKB theo lop'!$AN$5,"")))))))))))))))))))</f>
        <v/>
      </c>
      <c r="H95"/>
      <c r="I95" s="47" t="str">
        <f>30-COUNTIF(J91:O95,"")&amp; "tiết"</f>
        <v>8tiết</v>
      </c>
      <c r="J95" s="45" t="str">
        <f>IF('TKB theo lop'!E18=$I$85,'TKB theo lop'!D18&amp;'TKB theo lop'!$D$5,IF('TKB theo lop'!G18=$I$85,'TKB theo lop'!F18&amp;'TKB theo lop'!$F$5,IF('TKB theo lop'!I18=$I$85,'TKB theo lop'!H18&amp;'TKB theo lop'!$H$5,IF('TKB theo lop'!K18=$I$85,'TKB theo lop'!J18&amp;'TKB theo lop'!$J$5,IF('TKB theo lop'!M18=$I$85,'TKB theo lop'!L18&amp;'TKB theo lop'!$L$5,IF('TKB theo lop'!O18=$I$85,'TKB theo lop'!N18&amp;'TKB theo lop'!$N$5,IF('TKB theo lop'!Q18=$I$85,'TKB theo lop'!P18&amp;'TKB theo lop'!$P$5,IF('TKB theo lop'!S18=$I$85,'TKB theo lop'!R18&amp;'TKB theo lop'!$R$5,IF('TKB theo lop'!U18=$I$85,'TKB theo lop'!T18&amp;'TKB theo lop'!$T$5,IF('TKB theo lop'!W18=$I$85,'TKB theo lop'!V18&amp;'TKB theo lop'!$V$5,IF('TKB theo lop'!Y18=$I$85,'TKB theo lop'!X18&amp;'TKB theo lop'!$X$5,IF('TKB theo lop'!AA18=$I$85,'TKB theo lop'!Z18&amp;'TKB theo lop'!$Z$5,IF('TKB theo lop'!AC18=$I$85,'TKB theo lop'!AB18&amp;'TKB theo lop'!$AB$5,IF('TKB theo lop'!AE18=$I$85,'TKB theo lop'!AD18&amp;'TKB theo lop'!$AD$5,IF('TKB theo lop'!AG18=$I$85,'TKB theo lop'!AF18&amp;'TKB theo lop'!$AF$5,IF('TKB theo lop'!AI18=$I$85,'TKB theo lop'!AH18&amp;'TKB theo lop'!$AH$5,IF('TKB theo lop'!AK18=$I$85,'TKB theo lop'!AJ18&amp;'TKB theo lop'!$AJ$5,IF('TKB theo lop'!AM18=$I$85,'TKB theo lop'!AL18&amp;'TKB theo lop'!$AL$5,IF('TKB theo lop'!AO18=$I$85,'TKB theo lop'!AN18&amp;'TKB theo lop'!$AN$5,"")))))))))))))))))))</f>
        <v/>
      </c>
      <c r="K95" s="45" t="str">
        <f>IF('TKB theo lop'!E28=$I$85,'TKB theo lop'!D28&amp;'TKB theo lop'!$D$5,IF('TKB theo lop'!G28=$I$85,'TKB theo lop'!F28&amp;'TKB theo lop'!$F$5,IF('TKB theo lop'!I28=$I$85,'TKB theo lop'!H28&amp;'TKB theo lop'!$H$5,IF('TKB theo lop'!K28=$I$85,'TKB theo lop'!J28&amp;'TKB theo lop'!$J$5,IF('TKB theo lop'!M28=$I$85,'TKB theo lop'!L28&amp;'TKB theo lop'!$L$5,IF('TKB theo lop'!O28=$I$85,'TKB theo lop'!N28&amp;'TKB theo lop'!$N$5,IF('TKB theo lop'!Q28=$I$85,'TKB theo lop'!P28&amp;'TKB theo lop'!$P$5,IF('TKB theo lop'!S28=$I$85,'TKB theo lop'!R28&amp;'TKB theo lop'!$R$5,IF('TKB theo lop'!U28=$I$85,'TKB theo lop'!T28&amp;'TKB theo lop'!$T$5,IF('TKB theo lop'!W28=$I$85,'TKB theo lop'!V28&amp;'TKB theo lop'!$V$5,IF('TKB theo lop'!Y28=$I$85,'TKB theo lop'!X28&amp;'TKB theo lop'!$X$5,IF('TKB theo lop'!AA28=$I$85,'TKB theo lop'!Z28&amp;'TKB theo lop'!$Z$5,IF('TKB theo lop'!AC28=$I$85,'TKB theo lop'!AB28&amp;'TKB theo lop'!$AB$5,IF('TKB theo lop'!AE28=$I$85,'TKB theo lop'!AD28&amp;'TKB theo lop'!$AD$5,IF('TKB theo lop'!AG28=$I$85,'TKB theo lop'!AF28&amp;'TKB theo lop'!$AF$5,IF('TKB theo lop'!AI28=$I$85,'TKB theo lop'!AH28&amp;'TKB theo lop'!$AH$5,IF('TKB theo lop'!AK28=$I$85,'TKB theo lop'!AJ28&amp;'TKB theo lop'!$AJ$5,IF('TKB theo lop'!AM28=$I$85,'TKB theo lop'!AL28&amp;'TKB theo lop'!$AL$5,IF('TKB theo lop'!AO28=$I$85,'TKB theo lop'!AN28&amp;'TKB theo lop'!$AN$5,"")))))))))))))))))))</f>
        <v/>
      </c>
      <c r="L95" s="45" t="str">
        <f>IF('TKB theo lop'!E38=$I$85,'TKB theo lop'!D38&amp;'TKB theo lop'!$D$5,IF('TKB theo lop'!G38=$I$85,'TKB theo lop'!F38&amp;'TKB theo lop'!$F$5,IF('TKB theo lop'!I38=$I$85,'TKB theo lop'!H38&amp;'TKB theo lop'!$H$5,IF('TKB theo lop'!K38=$I$85,'TKB theo lop'!J38&amp;'TKB theo lop'!$J$5,IF('TKB theo lop'!M38=$I$85,'TKB theo lop'!L38&amp;'TKB theo lop'!$L$5,IF('TKB theo lop'!O38=$I$85,'TKB theo lop'!N38&amp;'TKB theo lop'!$N$5,IF('TKB theo lop'!Q38=$I$85,'TKB theo lop'!P38&amp;'TKB theo lop'!$P$5,IF('TKB theo lop'!S38=$I$85,'TKB theo lop'!R38&amp;'TKB theo lop'!$R$5,IF('TKB theo lop'!U38=$I$85,'TKB theo lop'!T38&amp;'TKB theo lop'!$T$5,IF('TKB theo lop'!W38=$I$85,'TKB theo lop'!V38&amp;'TKB theo lop'!$V$5,IF('TKB theo lop'!Y38=$I$85,'TKB theo lop'!X38&amp;'TKB theo lop'!$X$5,IF('TKB theo lop'!AA38=$I$85,'TKB theo lop'!Z38&amp;'TKB theo lop'!$Z$5,IF('TKB theo lop'!AC38=$I$85,'TKB theo lop'!AB38&amp;'TKB theo lop'!$AB$5,IF('TKB theo lop'!AE38=$I$85,'TKB theo lop'!AD38&amp;'TKB theo lop'!$AD$5,IF('TKB theo lop'!AG38=$I$85,'TKB theo lop'!AF38&amp;'TKB theo lop'!$AF$5,IF('TKB theo lop'!AI38=$I$85,'TKB theo lop'!AH38&amp;'TKB theo lop'!$AH$5,IF('TKB theo lop'!AK38=$I$85,'TKB theo lop'!AJ38&amp;'TKB theo lop'!$AJ$5,IF('TKB theo lop'!AM38=$I$85,'TKB theo lop'!AL38&amp;'TKB theo lop'!$AL$5,IF('TKB theo lop'!AO38=$I$85,'TKB theo lop'!AN38&amp;'TKB theo lop'!$AN$5,"")))))))))))))))))))</f>
        <v/>
      </c>
      <c r="M95" s="45" t="str">
        <f>IF('TKB theo lop'!E48=$I$85,'TKB theo lop'!D48&amp;'TKB theo lop'!$D$5,IF('TKB theo lop'!G48=$I$85,'TKB theo lop'!F48&amp;'TKB theo lop'!$F$5,IF('TKB theo lop'!I48=$I$85,'TKB theo lop'!H48&amp;'TKB theo lop'!$H$5,IF('TKB theo lop'!K48=$I$85,'TKB theo lop'!J48&amp;'TKB theo lop'!$J$5,IF('TKB theo lop'!M48=$I$85,'TKB theo lop'!L48&amp;'TKB theo lop'!$L$5,IF('TKB theo lop'!O48=$I$85,'TKB theo lop'!N48&amp;'TKB theo lop'!$N$5,IF('TKB theo lop'!Q48=$I$85,'TKB theo lop'!P48&amp;'TKB theo lop'!$P$5,IF('TKB theo lop'!S48=$I$85,'TKB theo lop'!R48&amp;'TKB theo lop'!$R$5,IF('TKB theo lop'!U48=$I$85,'TKB theo lop'!T48&amp;'TKB theo lop'!$T$5,IF('TKB theo lop'!W48=$I$85,'TKB theo lop'!V48&amp;'TKB theo lop'!$V$5,IF('TKB theo lop'!Y48=$I$85,'TKB theo lop'!X48&amp;'TKB theo lop'!$X$5,IF('TKB theo lop'!AA48=$I$85,'TKB theo lop'!Z48&amp;'TKB theo lop'!$Z$5,IF('TKB theo lop'!AC48=$I$85,'TKB theo lop'!AB48&amp;'TKB theo lop'!$AB$5,IF('TKB theo lop'!AE48=$I$85,'TKB theo lop'!AD48&amp;'TKB theo lop'!$AD$5,IF('TKB theo lop'!AG48=$I$85,'TKB theo lop'!AF48&amp;'TKB theo lop'!$AF$5,IF('TKB theo lop'!AI48=$I$85,'TKB theo lop'!AH48&amp;'TKB theo lop'!$AH$5,IF('TKB theo lop'!AK48=$I$85,'TKB theo lop'!AJ48&amp;'TKB theo lop'!$AJ$5,IF('TKB theo lop'!AM48=$I$85,'TKB theo lop'!AL48&amp;'TKB theo lop'!$AL$5,IF('TKB theo lop'!AO48=$I$85,'TKB theo lop'!AN48&amp;'TKB theo lop'!$AN$5,"")))))))))))))))))))</f>
        <v/>
      </c>
      <c r="N95" s="45" t="str">
        <f>IF('TKB theo lop'!E58=$I$85,'TKB theo lop'!D58&amp;'TKB theo lop'!$D$5,IF('TKB theo lop'!G58=$I$85,'TKB theo lop'!F58&amp;'TKB theo lop'!$F$5,IF('TKB theo lop'!I58=$I$85,'TKB theo lop'!H58&amp;'TKB theo lop'!$H$5,IF('TKB theo lop'!K58=$I$85,'TKB theo lop'!J58&amp;'TKB theo lop'!$J$5,IF('TKB theo lop'!M58=$I$85,'TKB theo lop'!L58&amp;'TKB theo lop'!$L$5,IF('TKB theo lop'!O58=$I$85,'TKB theo lop'!N58&amp;'TKB theo lop'!$N$5,IF('TKB theo lop'!Q58=$I$85,'TKB theo lop'!P58&amp;'TKB theo lop'!$P$5,IF('TKB theo lop'!S58=$I$85,'TKB theo lop'!R58&amp;'TKB theo lop'!$R$5,IF('TKB theo lop'!U58=$I$85,'TKB theo lop'!T58&amp;'TKB theo lop'!$T$5,IF('TKB theo lop'!W58=$I$85,'TKB theo lop'!V58&amp;'TKB theo lop'!$V$5,IF('TKB theo lop'!Y58=$I$85,'TKB theo lop'!X58&amp;'TKB theo lop'!$X$5,IF('TKB theo lop'!AA58=$I$85,'TKB theo lop'!Z58&amp;'TKB theo lop'!$Z$5,IF('TKB theo lop'!AC58=$I$85,'TKB theo lop'!AB58&amp;'TKB theo lop'!$AB$5,IF('TKB theo lop'!AE58=$I$85,'TKB theo lop'!AD58&amp;'TKB theo lop'!$AD$5,IF('TKB theo lop'!AG58=$I$85,'TKB theo lop'!AF58&amp;'TKB theo lop'!$AF$5,IF('TKB theo lop'!AI58=$I$85,'TKB theo lop'!AH58&amp;'TKB theo lop'!$AH$5,IF('TKB theo lop'!AK58=$I$85,'TKB theo lop'!AJ58&amp;'TKB theo lop'!$AJ$5,IF('TKB theo lop'!AM58=$I$85,'TKB theo lop'!AL58&amp;'TKB theo lop'!$AL$5,IF('TKB theo lop'!AO58=$I$85,'TKB theo lop'!AN58&amp;'TKB theo lop'!$AN$5,"")))))))))))))))))))</f>
        <v/>
      </c>
      <c r="O95" s="45" t="str">
        <f>IF('TKB theo lop'!E68=$I$85,'TKB theo lop'!D68&amp;'TKB theo lop'!$D$5,IF('TKB theo lop'!G68=$I$85,'TKB theo lop'!F68&amp;'TKB theo lop'!$F$5,IF('TKB theo lop'!I68=$I$85,'TKB theo lop'!H68&amp;'TKB theo lop'!$H$5,IF('TKB theo lop'!K68=$I$85,'TKB theo lop'!J68&amp;'TKB theo lop'!$J$5,IF('TKB theo lop'!M68=$I$85,'TKB theo lop'!L68&amp;'TKB theo lop'!$L$5,IF('TKB theo lop'!O68=$I$85,'TKB theo lop'!N68&amp;'TKB theo lop'!$N$5,IF('TKB theo lop'!Q68=$I$85,'TKB theo lop'!P68&amp;'TKB theo lop'!$P$5,IF('TKB theo lop'!S68=$I$85,'TKB theo lop'!R68&amp;'TKB theo lop'!$R$5,IF('TKB theo lop'!U68=$I$85,'TKB theo lop'!T68&amp;'TKB theo lop'!$T$5,IF('TKB theo lop'!W68=$I$85,'TKB theo lop'!V68&amp;'TKB theo lop'!$V$5,IF('TKB theo lop'!Y68=$I$85,'TKB theo lop'!X68&amp;'TKB theo lop'!$X$5,IF('TKB theo lop'!AA68=$I$85,'TKB theo lop'!Z68&amp;'TKB theo lop'!$Z$5,IF('TKB theo lop'!AC68=$I$85,'TKB theo lop'!AB68&amp;'TKB theo lop'!$AB$5,IF('TKB theo lop'!AE68=$I$85,'TKB theo lop'!AD68&amp;'TKB theo lop'!$AD$5,IF('TKB theo lop'!AG68=$I$85,'TKB theo lop'!AF68&amp;'TKB theo lop'!$AF$5,IF('TKB theo lop'!AI68=$I$85,'TKB theo lop'!AH68&amp;'TKB theo lop'!$AH$5,IF('TKB theo lop'!AK68=$I$85,'TKB theo lop'!AJ68&amp;'TKB theo lop'!$AJ$5,IF('TKB theo lop'!AM68=$I$85,'TKB theo lop'!AL68&amp;'TKB theo lop'!$AL$5,IF('TKB theo lop'!AO68=$I$85,'TKB theo lop'!AN68&amp;'TKB theo lop'!$AN$5,"")))))))))))))))))))</f>
        <v/>
      </c>
    </row>
    <row r="96" spans="1:15" ht="13.5" customHeight="1" x14ac:dyDescent="0.3">
      <c r="A96"/>
      <c r="E96"/>
      <c r="G96"/>
      <c r="H96"/>
      <c r="I96"/>
      <c r="M96"/>
      <c r="O96" s="94"/>
    </row>
    <row r="97" spans="1:15" ht="13.5" customHeight="1" x14ac:dyDescent="0.3">
      <c r="A97" s="42" t="str">
        <f>'Phan cong'!Z18</f>
        <v>Kiêm</v>
      </c>
      <c r="B97" s="46">
        <v>2</v>
      </c>
      <c r="C97" s="46">
        <v>3</v>
      </c>
      <c r="D97" s="46">
        <v>4</v>
      </c>
      <c r="E97" s="46">
        <v>5</v>
      </c>
      <c r="F97" s="46">
        <v>6</v>
      </c>
      <c r="G97" s="46">
        <v>7</v>
      </c>
      <c r="H97"/>
      <c r="I97" s="42" t="str">
        <f>'Phan cong'!Z19</f>
        <v>Hiếu</v>
      </c>
      <c r="J97" s="46">
        <v>2</v>
      </c>
      <c r="K97" s="46">
        <v>3</v>
      </c>
      <c r="L97" s="46">
        <v>4</v>
      </c>
      <c r="M97" s="46">
        <v>5</v>
      </c>
      <c r="N97" s="46">
        <v>6</v>
      </c>
      <c r="O97" s="46">
        <v>7</v>
      </c>
    </row>
    <row r="98" spans="1:15" ht="13.5" customHeight="1" x14ac:dyDescent="0.3">
      <c r="A98" s="48">
        <f>'TKB theo lop'!$O$2</f>
        <v>45174</v>
      </c>
      <c r="B98" s="69" t="str">
        <f>IF(B99="","","Chào cờ")</f>
        <v/>
      </c>
      <c r="C98" s="44" t="str">
        <f>IF('TKB theo lop'!E19=$A$97,'TKB theo lop'!D19&amp;'TKB theo lop'!$D$5,IF('TKB theo lop'!G19=$A$97,'TKB theo lop'!F19&amp;'TKB theo lop'!$F$5,IF('TKB theo lop'!I19=$A$97,'TKB theo lop'!H19&amp;'TKB theo lop'!$H$5,IF('TKB theo lop'!K19=$A$97,'TKB theo lop'!J19&amp;'TKB theo lop'!$J$5,IF('TKB theo lop'!M19=$A$97,'TKB theo lop'!L19&amp;'TKB theo lop'!$L$5,IF('TKB theo lop'!O19=$A$97,'TKB theo lop'!N19&amp;'TKB theo lop'!$N$5,IF('TKB theo lop'!Q19=$A$97,'TKB theo lop'!P19&amp;'TKB theo lop'!$P$5,IF('TKB theo lop'!S19=$A$97,'TKB theo lop'!R19&amp;'TKB theo lop'!$R$5,IF('TKB theo lop'!U19=$A$97,'TKB theo lop'!T19&amp;'TKB theo lop'!$T$5,IF('TKB theo lop'!W19=$A$97,'TKB theo lop'!V19&amp;'TKB theo lop'!$V$5,IF('TKB theo lop'!Y19=$A$97,'TKB theo lop'!X19&amp;'TKB theo lop'!$X$5,IF('TKB theo lop'!AA19=$A$97,'TKB theo lop'!Z19&amp;'TKB theo lop'!$Z$5,IF('TKB theo lop'!AC19=$A$97,'TKB theo lop'!AB19&amp;'TKB theo lop'!$AB$5,IF('TKB theo lop'!AE19=$A$97,'TKB theo lop'!AD19&amp;'TKB theo lop'!$AD$5,IF('TKB theo lop'!AG19=$A$97,'TKB theo lop'!AF19&amp;'TKB theo lop'!$AF$5,IF('TKB theo lop'!AI19=$A$97,'TKB theo lop'!AH19&amp;'TKB theo lop'!$AH$5,IF('TKB theo lop'!AK19=$A$97,'TKB theo lop'!AJ19&amp;'TKB theo lop'!$AJ$5,IF('TKB theo lop'!AM19=$A$97,'TKB theo lop'!AL19&amp;'TKB theo lop'!$AL$5,IF('TKB theo lop'!AO19=$A$97,'TKB theo lop'!AN19&amp;'TKB theo lop'!$AN$5,"")))))))))))))))))))</f>
        <v/>
      </c>
      <c r="D98" s="44" t="str">
        <f>IF('TKB theo lop'!E29=$A$97,'TKB theo lop'!D29&amp;'TKB theo lop'!$D$5,IF('TKB theo lop'!G29=$A$97,'TKB theo lop'!F29&amp;'TKB theo lop'!$F$5,IF('TKB theo lop'!I29=$A$97,'TKB theo lop'!H29&amp;'TKB theo lop'!$H$5,IF('TKB theo lop'!K29=$A$97,'TKB theo lop'!J29&amp;'TKB theo lop'!$J$5,IF('TKB theo lop'!M29=$A$97,'TKB theo lop'!L29&amp;'TKB theo lop'!$L$5,IF('TKB theo lop'!O29=$A$97,'TKB theo lop'!N29&amp;'TKB theo lop'!$N$5,IF('TKB theo lop'!Q29=$A$97,'TKB theo lop'!P29&amp;'TKB theo lop'!$P$5,IF('TKB theo lop'!S29=$A$97,'TKB theo lop'!R29&amp;'TKB theo lop'!$R$5,IF('TKB theo lop'!U29=$A$97,'TKB theo lop'!T29&amp;'TKB theo lop'!$T$5,IF('TKB theo lop'!W29=$A$97,'TKB theo lop'!V29&amp;'TKB theo lop'!$V$5,IF('TKB theo lop'!Y29=$A$97,'TKB theo lop'!X29&amp;'TKB theo lop'!$X$5,IF('TKB theo lop'!AA29=$A$97,'TKB theo lop'!Z29&amp;'TKB theo lop'!$Z$5,IF('TKB theo lop'!AC29=$A$97,'TKB theo lop'!AB29&amp;'TKB theo lop'!$AB$5,IF('TKB theo lop'!AE29=$A$97,'TKB theo lop'!AD29&amp;'TKB theo lop'!$AD$5,IF('TKB theo lop'!AG29=$A$97,'TKB theo lop'!AF29&amp;'TKB theo lop'!$AF$5,IF('TKB theo lop'!AI29=$A$97,'TKB theo lop'!AH29&amp;'TKB theo lop'!$AH$5,IF('TKB theo lop'!AK29=$A$97,'TKB theo lop'!AJ29&amp;'TKB theo lop'!$AJ$5,IF('TKB theo lop'!AM29=$A$97,'TKB theo lop'!AL29&amp;'TKB theo lop'!$AL$5,IF('TKB theo lop'!AO29=$A$97,'TKB theo lop'!AN29&amp;'TKB theo lop'!$AN$5,"")))))))))))))))))))</f>
        <v/>
      </c>
      <c r="E98" s="44" t="str">
        <f>IF('TKB theo lop'!E39=$A$97,'TKB theo lop'!D39&amp;'TKB theo lop'!$D$5,IF('TKB theo lop'!G39=$A$97,'TKB theo lop'!F39&amp;'TKB theo lop'!$F$5,IF('TKB theo lop'!I39=$A$97,'TKB theo lop'!H39&amp;'TKB theo lop'!$H$5,IF('TKB theo lop'!K39=$A$97,'TKB theo lop'!J39&amp;'TKB theo lop'!$J$5,IF('TKB theo lop'!M39=$A$97,'TKB theo lop'!L39&amp;'TKB theo lop'!$L$5,IF('TKB theo lop'!O39=$A$97,'TKB theo lop'!N39&amp;'TKB theo lop'!$N$5,IF('TKB theo lop'!Q39=$A$97,'TKB theo lop'!P39&amp;'TKB theo lop'!$P$5,IF('TKB theo lop'!S39=$A$97,'TKB theo lop'!R39&amp;'TKB theo lop'!$R$5,IF('TKB theo lop'!U39=$A$97,'TKB theo lop'!T39&amp;'TKB theo lop'!$T$5,IF('TKB theo lop'!W39=$A$97,'TKB theo lop'!V39&amp;'TKB theo lop'!$V$5,IF('TKB theo lop'!Y39=$A$97,'TKB theo lop'!X39&amp;'TKB theo lop'!$X$5,IF('TKB theo lop'!AA39=$A$97,'TKB theo lop'!Z39&amp;'TKB theo lop'!$Z$5,IF('TKB theo lop'!AC39=$A$97,'TKB theo lop'!AB39&amp;'TKB theo lop'!$AB$5,IF('TKB theo lop'!AE39=$A$97,'TKB theo lop'!AD39&amp;'TKB theo lop'!$AD$5,IF('TKB theo lop'!AG39=$A$97,'TKB theo lop'!AF39&amp;'TKB theo lop'!$AF$5,IF('TKB theo lop'!AI39=$A$97,'TKB theo lop'!AH39&amp;'TKB theo lop'!$AH$5,IF('TKB theo lop'!AK39=$A$97,'TKB theo lop'!AJ39&amp;'TKB theo lop'!$AJ$5,IF('TKB theo lop'!AM39=$A$97,'TKB theo lop'!AL39&amp;'TKB theo lop'!$AL$5,IF('TKB theo lop'!AO39=$A$97,'TKB theo lop'!AN39&amp;'TKB theo lop'!$AN$5,"")))))))))))))))))))</f>
        <v/>
      </c>
      <c r="F98" s="44" t="str">
        <f>IF('TKB theo lop'!E49=$A$97,'TKB theo lop'!D49&amp;'TKB theo lop'!$D$5,IF('TKB theo lop'!G49=$A$97,'TKB theo lop'!F49&amp;'TKB theo lop'!$F$5,IF('TKB theo lop'!I49=$A$97,'TKB theo lop'!H49&amp;'TKB theo lop'!$H$5,IF('TKB theo lop'!K49=$A$97,'TKB theo lop'!J49&amp;'TKB theo lop'!$J$5,IF('TKB theo lop'!M49=$A$97,'TKB theo lop'!L49&amp;'TKB theo lop'!$L$5,IF('TKB theo lop'!O49=$A$97,'TKB theo lop'!N49&amp;'TKB theo lop'!$N$5,IF('TKB theo lop'!Q49=$A$97,'TKB theo lop'!P49&amp;'TKB theo lop'!$P$5,IF('TKB theo lop'!S49=$A$97,'TKB theo lop'!R49&amp;'TKB theo lop'!$R$5,IF('TKB theo lop'!U49=$A$97,'TKB theo lop'!T49&amp;'TKB theo lop'!$T$5,IF('TKB theo lop'!W49=$A$97,'TKB theo lop'!V49&amp;'TKB theo lop'!$V$5,IF('TKB theo lop'!Y49=$A$97,'TKB theo lop'!X49&amp;'TKB theo lop'!$X$5,IF('TKB theo lop'!AA49=$A$97,'TKB theo lop'!Z49&amp;'TKB theo lop'!$Z$5,IF('TKB theo lop'!AC49=$A$97,'TKB theo lop'!AB49&amp;'TKB theo lop'!$AB$5,IF('TKB theo lop'!AE49=$A$97,'TKB theo lop'!AD49&amp;'TKB theo lop'!$AD$5,IF('TKB theo lop'!AG49=$A$97,'TKB theo lop'!AF49&amp;'TKB theo lop'!$AF$5,IF('TKB theo lop'!AI49=$A$97,'TKB theo lop'!AH49&amp;'TKB theo lop'!$AH$5,IF('TKB theo lop'!AK49=$A$97,'TKB theo lop'!AJ49&amp;'TKB theo lop'!$AJ$5,IF('TKB theo lop'!AM49=$A$97,'TKB theo lop'!AL49&amp;'TKB theo lop'!$AL$5,IF('TKB theo lop'!AO49=$A$97,'TKB theo lop'!AN49&amp;'TKB theo lop'!$AN$5,"")))))))))))))))))))</f>
        <v/>
      </c>
      <c r="G98" s="44" t="str">
        <f>IF('TKB theo lop'!E59=$A$97,'TKB theo lop'!D59&amp;'TKB theo lop'!$D$5,IF('TKB theo lop'!G59=$A$97,'TKB theo lop'!F59&amp;'TKB theo lop'!$F$5,IF('TKB theo lop'!I59=$A$97,'TKB theo lop'!H59&amp;'TKB theo lop'!$H$5,IF('TKB theo lop'!K59=$A$97,'TKB theo lop'!J59&amp;'TKB theo lop'!$J$5,IF('TKB theo lop'!M59=$A$97,'TKB theo lop'!L59&amp;'TKB theo lop'!$L$5,IF('TKB theo lop'!O59=$A$97,'TKB theo lop'!N59&amp;'TKB theo lop'!$N$5,IF('TKB theo lop'!Q59=$A$97,'TKB theo lop'!P59&amp;'TKB theo lop'!$P$5,IF('TKB theo lop'!S59=$A$97,'TKB theo lop'!R59&amp;'TKB theo lop'!$R$5,IF('TKB theo lop'!U59=$A$97,'TKB theo lop'!T59&amp;'TKB theo lop'!$T$5,IF('TKB theo lop'!W59=$A$97,'TKB theo lop'!V59&amp;'TKB theo lop'!$V$5,IF('TKB theo lop'!Y59=$A$97,'TKB theo lop'!X59&amp;'TKB theo lop'!$X$5,IF('TKB theo lop'!AA59=$A$97,'TKB theo lop'!Z59&amp;'TKB theo lop'!$Z$5,IF('TKB theo lop'!AC59=$A$97,'TKB theo lop'!AB59&amp;'TKB theo lop'!$AB$5,IF('TKB theo lop'!AE59=$A$97,'TKB theo lop'!AD59&amp;'TKB theo lop'!$AD$5,IF('TKB theo lop'!AG59=$A$97,'TKB theo lop'!AF59&amp;'TKB theo lop'!$AF$5,IF('TKB theo lop'!AI59=$A$97,'TKB theo lop'!AH59&amp;'TKB theo lop'!$AH$5,IF('TKB theo lop'!AK59=$A$97,'TKB theo lop'!AJ59&amp;'TKB theo lop'!$AJ$5,IF('TKB theo lop'!AM59=$A$97,'TKB theo lop'!AL59&amp;'TKB theo lop'!$AL$5,IF('TKB theo lop'!AO59=$A$97,'TKB theo lop'!AN59&amp;'TKB theo lop'!$AN$5,"")))))))))))))))))))</f>
        <v/>
      </c>
      <c r="H98"/>
      <c r="I98" s="48">
        <f>'TKB theo lop'!$O$2</f>
        <v>45174</v>
      </c>
      <c r="J98" s="69" t="str">
        <f>IF(J99="","","Chào cờ")</f>
        <v/>
      </c>
      <c r="K98" s="44" t="str">
        <f>IF('TKB theo lop'!E19=$I$97,'TKB theo lop'!D19&amp;'TKB theo lop'!$D$5,IF('TKB theo lop'!G19=$I$97,'TKB theo lop'!F19&amp;'TKB theo lop'!$F$5,IF('TKB theo lop'!I19=$I$97,'TKB theo lop'!H19&amp;'TKB theo lop'!$H$5,IF('TKB theo lop'!K19=$I$97,'TKB theo lop'!J19&amp;'TKB theo lop'!$J$5,IF('TKB theo lop'!M19=$I$97,'TKB theo lop'!L19&amp;'TKB theo lop'!$L$5,IF('TKB theo lop'!O19=$I$97,'TKB theo lop'!N19&amp;'TKB theo lop'!$N$5,IF('TKB theo lop'!Q19=$I$97,'TKB theo lop'!P19&amp;'TKB theo lop'!$P$5,IF('TKB theo lop'!S19=$I$97,'TKB theo lop'!R19&amp;'TKB theo lop'!$R$5,IF('TKB theo lop'!U19=$I$97,'TKB theo lop'!T19&amp;'TKB theo lop'!$T$5,IF('TKB theo lop'!W19=$I$97,'TKB theo lop'!V19&amp;'TKB theo lop'!$V$5,IF('TKB theo lop'!Y19=$I$97,'TKB theo lop'!X19&amp;'TKB theo lop'!$X$5,IF('TKB theo lop'!AA19=$I$97,'TKB theo lop'!Z19&amp;'TKB theo lop'!$Z$5,IF('TKB theo lop'!AC19=$I$97,'TKB theo lop'!AB19&amp;'TKB theo lop'!$AB$5,IF('TKB theo lop'!AE19=$I$97,'TKB theo lop'!AD19&amp;'TKB theo lop'!$AD$5,IF('TKB theo lop'!AG19=$I$97,'TKB theo lop'!AF19&amp;'TKB theo lop'!$AF$5,IF('TKB theo lop'!AI19=$I$97,'TKB theo lop'!AH19&amp;'TKB theo lop'!$AH$5,IF('TKB theo lop'!AK19=$I$97,'TKB theo lop'!AJ19&amp;'TKB theo lop'!$AJ$5,IF('TKB theo lop'!AM19=$I$97,'TKB theo lop'!AL19&amp;'TKB theo lop'!$AL$5,IF('TKB theo lop'!AO19=$I$97,'TKB theo lop'!AN19&amp;'TKB theo lop'!$AN$5,"")))))))))))))))))))</f>
        <v/>
      </c>
      <c r="L98" s="44" t="str">
        <f>IF('TKB theo lop'!E29=$I$97,'TKB theo lop'!D29&amp;'TKB theo lop'!$D$5,IF('TKB theo lop'!G29=$I$97,'TKB theo lop'!F29&amp;'TKB theo lop'!$F$5,IF('TKB theo lop'!I29=$I$97,'TKB theo lop'!H29&amp;'TKB theo lop'!$H$5,IF('TKB theo lop'!K29=$I$97,'TKB theo lop'!J29&amp;'TKB theo lop'!$J$5,IF('TKB theo lop'!M29=$I$97,'TKB theo lop'!L29&amp;'TKB theo lop'!$L$5,IF('TKB theo lop'!O29=$I$97,'TKB theo lop'!N29&amp;'TKB theo lop'!$N$5,IF('TKB theo lop'!Q29=$I$97,'TKB theo lop'!P29&amp;'TKB theo lop'!$P$5,IF('TKB theo lop'!S29=$I$97,'TKB theo lop'!R29&amp;'TKB theo lop'!$R$5,IF('TKB theo lop'!U29=$I$97,'TKB theo lop'!T29&amp;'TKB theo lop'!$T$5,IF('TKB theo lop'!W29=$I$97,'TKB theo lop'!V29&amp;'TKB theo lop'!$V$5,IF('TKB theo lop'!Y29=$I$97,'TKB theo lop'!X29&amp;'TKB theo lop'!$X$5,IF('TKB theo lop'!AA29=$I$97,'TKB theo lop'!Z29&amp;'TKB theo lop'!$Z$5,IF('TKB theo lop'!AC29=$I$97,'TKB theo lop'!AB29&amp;'TKB theo lop'!$AB$5,IF('TKB theo lop'!AE29=$I$97,'TKB theo lop'!AD29&amp;'TKB theo lop'!$AD$5,IF('TKB theo lop'!AG29=$I$97,'TKB theo lop'!AF29&amp;'TKB theo lop'!$AF$5,IF('TKB theo lop'!AI29=$I$97,'TKB theo lop'!AH29&amp;'TKB theo lop'!$AH$5,IF('TKB theo lop'!AK29=$I$97,'TKB theo lop'!AJ29&amp;'TKB theo lop'!$AJ$5,IF('TKB theo lop'!AM29=$I$97,'TKB theo lop'!AL29&amp;'TKB theo lop'!$AL$5,IF('TKB theo lop'!AO29=$I$97,'TKB theo lop'!AN29&amp;'TKB theo lop'!$AN$5,"")))))))))))))))))))</f>
        <v/>
      </c>
      <c r="M98" s="44" t="str">
        <f>IF('TKB theo lop'!E39=$I$97,'TKB theo lop'!D39&amp;'TKB theo lop'!$D$5,IF('TKB theo lop'!G39=$I$97,'TKB theo lop'!F39&amp;'TKB theo lop'!$F$5,IF('TKB theo lop'!I39=$I$97,'TKB theo lop'!H39&amp;'TKB theo lop'!$H$5,IF('TKB theo lop'!K39=$I$97,'TKB theo lop'!J39&amp;'TKB theo lop'!$J$5,IF('TKB theo lop'!M39=$I$97,'TKB theo lop'!L39&amp;'TKB theo lop'!$L$5,IF('TKB theo lop'!O39=$I$97,'TKB theo lop'!N39&amp;'TKB theo lop'!$N$5,IF('TKB theo lop'!Q39=$I$97,'TKB theo lop'!P39&amp;'TKB theo lop'!$P$5,IF('TKB theo lop'!S39=$I$97,'TKB theo lop'!R39&amp;'TKB theo lop'!$R$5,IF('TKB theo lop'!U39=$I$97,'TKB theo lop'!T39&amp;'TKB theo lop'!$T$5,IF('TKB theo lop'!W39=$I$97,'TKB theo lop'!V39&amp;'TKB theo lop'!$V$5,IF('TKB theo lop'!Y39=$I$97,'TKB theo lop'!X39&amp;'TKB theo lop'!$X$5,IF('TKB theo lop'!AA39=$I$97,'TKB theo lop'!Z39&amp;'TKB theo lop'!$Z$5,IF('TKB theo lop'!AC39=$I$97,'TKB theo lop'!AB39&amp;'TKB theo lop'!$AB$5,IF('TKB theo lop'!AE39=$I$97,'TKB theo lop'!AD39&amp;'TKB theo lop'!$AD$5,IF('TKB theo lop'!AG39=$I$97,'TKB theo lop'!AF39&amp;'TKB theo lop'!$AF$5,IF('TKB theo lop'!AI39=$I$97,'TKB theo lop'!AH39&amp;'TKB theo lop'!$AH$5,IF('TKB theo lop'!AK39=$I$97,'TKB theo lop'!AJ39&amp;'TKB theo lop'!$AJ$5,IF('TKB theo lop'!AM39=$I$97,'TKB theo lop'!AL39&amp;'TKB theo lop'!$AL$5,IF('TKB theo lop'!AO39=$I$97,'TKB theo lop'!AN39&amp;'TKB theo lop'!$AN$5,"")))))))))))))))))))</f>
        <v/>
      </c>
      <c r="N98" s="44" t="str">
        <f>IF('TKB theo lop'!E49=$I$97,'TKB theo lop'!D49&amp;'TKB theo lop'!$D$5,IF('TKB theo lop'!G49=$I$97,'TKB theo lop'!F49&amp;'TKB theo lop'!$F$5,IF('TKB theo lop'!I49=$I$97,'TKB theo lop'!H49&amp;'TKB theo lop'!$H$5,IF('TKB theo lop'!K49=$I$97,'TKB theo lop'!J49&amp;'TKB theo lop'!$J$5,IF('TKB theo lop'!M49=$I$97,'TKB theo lop'!L49&amp;'TKB theo lop'!$L$5,IF('TKB theo lop'!O49=$I$97,'TKB theo lop'!N49&amp;'TKB theo lop'!$N$5,IF('TKB theo lop'!Q49=$I$97,'TKB theo lop'!P49&amp;'TKB theo lop'!$P$5,IF('TKB theo lop'!S49=$I$97,'TKB theo lop'!R49&amp;'TKB theo lop'!$R$5,IF('TKB theo lop'!U49=$I$97,'TKB theo lop'!T49&amp;'TKB theo lop'!$T$5,IF('TKB theo lop'!W49=$I$97,'TKB theo lop'!V49&amp;'TKB theo lop'!$V$5,IF('TKB theo lop'!Y49=$I$97,'TKB theo lop'!X49&amp;'TKB theo lop'!$X$5,IF('TKB theo lop'!AA49=$I$97,'TKB theo lop'!Z49&amp;'TKB theo lop'!$Z$5,IF('TKB theo lop'!AC49=$I$97,'TKB theo lop'!AB49&amp;'TKB theo lop'!$AB$5,IF('TKB theo lop'!AE49=$I$97,'TKB theo lop'!AD49&amp;'TKB theo lop'!$AD$5,IF('TKB theo lop'!AG49=$I$97,'TKB theo lop'!AF49&amp;'TKB theo lop'!$AF$5,IF('TKB theo lop'!AI49=$I$97,'TKB theo lop'!AH49&amp;'TKB theo lop'!$AH$5,IF('TKB theo lop'!AK49=$I$97,'TKB theo lop'!AJ49&amp;'TKB theo lop'!$AJ$5,IF('TKB theo lop'!AM49=$I$97,'TKB theo lop'!AL49&amp;'TKB theo lop'!$AL$5,IF('TKB theo lop'!AO49=$I$97,'TKB theo lop'!AN49&amp;'TKB theo lop'!$AN$5,"")))))))))))))))))))</f>
        <v>Nhạc71</v>
      </c>
      <c r="O98" s="44" t="str">
        <f>IF('TKB theo lop'!E59=$I$97,'TKB theo lop'!D59&amp;'TKB theo lop'!$D$5,IF('TKB theo lop'!G59=$I$97,'TKB theo lop'!F59&amp;'TKB theo lop'!$F$5,IF('TKB theo lop'!I59=$I$97,'TKB theo lop'!H59&amp;'TKB theo lop'!$H$5,IF('TKB theo lop'!K59=$I$97,'TKB theo lop'!J59&amp;'TKB theo lop'!$J$5,IF('TKB theo lop'!M59=$I$97,'TKB theo lop'!L59&amp;'TKB theo lop'!$L$5,IF('TKB theo lop'!O59=$I$97,'TKB theo lop'!N59&amp;'TKB theo lop'!$N$5,IF('TKB theo lop'!Q59=$I$97,'TKB theo lop'!P59&amp;'TKB theo lop'!$P$5,IF('TKB theo lop'!S59=$I$97,'TKB theo lop'!R59&amp;'TKB theo lop'!$R$5,IF('TKB theo lop'!U59=$I$97,'TKB theo lop'!T59&amp;'TKB theo lop'!$T$5,IF('TKB theo lop'!W59=$I$97,'TKB theo lop'!V59&amp;'TKB theo lop'!$V$5,IF('TKB theo lop'!Y59=$I$97,'TKB theo lop'!X59&amp;'TKB theo lop'!$X$5,IF('TKB theo lop'!AA59=$I$97,'TKB theo lop'!Z59&amp;'TKB theo lop'!$Z$5,IF('TKB theo lop'!AC59=$I$97,'TKB theo lop'!AB59&amp;'TKB theo lop'!$AB$5,IF('TKB theo lop'!AE59=$I$97,'TKB theo lop'!AD59&amp;'TKB theo lop'!$AD$5,IF('TKB theo lop'!AG59=$I$97,'TKB theo lop'!AF59&amp;'TKB theo lop'!$AF$5,IF('TKB theo lop'!AI59=$I$97,'TKB theo lop'!AH59&amp;'TKB theo lop'!$AH$5,IF('TKB theo lop'!AK59=$I$97,'TKB theo lop'!AJ59&amp;'TKB theo lop'!$AJ$5,IF('TKB theo lop'!AM59=$I$97,'TKB theo lop'!AL59&amp;'TKB theo lop'!$AL$5,IF('TKB theo lop'!AO59=$I$97,'TKB theo lop'!AN59&amp;'TKB theo lop'!$AN$5,"")))))))))))))))))))</f>
        <v/>
      </c>
    </row>
    <row r="99" spans="1:15" ht="13.5" customHeight="1" x14ac:dyDescent="0.3">
      <c r="A99" s="325" t="s">
        <v>10</v>
      </c>
      <c r="B99" s="43" t="str">
        <f>IF('TKB theo lop'!E9=$A$97,'TKB theo lop'!D9&amp;'TKB theo lop'!$D$5,IF('TKB theo lop'!G9=$A$97,'TKB theo lop'!F9&amp;'TKB theo lop'!$F$5,IF('TKB theo lop'!I9=$A$97,'TKB theo lop'!H9&amp;'TKB theo lop'!$H$5,IF('TKB theo lop'!K9=$A$97,'TKB theo lop'!J9&amp;'TKB theo lop'!$J$5,IF('TKB theo lop'!M9=$A$97,'TKB theo lop'!L9&amp;'TKB theo lop'!$L$5,IF('TKB theo lop'!O9=$A$97,'TKB theo lop'!N9&amp;'TKB theo lop'!$N$5,IF('TKB theo lop'!Q9=$A$97,'TKB theo lop'!P9&amp;'TKB theo lop'!$P$5,IF('TKB theo lop'!S9=$A$97,'TKB theo lop'!R9&amp;'TKB theo lop'!$R$5,IF('TKB theo lop'!U9=$A$97,'TKB theo lop'!T9&amp;'TKB theo lop'!$T$5,IF('TKB theo lop'!W9=$A$97,'TKB theo lop'!V9&amp;'TKB theo lop'!$V$5,IF('TKB theo lop'!Y9=$A$97,'TKB theo lop'!X9&amp;'TKB theo lop'!$X$5,IF('TKB theo lop'!AA9=$A$97,'TKB theo lop'!Z9&amp;'TKB theo lop'!$Z$5,IF('TKB theo lop'!AC9=$A$97,'TKB theo lop'!AB9&amp;'TKB theo lop'!$AB$5,IF('TKB theo lop'!AE9=$A$97,'TKB theo lop'!AD9&amp;'TKB theo lop'!$AD$5,IF('TKB theo lop'!AG9=$A$97,'TKB theo lop'!AF9&amp;'TKB theo lop'!$AF$5,IF('TKB theo lop'!AI9=$A$97,'TKB theo lop'!AH9&amp;'TKB theo lop'!$AH$5,IF('TKB theo lop'!AK9=$A$97,'TKB theo lop'!AJ9&amp;'TKB theo lop'!$AJ$5,IF('TKB theo lop'!AM9=$A$97,'TKB theo lop'!AL9&amp;'TKB theo lop'!$AL$5,IF('TKB theo lop'!AO9=$A$97,'TKB theo lop'!AN9&amp;'TKB theo lop'!$AN$5,"")))))))))))))))))))</f>
        <v/>
      </c>
      <c r="C99" s="43" t="str">
        <f>IF('TKB theo lop'!E20=$A$97,'TKB theo lop'!D20&amp;'TKB theo lop'!$D$5,IF('TKB theo lop'!G20=$A$97,'TKB theo lop'!F20&amp;'TKB theo lop'!$F$5,IF('TKB theo lop'!I20=$A$97,'TKB theo lop'!H20&amp;'TKB theo lop'!$H$5,IF('TKB theo lop'!K20=$A$97,'TKB theo lop'!J20&amp;'TKB theo lop'!$J$5,IF('TKB theo lop'!M20=$A$97,'TKB theo lop'!L20&amp;'TKB theo lop'!$L$5,IF('TKB theo lop'!O20=$A$97,'TKB theo lop'!N20&amp;'TKB theo lop'!$N$5,IF('TKB theo lop'!Q20=$A$97,'TKB theo lop'!P20&amp;'TKB theo lop'!$P$5,IF('TKB theo lop'!S20=$A$97,'TKB theo lop'!R20&amp;'TKB theo lop'!$R$5,IF('TKB theo lop'!U20=$A$97,'TKB theo lop'!T20&amp;'TKB theo lop'!$T$5,IF('TKB theo lop'!W20=$A$97,'TKB theo lop'!V20&amp;'TKB theo lop'!$V$5,IF('TKB theo lop'!Y20=$A$97,'TKB theo lop'!X20&amp;'TKB theo lop'!$X$5,IF('TKB theo lop'!AA20=$A$97,'TKB theo lop'!Z20&amp;'TKB theo lop'!$Z$5,IF('TKB theo lop'!AC20=$A$97,'TKB theo lop'!AB20&amp;'TKB theo lop'!$AB$5,IF('TKB theo lop'!AE20=$A$97,'TKB theo lop'!AD20&amp;'TKB theo lop'!$AD$5,IF('TKB theo lop'!AG20=$A$97,'TKB theo lop'!AF20&amp;'TKB theo lop'!$AF$5,IF('TKB theo lop'!AI20=$A$97,'TKB theo lop'!AH20&amp;'TKB theo lop'!$AH$5,IF('TKB theo lop'!AK20=$A$97,'TKB theo lop'!AJ20&amp;'TKB theo lop'!$AJ$5,IF('TKB theo lop'!AM20=$A$97,'TKB theo lop'!AL20&amp;'TKB theo lop'!$AL$5,IF('TKB theo lop'!AO20=$A$97,'TKB theo lop'!AN20&amp;'TKB theo lop'!$AN$5,"")))))))))))))))))))</f>
        <v/>
      </c>
      <c r="D99" s="43" t="str">
        <f>IF('TKB theo lop'!E30=$A$97,'TKB theo lop'!D30&amp;'TKB theo lop'!$D$5,IF('TKB theo lop'!G30=$A$97,'TKB theo lop'!F30&amp;'TKB theo lop'!$F$5,IF('TKB theo lop'!I30=$A$97,'TKB theo lop'!H30&amp;'TKB theo lop'!$H$5,IF('TKB theo lop'!K30=$A$97,'TKB theo lop'!J30&amp;'TKB theo lop'!$J$5,IF('TKB theo lop'!M30=$A$97,'TKB theo lop'!L30&amp;'TKB theo lop'!$L$5,IF('TKB theo lop'!O30=$A$97,'TKB theo lop'!N30&amp;'TKB theo lop'!$N$5,IF('TKB theo lop'!Q30=$A$97,'TKB theo lop'!P30&amp;'TKB theo lop'!$P$5,IF('TKB theo lop'!S30=$A$97,'TKB theo lop'!R30&amp;'TKB theo lop'!$R$5,IF('TKB theo lop'!U30=$A$97,'TKB theo lop'!T30&amp;'TKB theo lop'!$T$5,IF('TKB theo lop'!W30=$A$97,'TKB theo lop'!V30&amp;'TKB theo lop'!$V$5,IF('TKB theo lop'!Y30=$A$97,'TKB theo lop'!X30&amp;'TKB theo lop'!$X$5,IF('TKB theo lop'!AA30=$A$97,'TKB theo lop'!Z30&amp;'TKB theo lop'!$Z$5,IF('TKB theo lop'!AC30=$A$97,'TKB theo lop'!AB30&amp;'TKB theo lop'!$AB$5,IF('TKB theo lop'!AE30=$A$97,'TKB theo lop'!AD30&amp;'TKB theo lop'!$AD$5,IF('TKB theo lop'!AG30=$A$97,'TKB theo lop'!AF30&amp;'TKB theo lop'!$AF$5,IF('TKB theo lop'!AI30=$A$97,'TKB theo lop'!AH30&amp;'TKB theo lop'!$AH$5,IF('TKB theo lop'!AK30=$A$97,'TKB theo lop'!AJ30&amp;'TKB theo lop'!$AJ$5,IF('TKB theo lop'!AM30=$A$97,'TKB theo lop'!AL30&amp;'TKB theo lop'!$AL$5,IF('TKB theo lop'!AO30=$A$97,'TKB theo lop'!AN30&amp;'TKB theo lop'!$AN$5,"")))))))))))))))))))</f>
        <v/>
      </c>
      <c r="E99" s="43" t="str">
        <f>IF('TKB theo lop'!E40=$A$97,'TKB theo lop'!D40&amp;'TKB theo lop'!$D$5,IF('TKB theo lop'!G40=$A$97,'TKB theo lop'!F40&amp;'TKB theo lop'!$F$5,IF('TKB theo lop'!I40=$A$97,'TKB theo lop'!H40&amp;'TKB theo lop'!$H$5,IF('TKB theo lop'!K40=$A$97,'TKB theo lop'!J40&amp;'TKB theo lop'!$J$5,IF('TKB theo lop'!M40=$A$97,'TKB theo lop'!L40&amp;'TKB theo lop'!$L$5,IF('TKB theo lop'!O40=$A$97,'TKB theo lop'!N40&amp;'TKB theo lop'!$N$5,IF('TKB theo lop'!Q40=$A$97,'TKB theo lop'!P40&amp;'TKB theo lop'!$P$5,IF('TKB theo lop'!S40=$A$97,'TKB theo lop'!R40&amp;'TKB theo lop'!$R$5,IF('TKB theo lop'!U40=$A$97,'TKB theo lop'!T40&amp;'TKB theo lop'!$T$5,IF('TKB theo lop'!W40=$A$97,'TKB theo lop'!V40&amp;'TKB theo lop'!$V$5,IF('TKB theo lop'!Y40=$A$97,'TKB theo lop'!X40&amp;'TKB theo lop'!$X$5,IF('TKB theo lop'!AA40=$A$97,'TKB theo lop'!Z40&amp;'TKB theo lop'!$Z$5,IF('TKB theo lop'!AC40=$A$97,'TKB theo lop'!AB40&amp;'TKB theo lop'!$AB$5,IF('TKB theo lop'!AE40=$A$97,'TKB theo lop'!AD40&amp;'TKB theo lop'!$AD$5,IF('TKB theo lop'!AG40=$A$97,'TKB theo lop'!AF40&amp;'TKB theo lop'!$AF$5,IF('TKB theo lop'!AI40=$A$97,'TKB theo lop'!AH40&amp;'TKB theo lop'!$AH$5,IF('TKB theo lop'!AK40=$A$97,'TKB theo lop'!AJ40&amp;'TKB theo lop'!$AJ$5,IF('TKB theo lop'!AM40=$A$97,'TKB theo lop'!AL40&amp;'TKB theo lop'!$AL$5,IF('TKB theo lop'!AO40=$A$97,'TKB theo lop'!AN40&amp;'TKB theo lop'!$AN$5,"")))))))))))))))))))</f>
        <v/>
      </c>
      <c r="F99" s="43" t="str">
        <f>IF('TKB theo lop'!E50=$A$97,'TKB theo lop'!D50&amp;'TKB theo lop'!$D$5,IF('TKB theo lop'!G50=$A$97,'TKB theo lop'!F50&amp;'TKB theo lop'!$F$5,IF('TKB theo lop'!I50=$A$97,'TKB theo lop'!H50&amp;'TKB theo lop'!$H$5,IF('TKB theo lop'!K50=$A$97,'TKB theo lop'!J50&amp;'TKB theo lop'!$J$5,IF('TKB theo lop'!M50=$A$97,'TKB theo lop'!L50&amp;'TKB theo lop'!$L$5,IF('TKB theo lop'!O50=$A$97,'TKB theo lop'!N50&amp;'TKB theo lop'!$N$5,IF('TKB theo lop'!Q50=$A$97,'TKB theo lop'!P50&amp;'TKB theo lop'!$P$5,IF('TKB theo lop'!S50=$A$97,'TKB theo lop'!R50&amp;'TKB theo lop'!$R$5,IF('TKB theo lop'!U50=$A$97,'TKB theo lop'!T50&amp;'TKB theo lop'!$T$5,IF('TKB theo lop'!W50=$A$97,'TKB theo lop'!V50&amp;'TKB theo lop'!$V$5,IF('TKB theo lop'!Y50=$A$97,'TKB theo lop'!X50&amp;'TKB theo lop'!$X$5,IF('TKB theo lop'!AA50=$A$97,'TKB theo lop'!Z50&amp;'TKB theo lop'!$Z$5,IF('TKB theo lop'!AC50=$A$97,'TKB theo lop'!AB50&amp;'TKB theo lop'!$AB$5,IF('TKB theo lop'!AE50=$A$97,'TKB theo lop'!AD50&amp;'TKB theo lop'!$AD$5,IF('TKB theo lop'!AG50=$A$97,'TKB theo lop'!AF50&amp;'TKB theo lop'!$AF$5,IF('TKB theo lop'!AI50=$A$97,'TKB theo lop'!AH50&amp;'TKB theo lop'!$AH$5,IF('TKB theo lop'!AK50=$A$97,'TKB theo lop'!AJ50&amp;'TKB theo lop'!$AJ$5,IF('TKB theo lop'!AM50=$A$97,'TKB theo lop'!AL50&amp;'TKB theo lop'!$AL$5,IF('TKB theo lop'!AO50=$A$97,'TKB theo lop'!AN50&amp;'TKB theo lop'!$AN$5,"")))))))))))))))))))</f>
        <v/>
      </c>
      <c r="G99" s="43" t="str">
        <f>IF('TKB theo lop'!E60=$A$97,'TKB theo lop'!D60&amp;'TKB theo lop'!$D$5,IF('TKB theo lop'!G60=$A$97,'TKB theo lop'!F60&amp;'TKB theo lop'!$F$5,IF('TKB theo lop'!I60=$A$97,'TKB theo lop'!H60&amp;'TKB theo lop'!$H$5,IF('TKB theo lop'!K60=$A$97,'TKB theo lop'!J60&amp;'TKB theo lop'!$J$5,IF('TKB theo lop'!M60=$A$97,'TKB theo lop'!L60&amp;'TKB theo lop'!$L$5,IF('TKB theo lop'!O60=$A$97,'TKB theo lop'!N60&amp;'TKB theo lop'!$N$5,IF('TKB theo lop'!Q60=$A$97,'TKB theo lop'!P60&amp;'TKB theo lop'!$P$5,IF('TKB theo lop'!S60=$A$97,'TKB theo lop'!R60&amp;'TKB theo lop'!$R$5,IF('TKB theo lop'!U60=$A$97,'TKB theo lop'!T60&amp;'TKB theo lop'!$T$5,IF('TKB theo lop'!W60=$A$97,'TKB theo lop'!V60&amp;'TKB theo lop'!$V$5,IF('TKB theo lop'!Y60=$A$97,'TKB theo lop'!X60&amp;'TKB theo lop'!$X$5,IF('TKB theo lop'!AA60=$A$97,'TKB theo lop'!Z60&amp;'TKB theo lop'!$Z$5,IF('TKB theo lop'!AC60=$A$97,'TKB theo lop'!AB60&amp;'TKB theo lop'!$AB$5,IF('TKB theo lop'!AE60=$A$97,'TKB theo lop'!AD60&amp;'TKB theo lop'!$AD$5,IF('TKB theo lop'!AG60=$A$97,'TKB theo lop'!AF60&amp;'TKB theo lop'!$AF$5,IF('TKB theo lop'!AI60=$A$97,'TKB theo lop'!AH60&amp;'TKB theo lop'!$AH$5,IF('TKB theo lop'!AK60=$A$97,'TKB theo lop'!AJ60&amp;'TKB theo lop'!$AJ$5,IF('TKB theo lop'!AM60=$A$97,'TKB theo lop'!AL60&amp;'TKB theo lop'!$AL$5,IF('TKB theo lop'!AO60=$A$97,'TKB theo lop'!AN60&amp;'TKB theo lop'!$AN$5,"")))))))))))))))))))</f>
        <v/>
      </c>
      <c r="H99"/>
      <c r="I99" s="325" t="s">
        <v>10</v>
      </c>
      <c r="J99" s="43" t="str">
        <f>IF('TKB theo lop'!E9=$I$97,'TKB theo lop'!D9&amp;'TKB theo lop'!$D$5,IF('TKB theo lop'!G9=$I$97,'TKB theo lop'!F9&amp;'TKB theo lop'!$F$5,IF('TKB theo lop'!I9=$I$97,'TKB theo lop'!H9&amp;'TKB theo lop'!$H$5,IF('TKB theo lop'!K9=$I$97,'TKB theo lop'!J9&amp;'TKB theo lop'!$J$5,IF('TKB theo lop'!M9=$I$97,'TKB theo lop'!L9&amp;'TKB theo lop'!$L$5,IF('TKB theo lop'!O9=$I$97,'TKB theo lop'!N9&amp;'TKB theo lop'!$N$5,IF('TKB theo lop'!Q9=$I$97,'TKB theo lop'!P9&amp;'TKB theo lop'!$P$5,IF('TKB theo lop'!S9=$I$97,'TKB theo lop'!R9&amp;'TKB theo lop'!$R$5,IF('TKB theo lop'!U9=$I$97,'TKB theo lop'!T9&amp;'TKB theo lop'!$T$5,IF('TKB theo lop'!W9=$I$97,'TKB theo lop'!V9&amp;'TKB theo lop'!$V$5,IF('TKB theo lop'!Y9=$I$97,'TKB theo lop'!X9&amp;'TKB theo lop'!$X$5,IF('TKB theo lop'!AA9=$I$97,'TKB theo lop'!Z9&amp;'TKB theo lop'!$Z$5,IF('TKB theo lop'!AC9=$I$97,'TKB theo lop'!AB9&amp;'TKB theo lop'!$AB$5,IF('TKB theo lop'!AE9=$I$97,'TKB theo lop'!AD9&amp;'TKB theo lop'!$AD$5,IF('TKB theo lop'!AG9=$I$97,'TKB theo lop'!AF9&amp;'TKB theo lop'!$AF$5,IF('TKB theo lop'!AI9=$I$97,'TKB theo lop'!AH9&amp;'TKB theo lop'!$AH$5,IF('TKB theo lop'!AK9=$I$97,'TKB theo lop'!AJ9&amp;'TKB theo lop'!$AJ$5,IF('TKB theo lop'!AM9=$I$97,'TKB theo lop'!AL9&amp;'TKB theo lop'!$AL$5,IF('TKB theo lop'!AO9=$I$97,'TKB theo lop'!AN9&amp;'TKB theo lop'!$AN$5,"")))))))))))))))))))</f>
        <v/>
      </c>
      <c r="K99" s="43" t="str">
        <f>IF('TKB theo lop'!E20=$I$97,'TKB theo lop'!D20&amp;'TKB theo lop'!$D$5,IF('TKB theo lop'!G20=$I$97,'TKB theo lop'!F20&amp;'TKB theo lop'!$F$5,IF('TKB theo lop'!I20=$I$97,'TKB theo lop'!H20&amp;'TKB theo lop'!$H$5,IF('TKB theo lop'!K20=$I$97,'TKB theo lop'!J20&amp;'TKB theo lop'!$J$5,IF('TKB theo lop'!M20=$I$97,'TKB theo lop'!L20&amp;'TKB theo lop'!$L$5,IF('TKB theo lop'!O20=$I$97,'TKB theo lop'!N20&amp;'TKB theo lop'!$N$5,IF('TKB theo lop'!Q20=$I$97,'TKB theo lop'!P20&amp;'TKB theo lop'!$P$5,IF('TKB theo lop'!S20=$I$97,'TKB theo lop'!R20&amp;'TKB theo lop'!$R$5,IF('TKB theo lop'!U20=$I$97,'TKB theo lop'!T20&amp;'TKB theo lop'!$T$5,IF('TKB theo lop'!W20=$I$97,'TKB theo lop'!V20&amp;'TKB theo lop'!$V$5,IF('TKB theo lop'!Y20=$I$97,'TKB theo lop'!X20&amp;'TKB theo lop'!$X$5,IF('TKB theo lop'!AA20=$I$97,'TKB theo lop'!Z20&amp;'TKB theo lop'!$Z$5,IF('TKB theo lop'!AC20=$I$97,'TKB theo lop'!AB20&amp;'TKB theo lop'!$AB$5,IF('TKB theo lop'!AE20=$I$97,'TKB theo lop'!AD20&amp;'TKB theo lop'!$AD$5,IF('TKB theo lop'!AG20=$I$97,'TKB theo lop'!AF20&amp;'TKB theo lop'!$AF$5,IF('TKB theo lop'!AI20=$I$97,'TKB theo lop'!AH20&amp;'TKB theo lop'!$AH$5,IF('TKB theo lop'!AK20=$I$97,'TKB theo lop'!AJ20&amp;'TKB theo lop'!$AJ$5,IF('TKB theo lop'!AM20=$I$97,'TKB theo lop'!AL20&amp;'TKB theo lop'!$AL$5,IF('TKB theo lop'!AO20=$I$97,'TKB theo lop'!AN20&amp;'TKB theo lop'!$AN$5,"")))))))))))))))))))</f>
        <v/>
      </c>
      <c r="L99" s="43" t="str">
        <f>IF('TKB theo lop'!E30=$I$97,'TKB theo lop'!D30&amp;'TKB theo lop'!$D$5,IF('TKB theo lop'!G30=$I$97,'TKB theo lop'!F30&amp;'TKB theo lop'!$F$5,IF('TKB theo lop'!I30=$I$97,'TKB theo lop'!H30&amp;'TKB theo lop'!$H$5,IF('TKB theo lop'!K30=$I$97,'TKB theo lop'!J30&amp;'TKB theo lop'!$J$5,IF('TKB theo lop'!M30=$I$97,'TKB theo lop'!L30&amp;'TKB theo lop'!$L$5,IF('TKB theo lop'!O30=$I$97,'TKB theo lop'!N30&amp;'TKB theo lop'!$N$5,IF('TKB theo lop'!Q30=$I$97,'TKB theo lop'!P30&amp;'TKB theo lop'!$P$5,IF('TKB theo lop'!S30=$I$97,'TKB theo lop'!R30&amp;'TKB theo lop'!$R$5,IF('TKB theo lop'!U30=$I$97,'TKB theo lop'!T30&amp;'TKB theo lop'!$T$5,IF('TKB theo lop'!W30=$I$97,'TKB theo lop'!V30&amp;'TKB theo lop'!$V$5,IF('TKB theo lop'!Y30=$I$97,'TKB theo lop'!X30&amp;'TKB theo lop'!$X$5,IF('TKB theo lop'!AA30=$I$97,'TKB theo lop'!Z30&amp;'TKB theo lop'!$Z$5,IF('TKB theo lop'!AC30=$I$97,'TKB theo lop'!AB30&amp;'TKB theo lop'!$AB$5,IF('TKB theo lop'!AE30=$I$97,'TKB theo lop'!AD30&amp;'TKB theo lop'!$AD$5,IF('TKB theo lop'!AG30=$I$97,'TKB theo lop'!AF30&amp;'TKB theo lop'!$AF$5,IF('TKB theo lop'!AI30=$I$97,'TKB theo lop'!AH30&amp;'TKB theo lop'!$AH$5,IF('TKB theo lop'!AK30=$I$97,'TKB theo lop'!AJ30&amp;'TKB theo lop'!$AJ$5,IF('TKB theo lop'!AM30=$I$97,'TKB theo lop'!AL30&amp;'TKB theo lop'!$AL$5,IF('TKB theo lop'!AO30=$I$97,'TKB theo lop'!AN30&amp;'TKB theo lop'!$AN$5,"")))))))))))))))))))</f>
        <v/>
      </c>
      <c r="M99" s="43" t="str">
        <f>IF('TKB theo lop'!E40=$I$97,'TKB theo lop'!D40&amp;'TKB theo lop'!$D$5,IF('TKB theo lop'!G40=$I$97,'TKB theo lop'!F40&amp;'TKB theo lop'!$F$5,IF('TKB theo lop'!I40=$I$97,'TKB theo lop'!H40&amp;'TKB theo lop'!$H$5,IF('TKB theo lop'!K40=$I$97,'TKB theo lop'!J40&amp;'TKB theo lop'!$J$5,IF('TKB theo lop'!M40=$I$97,'TKB theo lop'!L40&amp;'TKB theo lop'!$L$5,IF('TKB theo lop'!O40=$I$97,'TKB theo lop'!N40&amp;'TKB theo lop'!$N$5,IF('TKB theo lop'!Q40=$I$97,'TKB theo lop'!P40&amp;'TKB theo lop'!$P$5,IF('TKB theo lop'!S40=$I$97,'TKB theo lop'!R40&amp;'TKB theo lop'!$R$5,IF('TKB theo lop'!U40=$I$97,'TKB theo lop'!T40&amp;'TKB theo lop'!$T$5,IF('TKB theo lop'!W40=$I$97,'TKB theo lop'!V40&amp;'TKB theo lop'!$V$5,IF('TKB theo lop'!Y40=$I$97,'TKB theo lop'!X40&amp;'TKB theo lop'!$X$5,IF('TKB theo lop'!AA40=$I$97,'TKB theo lop'!Z40&amp;'TKB theo lop'!$Z$5,IF('TKB theo lop'!AC40=$I$97,'TKB theo lop'!AB40&amp;'TKB theo lop'!$AB$5,IF('TKB theo lop'!AE40=$I$97,'TKB theo lop'!AD40&amp;'TKB theo lop'!$AD$5,IF('TKB theo lop'!AG40=$I$97,'TKB theo lop'!AF40&amp;'TKB theo lop'!$AF$5,IF('TKB theo lop'!AI40=$I$97,'TKB theo lop'!AH40&amp;'TKB theo lop'!$AH$5,IF('TKB theo lop'!AK40=$I$97,'TKB theo lop'!AJ40&amp;'TKB theo lop'!$AJ$5,IF('TKB theo lop'!AM40=$I$97,'TKB theo lop'!AL40&amp;'TKB theo lop'!$AL$5,IF('TKB theo lop'!AO40=$I$97,'TKB theo lop'!AN40&amp;'TKB theo lop'!$AN$5,"")))))))))))))))))))</f>
        <v/>
      </c>
      <c r="N99" s="43" t="str">
        <f>IF('TKB theo lop'!E50=$I$97,'TKB theo lop'!D50&amp;'TKB theo lop'!$D$5,IF('TKB theo lop'!G50=$I$97,'TKB theo lop'!F50&amp;'TKB theo lop'!$F$5,IF('TKB theo lop'!I50=$I$97,'TKB theo lop'!H50&amp;'TKB theo lop'!$H$5,IF('TKB theo lop'!K50=$I$97,'TKB theo lop'!J50&amp;'TKB theo lop'!$J$5,IF('TKB theo lop'!M50=$I$97,'TKB theo lop'!L50&amp;'TKB theo lop'!$L$5,IF('TKB theo lop'!O50=$I$97,'TKB theo lop'!N50&amp;'TKB theo lop'!$N$5,IF('TKB theo lop'!Q50=$I$97,'TKB theo lop'!P50&amp;'TKB theo lop'!$P$5,IF('TKB theo lop'!S50=$I$97,'TKB theo lop'!R50&amp;'TKB theo lop'!$R$5,IF('TKB theo lop'!U50=$I$97,'TKB theo lop'!T50&amp;'TKB theo lop'!$T$5,IF('TKB theo lop'!W50=$I$97,'TKB theo lop'!V50&amp;'TKB theo lop'!$V$5,IF('TKB theo lop'!Y50=$I$97,'TKB theo lop'!X50&amp;'TKB theo lop'!$X$5,IF('TKB theo lop'!AA50=$I$97,'TKB theo lop'!Z50&amp;'TKB theo lop'!$Z$5,IF('TKB theo lop'!AC50=$I$97,'TKB theo lop'!AB50&amp;'TKB theo lop'!$AB$5,IF('TKB theo lop'!AE50=$I$97,'TKB theo lop'!AD50&amp;'TKB theo lop'!$AD$5,IF('TKB theo lop'!AG50=$I$97,'TKB theo lop'!AF50&amp;'TKB theo lop'!$AF$5,IF('TKB theo lop'!AI50=$I$97,'TKB theo lop'!AH50&amp;'TKB theo lop'!$AH$5,IF('TKB theo lop'!AK50=$I$97,'TKB theo lop'!AJ50&amp;'TKB theo lop'!$AJ$5,IF('TKB theo lop'!AM50=$I$97,'TKB theo lop'!AL50&amp;'TKB theo lop'!$AL$5,IF('TKB theo lop'!AO50=$I$97,'TKB theo lop'!AN50&amp;'TKB theo lop'!$AN$5,"")))))))))))))))))))</f>
        <v/>
      </c>
      <c r="O99" s="43" t="str">
        <f>IF('TKB theo lop'!E60=$I$97,'TKB theo lop'!D60&amp;'TKB theo lop'!$D$5,IF('TKB theo lop'!G60=$I$97,'TKB theo lop'!F60&amp;'TKB theo lop'!$F$5,IF('TKB theo lop'!I60=$I$97,'TKB theo lop'!H60&amp;'TKB theo lop'!$H$5,IF('TKB theo lop'!K60=$I$97,'TKB theo lop'!J60&amp;'TKB theo lop'!$J$5,IF('TKB theo lop'!M60=$I$97,'TKB theo lop'!L60&amp;'TKB theo lop'!$L$5,IF('TKB theo lop'!O60=$I$97,'TKB theo lop'!N60&amp;'TKB theo lop'!$N$5,IF('TKB theo lop'!Q60=$I$97,'TKB theo lop'!P60&amp;'TKB theo lop'!$P$5,IF('TKB theo lop'!S60=$I$97,'TKB theo lop'!R60&amp;'TKB theo lop'!$R$5,IF('TKB theo lop'!U60=$I$97,'TKB theo lop'!T60&amp;'TKB theo lop'!$T$5,IF('TKB theo lop'!W60=$I$97,'TKB theo lop'!V60&amp;'TKB theo lop'!$V$5,IF('TKB theo lop'!Y60=$I$97,'TKB theo lop'!X60&amp;'TKB theo lop'!$X$5,IF('TKB theo lop'!AA60=$I$97,'TKB theo lop'!Z60&amp;'TKB theo lop'!$Z$5,IF('TKB theo lop'!AC60=$I$97,'TKB theo lop'!AB60&amp;'TKB theo lop'!$AB$5,IF('TKB theo lop'!AE60=$I$97,'TKB theo lop'!AD60&amp;'TKB theo lop'!$AD$5,IF('TKB theo lop'!AG60=$I$97,'TKB theo lop'!AF60&amp;'TKB theo lop'!$AF$5,IF('TKB theo lop'!AI60=$I$97,'TKB theo lop'!AH60&amp;'TKB theo lop'!$AH$5,IF('TKB theo lop'!AK60=$I$97,'TKB theo lop'!AJ60&amp;'TKB theo lop'!$AJ$5,IF('TKB theo lop'!AM60=$I$97,'TKB theo lop'!AL60&amp;'TKB theo lop'!$AL$5,IF('TKB theo lop'!AO60=$I$97,'TKB theo lop'!AN60&amp;'TKB theo lop'!$AN$5,"")))))))))))))))))))</f>
        <v/>
      </c>
    </row>
    <row r="100" spans="1:15" ht="13.5" customHeight="1" x14ac:dyDescent="0.3">
      <c r="A100" s="325"/>
      <c r="B100" s="43" t="str">
        <f>IF('TKB theo lop'!E10=$A$97,'TKB theo lop'!D10&amp;'TKB theo lop'!$D$5,IF('TKB theo lop'!G10=$A$97,'TKB theo lop'!F10&amp;'TKB theo lop'!$F$5,IF('TKB theo lop'!I10=$A$97,'TKB theo lop'!H10&amp;'TKB theo lop'!$H$5,IF('TKB theo lop'!K10=$A$97,'TKB theo lop'!J10&amp;'TKB theo lop'!$J$5,IF('TKB theo lop'!M10=$A$97,'TKB theo lop'!L10&amp;'TKB theo lop'!$L$5,IF('TKB theo lop'!O10=$A$97,'TKB theo lop'!N10&amp;'TKB theo lop'!$N$5,IF('TKB theo lop'!Q10=$A$97,'TKB theo lop'!P10&amp;'TKB theo lop'!$P$5,IF('TKB theo lop'!S10=$A$97,'TKB theo lop'!R10&amp;'TKB theo lop'!$R$5,IF('TKB theo lop'!U10=$A$97,'TKB theo lop'!T10&amp;'TKB theo lop'!$T$5,IF('TKB theo lop'!W10=$A$97,'TKB theo lop'!V10&amp;'TKB theo lop'!$V$5,IF('TKB theo lop'!Y10=$A$97,'TKB theo lop'!X10&amp;'TKB theo lop'!$X$5,IF('TKB theo lop'!AA10=$A$97,'TKB theo lop'!Z10&amp;'TKB theo lop'!$Z$5,IF('TKB theo lop'!AC10=$A$97,'TKB theo lop'!AB10&amp;'TKB theo lop'!$AB$5,IF('TKB theo lop'!AE10=$A$97,'TKB theo lop'!AD10&amp;'TKB theo lop'!$AD$5,IF('TKB theo lop'!AG10=$A$97,'TKB theo lop'!AF10&amp;'TKB theo lop'!$AF$5,IF('TKB theo lop'!AI10=$A$97,'TKB theo lop'!AH10&amp;'TKB theo lop'!$AH$5,IF('TKB theo lop'!AK10=$A$97,'TKB theo lop'!AJ10&amp;'TKB theo lop'!$AJ$5,IF('TKB theo lop'!AM10=$A$97,'TKB theo lop'!AL10&amp;'TKB theo lop'!$AL$5,IF('TKB theo lop'!AO10=$A$97,'TKB theo lop'!AN10&amp;'TKB theo lop'!$AN$5,"")))))))))))))))))))</f>
        <v/>
      </c>
      <c r="C100" s="43" t="str">
        <f>IF('TKB theo lop'!E21=$A$97,'TKB theo lop'!D21&amp;'TKB theo lop'!$D$5,IF('TKB theo lop'!G21=$A$97,'TKB theo lop'!F21&amp;'TKB theo lop'!$F$5,IF('TKB theo lop'!I21=$A$97,'TKB theo lop'!H21&amp;'TKB theo lop'!$H$5,IF('TKB theo lop'!K21=$A$97,'TKB theo lop'!J21&amp;'TKB theo lop'!$J$5,IF('TKB theo lop'!M21=$A$97,'TKB theo lop'!L21&amp;'TKB theo lop'!$L$5,IF('TKB theo lop'!O21=$A$97,'TKB theo lop'!N21&amp;'TKB theo lop'!$N$5,IF('TKB theo lop'!Q21=$A$97,'TKB theo lop'!P21&amp;'TKB theo lop'!$P$5,IF('TKB theo lop'!S21=$A$97,'TKB theo lop'!R21&amp;'TKB theo lop'!$R$5,IF('TKB theo lop'!U21=$A$97,'TKB theo lop'!T21&amp;'TKB theo lop'!$T$5,IF('TKB theo lop'!W21=$A$97,'TKB theo lop'!V21&amp;'TKB theo lop'!$V$5,IF('TKB theo lop'!Y21=$A$97,'TKB theo lop'!X21&amp;'TKB theo lop'!$X$5,IF('TKB theo lop'!AA21=$A$97,'TKB theo lop'!Z21&amp;'TKB theo lop'!$Z$5,IF('TKB theo lop'!AC21=$A$97,'TKB theo lop'!AB21&amp;'TKB theo lop'!$AB$5,IF('TKB theo lop'!AE21=$A$97,'TKB theo lop'!AD21&amp;'TKB theo lop'!$AD$5,IF('TKB theo lop'!AG21=$A$97,'TKB theo lop'!AF21&amp;'TKB theo lop'!$AF$5,IF('TKB theo lop'!AI21=$A$97,'TKB theo lop'!AH21&amp;'TKB theo lop'!$AH$5,IF('TKB theo lop'!AK21=$A$97,'TKB theo lop'!AJ21&amp;'TKB theo lop'!$AJ$5,IF('TKB theo lop'!AM21=$A$97,'TKB theo lop'!AL21&amp;'TKB theo lop'!$AL$5,IF('TKB theo lop'!AO21=$A$97,'TKB theo lop'!AN21&amp;'TKB theo lop'!$AN$5,"")))))))))))))))))))</f>
        <v/>
      </c>
      <c r="D100" s="43" t="str">
        <f>IF('TKB theo lop'!E31=$A$97,'TKB theo lop'!D31&amp;'TKB theo lop'!$D$5,IF('TKB theo lop'!G31=$A$97,'TKB theo lop'!F31&amp;'TKB theo lop'!$F$5,IF('TKB theo lop'!I31=$A$97,'TKB theo lop'!H31&amp;'TKB theo lop'!$H$5,IF('TKB theo lop'!K31=$A$97,'TKB theo lop'!J31&amp;'TKB theo lop'!$J$5,IF('TKB theo lop'!M31=$A$97,'TKB theo lop'!L31&amp;'TKB theo lop'!$L$5,IF('TKB theo lop'!O31=$A$97,'TKB theo lop'!N31&amp;'TKB theo lop'!$N$5,IF('TKB theo lop'!Q31=$A$97,'TKB theo lop'!P31&amp;'TKB theo lop'!$P$5,IF('TKB theo lop'!S31=$A$97,'TKB theo lop'!R31&amp;'TKB theo lop'!$R$5,IF('TKB theo lop'!U31=$A$97,'TKB theo lop'!T31&amp;'TKB theo lop'!$T$5,IF('TKB theo lop'!W31=$A$97,'TKB theo lop'!V31&amp;'TKB theo lop'!$V$5,IF('TKB theo lop'!Y31=$A$97,'TKB theo lop'!X31&amp;'TKB theo lop'!$X$5,IF('TKB theo lop'!AA31=$A$97,'TKB theo lop'!Z31&amp;'TKB theo lop'!$Z$5,IF('TKB theo lop'!AC31=$A$97,'TKB theo lop'!AB31&amp;'TKB theo lop'!$AB$5,IF('TKB theo lop'!AE31=$A$97,'TKB theo lop'!AD31&amp;'TKB theo lop'!$AD$5,IF('TKB theo lop'!AG31=$A$97,'TKB theo lop'!AF31&amp;'TKB theo lop'!$AF$5,IF('TKB theo lop'!AI31=$A$97,'TKB theo lop'!AH31&amp;'TKB theo lop'!$AH$5,IF('TKB theo lop'!AK31=$A$97,'TKB theo lop'!AJ31&amp;'TKB theo lop'!$AJ$5,IF('TKB theo lop'!AM31=$A$97,'TKB theo lop'!AL31&amp;'TKB theo lop'!$AL$5,IF('TKB theo lop'!AO31=$A$97,'TKB theo lop'!AN31&amp;'TKB theo lop'!$AN$5,"")))))))))))))))))))</f>
        <v/>
      </c>
      <c r="E100" s="43" t="str">
        <f>IF('TKB theo lop'!E41=$A$97,'TKB theo lop'!D41&amp;'TKB theo lop'!$D$5,IF('TKB theo lop'!G41=$A$97,'TKB theo lop'!F41&amp;'TKB theo lop'!$F$5,IF('TKB theo lop'!I41=$A$97,'TKB theo lop'!H41&amp;'TKB theo lop'!$H$5,IF('TKB theo lop'!K41=$A$97,'TKB theo lop'!J41&amp;'TKB theo lop'!$J$5,IF('TKB theo lop'!M41=$A$97,'TKB theo lop'!L41&amp;'TKB theo lop'!$L$5,IF('TKB theo lop'!O41=$A$97,'TKB theo lop'!N41&amp;'TKB theo lop'!$N$5,IF('TKB theo lop'!Q41=$A$97,'TKB theo lop'!P41&amp;'TKB theo lop'!$P$5,IF('TKB theo lop'!S41=$A$97,'TKB theo lop'!R41&amp;'TKB theo lop'!$R$5,IF('TKB theo lop'!U41=$A$97,'TKB theo lop'!T41&amp;'TKB theo lop'!$T$5,IF('TKB theo lop'!W41=$A$97,'TKB theo lop'!V41&amp;'TKB theo lop'!$V$5,IF('TKB theo lop'!Y41=$A$97,'TKB theo lop'!X41&amp;'TKB theo lop'!$X$5,IF('TKB theo lop'!AA41=$A$97,'TKB theo lop'!Z41&amp;'TKB theo lop'!$Z$5,IF('TKB theo lop'!AC41=$A$97,'TKB theo lop'!AB41&amp;'TKB theo lop'!$AB$5,IF('TKB theo lop'!AE41=$A$97,'TKB theo lop'!AD41&amp;'TKB theo lop'!$AD$5,IF('TKB theo lop'!AG41=$A$97,'TKB theo lop'!AF41&amp;'TKB theo lop'!$AF$5,IF('TKB theo lop'!AI41=$A$97,'TKB theo lop'!AH41&amp;'TKB theo lop'!$AH$5,IF('TKB theo lop'!AK41=$A$97,'TKB theo lop'!AJ41&amp;'TKB theo lop'!$AJ$5,IF('TKB theo lop'!AM41=$A$97,'TKB theo lop'!AL41&amp;'TKB theo lop'!$AL$5,IF('TKB theo lop'!AO41=$A$97,'TKB theo lop'!AN41&amp;'TKB theo lop'!$AN$5,"")))))))))))))))))))</f>
        <v/>
      </c>
      <c r="F100" s="43" t="str">
        <f>IF('TKB theo lop'!E51=$A$97,'TKB theo lop'!D51&amp;'TKB theo lop'!$D$5,IF('TKB theo lop'!G51=$A$97,'TKB theo lop'!F51&amp;'TKB theo lop'!$F$5,IF('TKB theo lop'!I51=$A$97,'TKB theo lop'!H51&amp;'TKB theo lop'!$H$5,IF('TKB theo lop'!K51=$A$97,'TKB theo lop'!J51&amp;'TKB theo lop'!$J$5,IF('TKB theo lop'!M51=$A$97,'TKB theo lop'!L51&amp;'TKB theo lop'!$L$5,IF('TKB theo lop'!O51=$A$97,'TKB theo lop'!N51&amp;'TKB theo lop'!$N$5,IF('TKB theo lop'!Q51=$A$97,'TKB theo lop'!P51&amp;'TKB theo lop'!$P$5,IF('TKB theo lop'!S51=$A$97,'TKB theo lop'!R51&amp;'TKB theo lop'!$R$5,IF('TKB theo lop'!U51=$A$97,'TKB theo lop'!T51&amp;'TKB theo lop'!$T$5,IF('TKB theo lop'!W51=$A$97,'TKB theo lop'!V51&amp;'TKB theo lop'!$V$5,IF('TKB theo lop'!Y51=$A$97,'TKB theo lop'!X51&amp;'TKB theo lop'!$X$5,IF('TKB theo lop'!AA51=$A$97,'TKB theo lop'!Z51&amp;'TKB theo lop'!$Z$5,IF('TKB theo lop'!AC51=$A$97,'TKB theo lop'!AB51&amp;'TKB theo lop'!$AB$5,IF('TKB theo lop'!AE51=$A$97,'TKB theo lop'!AD51&amp;'TKB theo lop'!$AD$5,IF('TKB theo lop'!AG51=$A$97,'TKB theo lop'!AF51&amp;'TKB theo lop'!$AF$5,IF('TKB theo lop'!AI51=$A$97,'TKB theo lop'!AH51&amp;'TKB theo lop'!$AH$5,IF('TKB theo lop'!AK51=$A$97,'TKB theo lop'!AJ51&amp;'TKB theo lop'!$AJ$5,IF('TKB theo lop'!AM51=$A$97,'TKB theo lop'!AL51&amp;'TKB theo lop'!$AL$5,IF('TKB theo lop'!AO51=$A$97,'TKB theo lop'!AN51&amp;'TKB theo lop'!$AN$5,"")))))))))))))))))))</f>
        <v/>
      </c>
      <c r="G100" s="43" t="str">
        <f>IF('TKB theo lop'!E61=$A$97,'TKB theo lop'!D61&amp;'TKB theo lop'!$D$5,IF('TKB theo lop'!G61=$A$97,'TKB theo lop'!F61&amp;'TKB theo lop'!$F$5,IF('TKB theo lop'!I61=$A$97,'TKB theo lop'!H61&amp;'TKB theo lop'!$H$5,IF('TKB theo lop'!K61=$A$97,'TKB theo lop'!J61&amp;'TKB theo lop'!$J$5,IF('TKB theo lop'!M61=$A$97,'TKB theo lop'!L61&amp;'TKB theo lop'!$L$5,IF('TKB theo lop'!O61=$A$97,'TKB theo lop'!N61&amp;'TKB theo lop'!$N$5,IF('TKB theo lop'!Q61=$A$97,'TKB theo lop'!P61&amp;'TKB theo lop'!$P$5,IF('TKB theo lop'!S61=$A$97,'TKB theo lop'!R61&amp;'TKB theo lop'!$R$5,IF('TKB theo lop'!U61=$A$97,'TKB theo lop'!T61&amp;'TKB theo lop'!$T$5,IF('TKB theo lop'!W61=$A$97,'TKB theo lop'!V61&amp;'TKB theo lop'!$V$5,IF('TKB theo lop'!Y61=$A$97,'TKB theo lop'!X61&amp;'TKB theo lop'!$X$5,IF('TKB theo lop'!AA61=$A$97,'TKB theo lop'!Z61&amp;'TKB theo lop'!$Z$5,IF('TKB theo lop'!AC61=$A$97,'TKB theo lop'!AB61&amp;'TKB theo lop'!$AB$5,IF('TKB theo lop'!AE61=$A$97,'TKB theo lop'!AD61&amp;'TKB theo lop'!$AD$5,IF('TKB theo lop'!AG61=$A$97,'TKB theo lop'!AF61&amp;'TKB theo lop'!$AF$5,IF('TKB theo lop'!AI61=$A$97,'TKB theo lop'!AH61&amp;'TKB theo lop'!$AH$5,IF('TKB theo lop'!AK61=$A$97,'TKB theo lop'!AJ61&amp;'TKB theo lop'!$AJ$5,IF('TKB theo lop'!AM61=$A$97,'TKB theo lop'!AL61&amp;'TKB theo lop'!$AL$5,IF('TKB theo lop'!AO61=$A$97,'TKB theo lop'!AN61&amp;'TKB theo lop'!$AN$5,"")))))))))))))))))))</f>
        <v/>
      </c>
      <c r="H100"/>
      <c r="I100" s="325"/>
      <c r="J100" s="43" t="str">
        <f>IF('TKB theo lop'!E10=$I$97,'TKB theo lop'!D10&amp;'TKB theo lop'!$D$5,IF('TKB theo lop'!G10=$I$97,'TKB theo lop'!F10&amp;'TKB theo lop'!$F$5,IF('TKB theo lop'!I10=$I$97,'TKB theo lop'!H10&amp;'TKB theo lop'!$H$5,IF('TKB theo lop'!K10=$I$97,'TKB theo lop'!J10&amp;'TKB theo lop'!$J$5,IF('TKB theo lop'!M10=$I$97,'TKB theo lop'!L10&amp;'TKB theo lop'!$L$5,IF('TKB theo lop'!O10=$I$97,'TKB theo lop'!N10&amp;'TKB theo lop'!$N$5,IF('TKB theo lop'!Q10=$I$97,'TKB theo lop'!P10&amp;'TKB theo lop'!$P$5,IF('TKB theo lop'!S10=$I$97,'TKB theo lop'!R10&amp;'TKB theo lop'!$R$5,IF('TKB theo lop'!U10=$I$97,'TKB theo lop'!T10&amp;'TKB theo lop'!$T$5,IF('TKB theo lop'!W10=$I$97,'TKB theo lop'!V10&amp;'TKB theo lop'!$V$5,IF('TKB theo lop'!Y10=$I$97,'TKB theo lop'!X10&amp;'TKB theo lop'!$X$5,IF('TKB theo lop'!AA10=$I$97,'TKB theo lop'!Z10&amp;'TKB theo lop'!$Z$5,IF('TKB theo lop'!AC10=$I$97,'TKB theo lop'!AB10&amp;'TKB theo lop'!$AB$5,IF('TKB theo lop'!AE10=$I$97,'TKB theo lop'!AD10&amp;'TKB theo lop'!$AD$5,IF('TKB theo lop'!AG10=$I$97,'TKB theo lop'!AF10&amp;'TKB theo lop'!$AF$5,IF('TKB theo lop'!AI10=$I$97,'TKB theo lop'!AH10&amp;'TKB theo lop'!$AH$5,IF('TKB theo lop'!AK10=$I$97,'TKB theo lop'!AJ10&amp;'TKB theo lop'!$AJ$5,IF('TKB theo lop'!AM10=$I$97,'TKB theo lop'!AL10&amp;'TKB theo lop'!$AL$5,IF('TKB theo lop'!AO10=$I$97,'TKB theo lop'!AN10&amp;'TKB theo lop'!$AN$5,"")))))))))))))))))))</f>
        <v/>
      </c>
      <c r="K100" s="43" t="str">
        <f>IF('TKB theo lop'!E21=$I$97,'TKB theo lop'!D21&amp;'TKB theo lop'!$D$5,IF('TKB theo lop'!G21=$I$97,'TKB theo lop'!F21&amp;'TKB theo lop'!$F$5,IF('TKB theo lop'!I21=$I$97,'TKB theo lop'!H21&amp;'TKB theo lop'!$H$5,IF('TKB theo lop'!K21=$I$97,'TKB theo lop'!J21&amp;'TKB theo lop'!$J$5,IF('TKB theo lop'!M21=$I$97,'TKB theo lop'!L21&amp;'TKB theo lop'!$L$5,IF('TKB theo lop'!O21=$I$97,'TKB theo lop'!N21&amp;'TKB theo lop'!$N$5,IF('TKB theo lop'!Q21=$I$97,'TKB theo lop'!P21&amp;'TKB theo lop'!$P$5,IF('TKB theo lop'!S21=$I$97,'TKB theo lop'!R21&amp;'TKB theo lop'!$R$5,IF('TKB theo lop'!U21=$I$97,'TKB theo lop'!T21&amp;'TKB theo lop'!$T$5,IF('TKB theo lop'!W21=$I$97,'TKB theo lop'!V21&amp;'TKB theo lop'!$V$5,IF('TKB theo lop'!Y21=$I$97,'TKB theo lop'!X21&amp;'TKB theo lop'!$X$5,IF('TKB theo lop'!AA21=$I$97,'TKB theo lop'!Z21&amp;'TKB theo lop'!$Z$5,IF('TKB theo lop'!AC21=$I$97,'TKB theo lop'!AB21&amp;'TKB theo lop'!$AB$5,IF('TKB theo lop'!AE21=$I$97,'TKB theo lop'!AD21&amp;'TKB theo lop'!$AD$5,IF('TKB theo lop'!AG21=$I$97,'TKB theo lop'!AF21&amp;'TKB theo lop'!$AF$5,IF('TKB theo lop'!AI21=$I$97,'TKB theo lop'!AH21&amp;'TKB theo lop'!$AH$5,IF('TKB theo lop'!AK21=$I$97,'TKB theo lop'!AJ21&amp;'TKB theo lop'!$AJ$5,IF('TKB theo lop'!AM21=$I$97,'TKB theo lop'!AL21&amp;'TKB theo lop'!$AL$5,IF('TKB theo lop'!AO21=$I$97,'TKB theo lop'!AN21&amp;'TKB theo lop'!$AN$5,"")))))))))))))))))))</f>
        <v/>
      </c>
      <c r="L100" s="43" t="str">
        <f>IF('TKB theo lop'!E31=$I$97,'TKB theo lop'!D31&amp;'TKB theo lop'!$D$5,IF('TKB theo lop'!G31=$I$97,'TKB theo lop'!F31&amp;'TKB theo lop'!$F$5,IF('TKB theo lop'!I31=$I$97,'TKB theo lop'!H31&amp;'TKB theo lop'!$H$5,IF('TKB theo lop'!K31=$I$97,'TKB theo lop'!J31&amp;'TKB theo lop'!$J$5,IF('TKB theo lop'!M31=$I$97,'TKB theo lop'!L31&amp;'TKB theo lop'!$L$5,IF('TKB theo lop'!O31=$I$97,'TKB theo lop'!N31&amp;'TKB theo lop'!$N$5,IF('TKB theo lop'!Q31=$I$97,'TKB theo lop'!P31&amp;'TKB theo lop'!$P$5,IF('TKB theo lop'!S31=$I$97,'TKB theo lop'!R31&amp;'TKB theo lop'!$R$5,IF('TKB theo lop'!U31=$I$97,'TKB theo lop'!T31&amp;'TKB theo lop'!$T$5,IF('TKB theo lop'!W31=$I$97,'TKB theo lop'!V31&amp;'TKB theo lop'!$V$5,IF('TKB theo lop'!Y31=$I$97,'TKB theo lop'!X31&amp;'TKB theo lop'!$X$5,IF('TKB theo lop'!AA31=$I$97,'TKB theo lop'!Z31&amp;'TKB theo lop'!$Z$5,IF('TKB theo lop'!AC31=$I$97,'TKB theo lop'!AB31&amp;'TKB theo lop'!$AB$5,IF('TKB theo lop'!AE31=$I$97,'TKB theo lop'!AD31&amp;'TKB theo lop'!$AD$5,IF('TKB theo lop'!AG31=$I$97,'TKB theo lop'!AF31&amp;'TKB theo lop'!$AF$5,IF('TKB theo lop'!AI31=$I$97,'TKB theo lop'!AH31&amp;'TKB theo lop'!$AH$5,IF('TKB theo lop'!AK31=$I$97,'TKB theo lop'!AJ31&amp;'TKB theo lop'!$AJ$5,IF('TKB theo lop'!AM31=$I$97,'TKB theo lop'!AL31&amp;'TKB theo lop'!$AL$5,IF('TKB theo lop'!AO31=$I$97,'TKB theo lop'!AN31&amp;'TKB theo lop'!$AN$5,"")))))))))))))))))))</f>
        <v>Nhạc72</v>
      </c>
      <c r="M100" s="43" t="str">
        <f>IF('TKB theo lop'!E41=$I$97,'TKB theo lop'!D41&amp;'TKB theo lop'!$D$5,IF('TKB theo lop'!G41=$I$97,'TKB theo lop'!F41&amp;'TKB theo lop'!$F$5,IF('TKB theo lop'!I41=$I$97,'TKB theo lop'!H41&amp;'TKB theo lop'!$H$5,IF('TKB theo lop'!K41=$I$97,'TKB theo lop'!J41&amp;'TKB theo lop'!$J$5,IF('TKB theo lop'!M41=$I$97,'TKB theo lop'!L41&amp;'TKB theo lop'!$L$5,IF('TKB theo lop'!O41=$I$97,'TKB theo lop'!N41&amp;'TKB theo lop'!$N$5,IF('TKB theo lop'!Q41=$I$97,'TKB theo lop'!P41&amp;'TKB theo lop'!$P$5,IF('TKB theo lop'!S41=$I$97,'TKB theo lop'!R41&amp;'TKB theo lop'!$R$5,IF('TKB theo lop'!U41=$I$97,'TKB theo lop'!T41&amp;'TKB theo lop'!$T$5,IF('TKB theo lop'!W41=$I$97,'TKB theo lop'!V41&amp;'TKB theo lop'!$V$5,IF('TKB theo lop'!Y41=$I$97,'TKB theo lop'!X41&amp;'TKB theo lop'!$X$5,IF('TKB theo lop'!AA41=$I$97,'TKB theo lop'!Z41&amp;'TKB theo lop'!$Z$5,IF('TKB theo lop'!AC41=$I$97,'TKB theo lop'!AB41&amp;'TKB theo lop'!$AB$5,IF('TKB theo lop'!AE41=$I$97,'TKB theo lop'!AD41&amp;'TKB theo lop'!$AD$5,IF('TKB theo lop'!AG41=$I$97,'TKB theo lop'!AF41&amp;'TKB theo lop'!$AF$5,IF('TKB theo lop'!AI41=$I$97,'TKB theo lop'!AH41&amp;'TKB theo lop'!$AH$5,IF('TKB theo lop'!AK41=$I$97,'TKB theo lop'!AJ41&amp;'TKB theo lop'!$AJ$5,IF('TKB theo lop'!AM41=$I$97,'TKB theo lop'!AL41&amp;'TKB theo lop'!$AL$5,IF('TKB theo lop'!AO41=$I$97,'TKB theo lop'!AN41&amp;'TKB theo lop'!$AN$5,"")))))))))))))))))))</f>
        <v/>
      </c>
      <c r="N100" s="43" t="str">
        <f>IF('TKB theo lop'!E51=$I$97,'TKB theo lop'!D51&amp;'TKB theo lop'!$D$5,IF('TKB theo lop'!G51=$I$97,'TKB theo lop'!F51&amp;'TKB theo lop'!$F$5,IF('TKB theo lop'!I51=$I$97,'TKB theo lop'!H51&amp;'TKB theo lop'!$H$5,IF('TKB theo lop'!K51=$I$97,'TKB theo lop'!J51&amp;'TKB theo lop'!$J$5,IF('TKB theo lop'!M51=$I$97,'TKB theo lop'!L51&amp;'TKB theo lop'!$L$5,IF('TKB theo lop'!O51=$I$97,'TKB theo lop'!N51&amp;'TKB theo lop'!$N$5,IF('TKB theo lop'!Q51=$I$97,'TKB theo lop'!P51&amp;'TKB theo lop'!$P$5,IF('TKB theo lop'!S51=$I$97,'TKB theo lop'!R51&amp;'TKB theo lop'!$R$5,IF('TKB theo lop'!U51=$I$97,'TKB theo lop'!T51&amp;'TKB theo lop'!$T$5,IF('TKB theo lop'!W51=$I$97,'TKB theo lop'!V51&amp;'TKB theo lop'!$V$5,IF('TKB theo lop'!Y51=$I$97,'TKB theo lop'!X51&amp;'TKB theo lop'!$X$5,IF('TKB theo lop'!AA51=$I$97,'TKB theo lop'!Z51&amp;'TKB theo lop'!$Z$5,IF('TKB theo lop'!AC51=$I$97,'TKB theo lop'!AB51&amp;'TKB theo lop'!$AB$5,IF('TKB theo lop'!AE51=$I$97,'TKB theo lop'!AD51&amp;'TKB theo lop'!$AD$5,IF('TKB theo lop'!AG51=$I$97,'TKB theo lop'!AF51&amp;'TKB theo lop'!$AF$5,IF('TKB theo lop'!AI51=$I$97,'TKB theo lop'!AH51&amp;'TKB theo lop'!$AH$5,IF('TKB theo lop'!AK51=$I$97,'TKB theo lop'!AJ51&amp;'TKB theo lop'!$AJ$5,IF('TKB theo lop'!AM51=$I$97,'TKB theo lop'!AL51&amp;'TKB theo lop'!$AL$5,IF('TKB theo lop'!AO51=$I$97,'TKB theo lop'!AN51&amp;'TKB theo lop'!$AN$5,"")))))))))))))))))))</f>
        <v>Nhạc62</v>
      </c>
      <c r="O100" s="43" t="str">
        <f>IF('TKB theo lop'!E61=$I$97,'TKB theo lop'!D61&amp;'TKB theo lop'!$D$5,IF('TKB theo lop'!G61=$I$97,'TKB theo lop'!F61&amp;'TKB theo lop'!$F$5,IF('TKB theo lop'!I61=$I$97,'TKB theo lop'!H61&amp;'TKB theo lop'!$H$5,IF('TKB theo lop'!K61=$I$97,'TKB theo lop'!J61&amp;'TKB theo lop'!$J$5,IF('TKB theo lop'!M61=$I$97,'TKB theo lop'!L61&amp;'TKB theo lop'!$L$5,IF('TKB theo lop'!O61=$I$97,'TKB theo lop'!N61&amp;'TKB theo lop'!$N$5,IF('TKB theo lop'!Q61=$I$97,'TKB theo lop'!P61&amp;'TKB theo lop'!$P$5,IF('TKB theo lop'!S61=$I$97,'TKB theo lop'!R61&amp;'TKB theo lop'!$R$5,IF('TKB theo lop'!U61=$I$97,'TKB theo lop'!T61&amp;'TKB theo lop'!$T$5,IF('TKB theo lop'!W61=$I$97,'TKB theo lop'!V61&amp;'TKB theo lop'!$V$5,IF('TKB theo lop'!Y61=$I$97,'TKB theo lop'!X61&amp;'TKB theo lop'!$X$5,IF('TKB theo lop'!AA61=$I$97,'TKB theo lop'!Z61&amp;'TKB theo lop'!$Z$5,IF('TKB theo lop'!AC61=$I$97,'TKB theo lop'!AB61&amp;'TKB theo lop'!$AB$5,IF('TKB theo lop'!AE61=$I$97,'TKB theo lop'!AD61&amp;'TKB theo lop'!$AD$5,IF('TKB theo lop'!AG61=$I$97,'TKB theo lop'!AF61&amp;'TKB theo lop'!$AF$5,IF('TKB theo lop'!AI61=$I$97,'TKB theo lop'!AH61&amp;'TKB theo lop'!$AH$5,IF('TKB theo lop'!AK61=$I$97,'TKB theo lop'!AJ61&amp;'TKB theo lop'!$AJ$5,IF('TKB theo lop'!AM61=$I$97,'TKB theo lop'!AL61&amp;'TKB theo lop'!$AL$5,IF('TKB theo lop'!AO61=$I$97,'TKB theo lop'!AN61&amp;'TKB theo lop'!$AN$5,"")))))))))))))))))))</f>
        <v/>
      </c>
    </row>
    <row r="101" spans="1:15" ht="13.5" customHeight="1" x14ac:dyDescent="0.3">
      <c r="A101" s="325"/>
      <c r="B101" s="43" t="str">
        <f>IF('TKB theo lop'!E11=$A$97,'TKB theo lop'!D11&amp;'TKB theo lop'!$D$5,IF('TKB theo lop'!G11=$A$97,'TKB theo lop'!F11&amp;'TKB theo lop'!$F$5,IF('TKB theo lop'!I11=$A$97,'TKB theo lop'!H11&amp;'TKB theo lop'!$H$5,IF('TKB theo lop'!K11=$A$97,'TKB theo lop'!J11&amp;'TKB theo lop'!$J$5,IF('TKB theo lop'!M11=$A$97,'TKB theo lop'!L11&amp;'TKB theo lop'!$L$5,IF('TKB theo lop'!O11=$A$97,'TKB theo lop'!N11&amp;'TKB theo lop'!$N$5,IF('TKB theo lop'!Q11=$A$97,'TKB theo lop'!P11&amp;'TKB theo lop'!$P$5,IF('TKB theo lop'!S11=$A$97,'TKB theo lop'!R11&amp;'TKB theo lop'!$R$5,IF('TKB theo lop'!U11=$A$97,'TKB theo lop'!T11&amp;'TKB theo lop'!$T$5,IF('TKB theo lop'!W11=$A$97,'TKB theo lop'!V11&amp;'TKB theo lop'!$V$5,IF('TKB theo lop'!Y11=$A$97,'TKB theo lop'!X11&amp;'TKB theo lop'!$X$5,IF('TKB theo lop'!AA11=$A$97,'TKB theo lop'!Z11&amp;'TKB theo lop'!$Z$5,IF('TKB theo lop'!AC11=$A$97,'TKB theo lop'!AB11&amp;'TKB theo lop'!$AB$5,IF('TKB theo lop'!AE11=$A$97,'TKB theo lop'!AD11&amp;'TKB theo lop'!$AD$5,IF('TKB theo lop'!AG11=$A$97,'TKB theo lop'!AF11&amp;'TKB theo lop'!$AF$5,IF('TKB theo lop'!AI11=$A$97,'TKB theo lop'!AH11&amp;'TKB theo lop'!$AH$5,IF('TKB theo lop'!AK11=$A$97,'TKB theo lop'!AJ11&amp;'TKB theo lop'!$AJ$5,IF('TKB theo lop'!AM11=$A$97,'TKB theo lop'!AL11&amp;'TKB theo lop'!$AL$5,IF('TKB theo lop'!AO11=$A$97,'TKB theo lop'!AN11&amp;'TKB theo lop'!$AN$5,"")))))))))))))))))))</f>
        <v/>
      </c>
      <c r="C101" s="43" t="str">
        <f>IF('TKB theo lop'!E22=$A$97,'TKB theo lop'!D22&amp;'TKB theo lop'!$D$5,IF('TKB theo lop'!G22=$A$97,'TKB theo lop'!F22&amp;'TKB theo lop'!$F$5,IF('TKB theo lop'!I22=$A$97,'TKB theo lop'!H22&amp;'TKB theo lop'!$H$5,IF('TKB theo lop'!K22=$A$97,'TKB theo lop'!J22&amp;'TKB theo lop'!$J$5,IF('TKB theo lop'!M22=$A$97,'TKB theo lop'!L22&amp;'TKB theo lop'!$L$5,IF('TKB theo lop'!O22=$A$97,'TKB theo lop'!N22&amp;'TKB theo lop'!$N$5,IF('TKB theo lop'!Q22=$A$97,'TKB theo lop'!P22&amp;'TKB theo lop'!$P$5,IF('TKB theo lop'!S22=$A$97,'TKB theo lop'!R22&amp;'TKB theo lop'!$R$5,IF('TKB theo lop'!U22=$A$97,'TKB theo lop'!T22&amp;'TKB theo lop'!$T$5,IF('TKB theo lop'!W22=$A$97,'TKB theo lop'!V22&amp;'TKB theo lop'!$V$5,IF('TKB theo lop'!Y22=$A$97,'TKB theo lop'!X22&amp;'TKB theo lop'!$X$5,IF('TKB theo lop'!AA22=$A$97,'TKB theo lop'!Z22&amp;'TKB theo lop'!$Z$5,IF('TKB theo lop'!AC22=$A$97,'TKB theo lop'!AB22&amp;'TKB theo lop'!$AB$5,IF('TKB theo lop'!AE22=$A$97,'TKB theo lop'!AD22&amp;'TKB theo lop'!$AD$5,IF('TKB theo lop'!AG22=$A$97,'TKB theo lop'!AF22&amp;'TKB theo lop'!$AF$5,IF('TKB theo lop'!AI22=$A$97,'TKB theo lop'!AH22&amp;'TKB theo lop'!$AH$5,IF('TKB theo lop'!AK22=$A$97,'TKB theo lop'!AJ22&amp;'TKB theo lop'!$AJ$5,IF('TKB theo lop'!AM22=$A$97,'TKB theo lop'!AL22&amp;'TKB theo lop'!$AL$5,IF('TKB theo lop'!AO22=$A$97,'TKB theo lop'!AN22&amp;'TKB theo lop'!$AN$5,"")))))))))))))))))))</f>
        <v/>
      </c>
      <c r="D101" s="43" t="str">
        <f>IF('TKB theo lop'!E32=$A$97,'TKB theo lop'!D32&amp;'TKB theo lop'!$D$5,IF('TKB theo lop'!G32=$A$97,'TKB theo lop'!F32&amp;'TKB theo lop'!$F$5,IF('TKB theo lop'!I32=$A$97,'TKB theo lop'!H32&amp;'TKB theo lop'!$H$5,IF('TKB theo lop'!K32=$A$97,'TKB theo lop'!J32&amp;'TKB theo lop'!$J$5,IF('TKB theo lop'!M32=$A$97,'TKB theo lop'!L32&amp;'TKB theo lop'!$L$5,IF('TKB theo lop'!O32=$A$97,'TKB theo lop'!N32&amp;'TKB theo lop'!$N$5,IF('TKB theo lop'!Q32=$A$97,'TKB theo lop'!P32&amp;'TKB theo lop'!$P$5,IF('TKB theo lop'!S32=$A$97,'TKB theo lop'!R32&amp;'TKB theo lop'!$R$5,IF('TKB theo lop'!U32=$A$97,'TKB theo lop'!T32&amp;'TKB theo lop'!$T$5,IF('TKB theo lop'!W32=$A$97,'TKB theo lop'!V32&amp;'TKB theo lop'!$V$5,IF('TKB theo lop'!Y32=$A$97,'TKB theo lop'!X32&amp;'TKB theo lop'!$X$5,IF('TKB theo lop'!AA32=$A$97,'TKB theo lop'!Z32&amp;'TKB theo lop'!$Z$5,IF('TKB theo lop'!AC32=$A$97,'TKB theo lop'!AB32&amp;'TKB theo lop'!$AB$5,IF('TKB theo lop'!AE32=$A$97,'TKB theo lop'!AD32&amp;'TKB theo lop'!$AD$5,IF('TKB theo lop'!AG32=$A$97,'TKB theo lop'!AF32&amp;'TKB theo lop'!$AF$5,IF('TKB theo lop'!AI32=$A$97,'TKB theo lop'!AH32&amp;'TKB theo lop'!$AH$5,IF('TKB theo lop'!AK32=$A$97,'TKB theo lop'!AJ32&amp;'TKB theo lop'!$AJ$5,IF('TKB theo lop'!AM32=$A$97,'TKB theo lop'!AL32&amp;'TKB theo lop'!$AL$5,IF('TKB theo lop'!AO32=$A$97,'TKB theo lop'!AN32&amp;'TKB theo lop'!$AN$5,"")))))))))))))))))))</f>
        <v/>
      </c>
      <c r="E101" s="43" t="str">
        <f>IF('TKB theo lop'!E42=$A$97,'TKB theo lop'!D42&amp;'TKB theo lop'!$D$5,IF('TKB theo lop'!G42=$A$97,'TKB theo lop'!F42&amp;'TKB theo lop'!$F$5,IF('TKB theo lop'!I42=$A$97,'TKB theo lop'!H42&amp;'TKB theo lop'!$H$5,IF('TKB theo lop'!K42=$A$97,'TKB theo lop'!J42&amp;'TKB theo lop'!$J$5,IF('TKB theo lop'!M42=$A$97,'TKB theo lop'!L42&amp;'TKB theo lop'!$L$5,IF('TKB theo lop'!O42=$A$97,'TKB theo lop'!N42&amp;'TKB theo lop'!$N$5,IF('TKB theo lop'!Q42=$A$97,'TKB theo lop'!P42&amp;'TKB theo lop'!$P$5,IF('TKB theo lop'!S42=$A$97,'TKB theo lop'!R42&amp;'TKB theo lop'!$R$5,IF('TKB theo lop'!U42=$A$97,'TKB theo lop'!T42&amp;'TKB theo lop'!$T$5,IF('TKB theo lop'!W42=$A$97,'TKB theo lop'!V42&amp;'TKB theo lop'!$V$5,IF('TKB theo lop'!Y42=$A$97,'TKB theo lop'!X42&amp;'TKB theo lop'!$X$5,IF('TKB theo lop'!AA42=$A$97,'TKB theo lop'!Z42&amp;'TKB theo lop'!$Z$5,IF('TKB theo lop'!AC42=$A$97,'TKB theo lop'!AB42&amp;'TKB theo lop'!$AB$5,IF('TKB theo lop'!AE42=$A$97,'TKB theo lop'!AD42&amp;'TKB theo lop'!$AD$5,IF('TKB theo lop'!AG42=$A$97,'TKB theo lop'!AF42&amp;'TKB theo lop'!$AF$5,IF('TKB theo lop'!AI42=$A$97,'TKB theo lop'!AH42&amp;'TKB theo lop'!$AH$5,IF('TKB theo lop'!AK42=$A$97,'TKB theo lop'!AJ42&amp;'TKB theo lop'!$AJ$5,IF('TKB theo lop'!AM42=$A$97,'TKB theo lop'!AL42&amp;'TKB theo lop'!$AL$5,IF('TKB theo lop'!AO42=$A$97,'TKB theo lop'!AN42&amp;'TKB theo lop'!$AN$5,"")))))))))))))))))))</f>
        <v/>
      </c>
      <c r="F101" s="43" t="str">
        <f>IF('TKB theo lop'!E52=$A$97,'TKB theo lop'!D52&amp;'TKB theo lop'!$D$5,IF('TKB theo lop'!G52=$A$97,'TKB theo lop'!F52&amp;'TKB theo lop'!$F$5,IF('TKB theo lop'!I52=$A$97,'TKB theo lop'!H52&amp;'TKB theo lop'!$H$5,IF('TKB theo lop'!K52=$A$97,'TKB theo lop'!J52&amp;'TKB theo lop'!$J$5,IF('TKB theo lop'!M52=$A$97,'TKB theo lop'!L52&amp;'TKB theo lop'!$L$5,IF('TKB theo lop'!O52=$A$97,'TKB theo lop'!N52&amp;'TKB theo lop'!$N$5,IF('TKB theo lop'!Q52=$A$97,'TKB theo lop'!P52&amp;'TKB theo lop'!$P$5,IF('TKB theo lop'!S52=$A$97,'TKB theo lop'!R52&amp;'TKB theo lop'!$R$5,IF('TKB theo lop'!U52=$A$97,'TKB theo lop'!T52&amp;'TKB theo lop'!$T$5,IF('TKB theo lop'!W52=$A$97,'TKB theo lop'!V52&amp;'TKB theo lop'!$V$5,IF('TKB theo lop'!Y52=$A$97,'TKB theo lop'!X52&amp;'TKB theo lop'!$X$5,IF('TKB theo lop'!AA52=$A$97,'TKB theo lop'!Z52&amp;'TKB theo lop'!$Z$5,IF('TKB theo lop'!AC52=$A$97,'TKB theo lop'!AB52&amp;'TKB theo lop'!$AB$5,IF('TKB theo lop'!AE52=$A$97,'TKB theo lop'!AD52&amp;'TKB theo lop'!$AD$5,IF('TKB theo lop'!AG52=$A$97,'TKB theo lop'!AF52&amp;'TKB theo lop'!$AF$5,IF('TKB theo lop'!AI52=$A$97,'TKB theo lop'!AH52&amp;'TKB theo lop'!$AH$5,IF('TKB theo lop'!AK52=$A$97,'TKB theo lop'!AJ52&amp;'TKB theo lop'!$AJ$5,IF('TKB theo lop'!AM52=$A$97,'TKB theo lop'!AL52&amp;'TKB theo lop'!$AL$5,IF('TKB theo lop'!AO52=$A$97,'TKB theo lop'!AN52&amp;'TKB theo lop'!$AN$5,"")))))))))))))))))))</f>
        <v>C.Ng92</v>
      </c>
      <c r="G101" s="43" t="str">
        <f>IF('TKB theo lop'!E62=$A$97,'TKB theo lop'!D62&amp;'TKB theo lop'!$D$5,IF('TKB theo lop'!G62=$A$97,'TKB theo lop'!F62&amp;'TKB theo lop'!$F$5,IF('TKB theo lop'!I62=$A$97,'TKB theo lop'!H62&amp;'TKB theo lop'!$H$5,IF('TKB theo lop'!K62=$A$97,'TKB theo lop'!J62&amp;'TKB theo lop'!$J$5,IF('TKB theo lop'!M62=$A$97,'TKB theo lop'!L62&amp;'TKB theo lop'!$L$5,IF('TKB theo lop'!O62=$A$97,'TKB theo lop'!N62&amp;'TKB theo lop'!$N$5,IF('TKB theo lop'!Q62=$A$97,'TKB theo lop'!P62&amp;'TKB theo lop'!$P$5,IF('TKB theo lop'!S62=$A$97,'TKB theo lop'!R62&amp;'TKB theo lop'!$R$5,IF('TKB theo lop'!U62=$A$97,'TKB theo lop'!T62&amp;'TKB theo lop'!$T$5,IF('TKB theo lop'!W62=$A$97,'TKB theo lop'!V62&amp;'TKB theo lop'!$V$5,IF('TKB theo lop'!Y62=$A$97,'TKB theo lop'!X62&amp;'TKB theo lop'!$X$5,IF('TKB theo lop'!AA62=$A$97,'TKB theo lop'!Z62&amp;'TKB theo lop'!$Z$5,IF('TKB theo lop'!AC62=$A$97,'TKB theo lop'!AB62&amp;'TKB theo lop'!$AB$5,IF('TKB theo lop'!AE62=$A$97,'TKB theo lop'!AD62&amp;'TKB theo lop'!$AD$5,IF('TKB theo lop'!AG62=$A$97,'TKB theo lop'!AF62&amp;'TKB theo lop'!$AF$5,IF('TKB theo lop'!AI62=$A$97,'TKB theo lop'!AH62&amp;'TKB theo lop'!$AH$5,IF('TKB theo lop'!AK62=$A$97,'TKB theo lop'!AJ62&amp;'TKB theo lop'!$AJ$5,IF('TKB theo lop'!AM62=$A$97,'TKB theo lop'!AL62&amp;'TKB theo lop'!$AL$5,IF('TKB theo lop'!AO62=$A$97,'TKB theo lop'!AN62&amp;'TKB theo lop'!$AN$5,"")))))))))))))))))))</f>
        <v/>
      </c>
      <c r="H101"/>
      <c r="I101" s="325"/>
      <c r="J101" s="43" t="str">
        <f>IF('TKB theo lop'!E11=$I$97,'TKB theo lop'!D11&amp;'TKB theo lop'!$D$5,IF('TKB theo lop'!G11=$I$97,'TKB theo lop'!F11&amp;'TKB theo lop'!$F$5,IF('TKB theo lop'!I11=$I$97,'TKB theo lop'!H11&amp;'TKB theo lop'!$H$5,IF('TKB theo lop'!K11=$I$97,'TKB theo lop'!J11&amp;'TKB theo lop'!$J$5,IF('TKB theo lop'!M11=$I$97,'TKB theo lop'!L11&amp;'TKB theo lop'!$L$5,IF('TKB theo lop'!O11=$I$97,'TKB theo lop'!N11&amp;'TKB theo lop'!$N$5,IF('TKB theo lop'!Q11=$I$97,'TKB theo lop'!P11&amp;'TKB theo lop'!$P$5,IF('TKB theo lop'!S11=$I$97,'TKB theo lop'!R11&amp;'TKB theo lop'!$R$5,IF('TKB theo lop'!U11=$I$97,'TKB theo lop'!T11&amp;'TKB theo lop'!$T$5,IF('TKB theo lop'!W11=$I$97,'TKB theo lop'!V11&amp;'TKB theo lop'!$V$5,IF('TKB theo lop'!Y11=$I$97,'TKB theo lop'!X11&amp;'TKB theo lop'!$X$5,IF('TKB theo lop'!AA11=$I$97,'TKB theo lop'!Z11&amp;'TKB theo lop'!$Z$5,IF('TKB theo lop'!AC11=$I$97,'TKB theo lop'!AB11&amp;'TKB theo lop'!$AB$5,IF('TKB theo lop'!AE11=$I$97,'TKB theo lop'!AD11&amp;'TKB theo lop'!$AD$5,IF('TKB theo lop'!AG11=$I$97,'TKB theo lop'!AF11&amp;'TKB theo lop'!$AF$5,IF('TKB theo lop'!AI11=$I$97,'TKB theo lop'!AH11&amp;'TKB theo lop'!$AH$5,IF('TKB theo lop'!AK11=$I$97,'TKB theo lop'!AJ11&amp;'TKB theo lop'!$AJ$5,IF('TKB theo lop'!AM11=$I$97,'TKB theo lop'!AL11&amp;'TKB theo lop'!$AL$5,IF('TKB theo lop'!AO11=$I$97,'TKB theo lop'!AN11&amp;'TKB theo lop'!$AN$5,"")))))))))))))))))))</f>
        <v/>
      </c>
      <c r="K101" s="43" t="str">
        <f>IF('TKB theo lop'!E22=$I$97,'TKB theo lop'!D22&amp;'TKB theo lop'!$D$5,IF('TKB theo lop'!G22=$I$97,'TKB theo lop'!F22&amp;'TKB theo lop'!$F$5,IF('TKB theo lop'!I22=$I$97,'TKB theo lop'!H22&amp;'TKB theo lop'!$H$5,IF('TKB theo lop'!K22=$I$97,'TKB theo lop'!J22&amp;'TKB theo lop'!$J$5,IF('TKB theo lop'!M22=$I$97,'TKB theo lop'!L22&amp;'TKB theo lop'!$L$5,IF('TKB theo lop'!O22=$I$97,'TKB theo lop'!N22&amp;'TKB theo lop'!$N$5,IF('TKB theo lop'!Q22=$I$97,'TKB theo lop'!P22&amp;'TKB theo lop'!$P$5,IF('TKB theo lop'!S22=$I$97,'TKB theo lop'!R22&amp;'TKB theo lop'!$R$5,IF('TKB theo lop'!U22=$I$97,'TKB theo lop'!T22&amp;'TKB theo lop'!$T$5,IF('TKB theo lop'!W22=$I$97,'TKB theo lop'!V22&amp;'TKB theo lop'!$V$5,IF('TKB theo lop'!Y22=$I$97,'TKB theo lop'!X22&amp;'TKB theo lop'!$X$5,IF('TKB theo lop'!AA22=$I$97,'TKB theo lop'!Z22&amp;'TKB theo lop'!$Z$5,IF('TKB theo lop'!AC22=$I$97,'TKB theo lop'!AB22&amp;'TKB theo lop'!$AB$5,IF('TKB theo lop'!AE22=$I$97,'TKB theo lop'!AD22&amp;'TKB theo lop'!$AD$5,IF('TKB theo lop'!AG22=$I$97,'TKB theo lop'!AF22&amp;'TKB theo lop'!$AF$5,IF('TKB theo lop'!AI22=$I$97,'TKB theo lop'!AH22&amp;'TKB theo lop'!$AH$5,IF('TKB theo lop'!AK22=$I$97,'TKB theo lop'!AJ22&amp;'TKB theo lop'!$AJ$5,IF('TKB theo lop'!AM22=$I$97,'TKB theo lop'!AL22&amp;'TKB theo lop'!$AL$5,IF('TKB theo lop'!AO22=$I$97,'TKB theo lop'!AN22&amp;'TKB theo lop'!$AN$5,"")))))))))))))))))))</f>
        <v/>
      </c>
      <c r="L101" s="43" t="str">
        <f>IF('TKB theo lop'!E32=$I$97,'TKB theo lop'!D32&amp;'TKB theo lop'!$D$5,IF('TKB theo lop'!G32=$I$97,'TKB theo lop'!F32&amp;'TKB theo lop'!$F$5,IF('TKB theo lop'!I32=$I$97,'TKB theo lop'!H32&amp;'TKB theo lop'!$H$5,IF('TKB theo lop'!K32=$I$97,'TKB theo lop'!J32&amp;'TKB theo lop'!$J$5,IF('TKB theo lop'!M32=$I$97,'TKB theo lop'!L32&amp;'TKB theo lop'!$L$5,IF('TKB theo lop'!O32=$I$97,'TKB theo lop'!N32&amp;'TKB theo lop'!$N$5,IF('TKB theo lop'!Q32=$I$97,'TKB theo lop'!P32&amp;'TKB theo lop'!$P$5,IF('TKB theo lop'!S32=$I$97,'TKB theo lop'!R32&amp;'TKB theo lop'!$R$5,IF('TKB theo lop'!U32=$I$97,'TKB theo lop'!T32&amp;'TKB theo lop'!$T$5,IF('TKB theo lop'!W32=$I$97,'TKB theo lop'!V32&amp;'TKB theo lop'!$V$5,IF('TKB theo lop'!Y32=$I$97,'TKB theo lop'!X32&amp;'TKB theo lop'!$X$5,IF('TKB theo lop'!AA32=$I$97,'TKB theo lop'!Z32&amp;'TKB theo lop'!$Z$5,IF('TKB theo lop'!AC32=$I$97,'TKB theo lop'!AB32&amp;'TKB theo lop'!$AB$5,IF('TKB theo lop'!AE32=$I$97,'TKB theo lop'!AD32&amp;'TKB theo lop'!$AD$5,IF('TKB theo lop'!AG32=$I$97,'TKB theo lop'!AF32&amp;'TKB theo lop'!$AF$5,IF('TKB theo lop'!AI32=$I$97,'TKB theo lop'!AH32&amp;'TKB theo lop'!$AH$5,IF('TKB theo lop'!AK32=$I$97,'TKB theo lop'!AJ32&amp;'TKB theo lop'!$AJ$5,IF('TKB theo lop'!AM32=$I$97,'TKB theo lop'!AL32&amp;'TKB theo lop'!$AL$5,IF('TKB theo lop'!AO32=$I$97,'TKB theo lop'!AN32&amp;'TKB theo lop'!$AN$5,"")))))))))))))))))))</f>
        <v>Nhạc81</v>
      </c>
      <c r="M101" s="43" t="str">
        <f>IF('TKB theo lop'!E42=$I$97,'TKB theo lop'!D42&amp;'TKB theo lop'!$D$5,IF('TKB theo lop'!G42=$I$97,'TKB theo lop'!F42&amp;'TKB theo lop'!$F$5,IF('TKB theo lop'!I42=$I$97,'TKB theo lop'!H42&amp;'TKB theo lop'!$H$5,IF('TKB theo lop'!K42=$I$97,'TKB theo lop'!J42&amp;'TKB theo lop'!$J$5,IF('TKB theo lop'!M42=$I$97,'TKB theo lop'!L42&amp;'TKB theo lop'!$L$5,IF('TKB theo lop'!O42=$I$97,'TKB theo lop'!N42&amp;'TKB theo lop'!$N$5,IF('TKB theo lop'!Q42=$I$97,'TKB theo lop'!P42&amp;'TKB theo lop'!$P$5,IF('TKB theo lop'!S42=$I$97,'TKB theo lop'!R42&amp;'TKB theo lop'!$R$5,IF('TKB theo lop'!U42=$I$97,'TKB theo lop'!T42&amp;'TKB theo lop'!$T$5,IF('TKB theo lop'!W42=$I$97,'TKB theo lop'!V42&amp;'TKB theo lop'!$V$5,IF('TKB theo lop'!Y42=$I$97,'TKB theo lop'!X42&amp;'TKB theo lop'!$X$5,IF('TKB theo lop'!AA42=$I$97,'TKB theo lop'!Z42&amp;'TKB theo lop'!$Z$5,IF('TKB theo lop'!AC42=$I$97,'TKB theo lop'!AB42&amp;'TKB theo lop'!$AB$5,IF('TKB theo lop'!AE42=$I$97,'TKB theo lop'!AD42&amp;'TKB theo lop'!$AD$5,IF('TKB theo lop'!AG42=$I$97,'TKB theo lop'!AF42&amp;'TKB theo lop'!$AF$5,IF('TKB theo lop'!AI42=$I$97,'TKB theo lop'!AH42&amp;'TKB theo lop'!$AH$5,IF('TKB theo lop'!AK42=$I$97,'TKB theo lop'!AJ42&amp;'TKB theo lop'!$AJ$5,IF('TKB theo lop'!AM42=$I$97,'TKB theo lop'!AL42&amp;'TKB theo lop'!$AL$5,IF('TKB theo lop'!AO42=$I$97,'TKB theo lop'!AN42&amp;'TKB theo lop'!$AN$5,"")))))))))))))))))))</f>
        <v/>
      </c>
      <c r="N101" s="43" t="str">
        <f>IF('TKB theo lop'!E52=$I$97,'TKB theo lop'!D52&amp;'TKB theo lop'!$D$5,IF('TKB theo lop'!G52=$I$97,'TKB theo lop'!F52&amp;'TKB theo lop'!$F$5,IF('TKB theo lop'!I52=$I$97,'TKB theo lop'!H52&amp;'TKB theo lop'!$H$5,IF('TKB theo lop'!K52=$I$97,'TKB theo lop'!J52&amp;'TKB theo lop'!$J$5,IF('TKB theo lop'!M52=$I$97,'TKB theo lop'!L52&amp;'TKB theo lop'!$L$5,IF('TKB theo lop'!O52=$I$97,'TKB theo lop'!N52&amp;'TKB theo lop'!$N$5,IF('TKB theo lop'!Q52=$I$97,'TKB theo lop'!P52&amp;'TKB theo lop'!$P$5,IF('TKB theo lop'!S52=$I$97,'TKB theo lop'!R52&amp;'TKB theo lop'!$R$5,IF('TKB theo lop'!U52=$I$97,'TKB theo lop'!T52&amp;'TKB theo lop'!$T$5,IF('TKB theo lop'!W52=$I$97,'TKB theo lop'!V52&amp;'TKB theo lop'!$V$5,IF('TKB theo lop'!Y52=$I$97,'TKB theo lop'!X52&amp;'TKB theo lop'!$X$5,IF('TKB theo lop'!AA52=$I$97,'TKB theo lop'!Z52&amp;'TKB theo lop'!$Z$5,IF('TKB theo lop'!AC52=$I$97,'TKB theo lop'!AB52&amp;'TKB theo lop'!$AB$5,IF('TKB theo lop'!AE52=$I$97,'TKB theo lop'!AD52&amp;'TKB theo lop'!$AD$5,IF('TKB theo lop'!AG52=$I$97,'TKB theo lop'!AF52&amp;'TKB theo lop'!$AF$5,IF('TKB theo lop'!AI52=$I$97,'TKB theo lop'!AH52&amp;'TKB theo lop'!$AH$5,IF('TKB theo lop'!AK52=$I$97,'TKB theo lop'!AJ52&amp;'TKB theo lop'!$AJ$5,IF('TKB theo lop'!AM52=$I$97,'TKB theo lop'!AL52&amp;'TKB theo lop'!$AL$5,IF('TKB theo lop'!AO52=$I$97,'TKB theo lop'!AN52&amp;'TKB theo lop'!$AN$5,"")))))))))))))))))))</f>
        <v>Nhạc61</v>
      </c>
      <c r="O101" s="43" t="str">
        <f>IF('TKB theo lop'!E62=$I$97,'TKB theo lop'!D62&amp;'TKB theo lop'!$D$5,IF('TKB theo lop'!G62=$I$97,'TKB theo lop'!F62&amp;'TKB theo lop'!$F$5,IF('TKB theo lop'!I62=$I$97,'TKB theo lop'!H62&amp;'TKB theo lop'!$H$5,IF('TKB theo lop'!K62=$I$97,'TKB theo lop'!J62&amp;'TKB theo lop'!$J$5,IF('TKB theo lop'!M62=$I$97,'TKB theo lop'!L62&amp;'TKB theo lop'!$L$5,IF('TKB theo lop'!O62=$I$97,'TKB theo lop'!N62&amp;'TKB theo lop'!$N$5,IF('TKB theo lop'!Q62=$I$97,'TKB theo lop'!P62&amp;'TKB theo lop'!$P$5,IF('TKB theo lop'!S62=$I$97,'TKB theo lop'!R62&amp;'TKB theo lop'!$R$5,IF('TKB theo lop'!U62=$I$97,'TKB theo lop'!T62&amp;'TKB theo lop'!$T$5,IF('TKB theo lop'!W62=$I$97,'TKB theo lop'!V62&amp;'TKB theo lop'!$V$5,IF('TKB theo lop'!Y62=$I$97,'TKB theo lop'!X62&amp;'TKB theo lop'!$X$5,IF('TKB theo lop'!AA62=$I$97,'TKB theo lop'!Z62&amp;'TKB theo lop'!$Z$5,IF('TKB theo lop'!AC62=$I$97,'TKB theo lop'!AB62&amp;'TKB theo lop'!$AB$5,IF('TKB theo lop'!AE62=$I$97,'TKB theo lop'!AD62&amp;'TKB theo lop'!$AD$5,IF('TKB theo lop'!AG62=$I$97,'TKB theo lop'!AF62&amp;'TKB theo lop'!$AF$5,IF('TKB theo lop'!AI62=$I$97,'TKB theo lop'!AH62&amp;'TKB theo lop'!$AH$5,IF('TKB theo lop'!AK62=$I$97,'TKB theo lop'!AJ62&amp;'TKB theo lop'!$AJ$5,IF('TKB theo lop'!AM62=$I$97,'TKB theo lop'!AL62&amp;'TKB theo lop'!$AL$5,IF('TKB theo lop'!AO62=$I$97,'TKB theo lop'!AN62&amp;'TKB theo lop'!$AN$5,"")))))))))))))))))))</f>
        <v/>
      </c>
    </row>
    <row r="102" spans="1:15" ht="13.5" customHeight="1" x14ac:dyDescent="0.3">
      <c r="A102" s="47" t="str">
        <f>30-COUNTIF(B98:G102,"")&amp; "tiết"</f>
        <v>2tiết</v>
      </c>
      <c r="B102" s="45" t="str">
        <f>IF('TKB theo lop'!E12=$A$97,'TKB theo lop'!D12&amp;'TKB theo lop'!$D$5,IF('TKB theo lop'!G12=$A$97,'TKB theo lop'!F12&amp;'TKB theo lop'!$F$5,IF('TKB theo lop'!I12=$A$97,'TKB theo lop'!H12&amp;'TKB theo lop'!$H$5,IF('TKB theo lop'!K12=$A$97,'TKB theo lop'!J12&amp;'TKB theo lop'!$J$5,IF('TKB theo lop'!M12=$A$97,'TKB theo lop'!L12&amp;'TKB theo lop'!$L$5,IF('TKB theo lop'!O12=$A$97,'TKB theo lop'!N12&amp;'TKB theo lop'!$N$5,IF('TKB theo lop'!Q12=$A$97,'TKB theo lop'!P12&amp;'TKB theo lop'!$P$5,IF('TKB theo lop'!S12=$A$97,'TKB theo lop'!R12&amp;'TKB theo lop'!$R$5,IF('TKB theo lop'!U12=$A$97,'TKB theo lop'!T12&amp;'TKB theo lop'!$T$5,IF('TKB theo lop'!W12=$A$97,'TKB theo lop'!V12&amp;'TKB theo lop'!$V$5,IF('TKB theo lop'!Y12=$A$97,'TKB theo lop'!X12&amp;'TKB theo lop'!$X$5,IF('TKB theo lop'!AA12=$A$97,'TKB theo lop'!Z12&amp;'TKB theo lop'!$Z$5,IF('TKB theo lop'!AC12=$A$97,'TKB theo lop'!AB12&amp;'TKB theo lop'!$AB$5,IF('TKB theo lop'!AE12=$A$97,'TKB theo lop'!AD12&amp;'TKB theo lop'!$AD$5,IF('TKB theo lop'!AG12=$A$97,'TKB theo lop'!AF12&amp;'TKB theo lop'!$AF$5,IF('TKB theo lop'!AI12=$A$97,'TKB theo lop'!AH12&amp;'TKB theo lop'!$AH$5,IF('TKB theo lop'!AK12=$A$97,'TKB theo lop'!AJ12&amp;'TKB theo lop'!$AJ$5,IF('TKB theo lop'!AM12=$A$97,'TKB theo lop'!AL12&amp;'TKB theo lop'!$AL$5,IF('TKB theo lop'!AO12=$A$97,'TKB theo lop'!AN12&amp;'TKB theo lop'!$AN$5,"")))))))))))))))))))</f>
        <v/>
      </c>
      <c r="C102" s="45" t="str">
        <f>IF('TKB theo lop'!E23=$A$97,'TKB theo lop'!D23&amp;'TKB theo lop'!$D$5,IF('TKB theo lop'!G23=$A$97,'TKB theo lop'!F23&amp;'TKB theo lop'!$F$5,IF('TKB theo lop'!I23=$A$97,'TKB theo lop'!H23&amp;'TKB theo lop'!$H$5,IF('TKB theo lop'!K23=$A$97,'TKB theo lop'!J23&amp;'TKB theo lop'!$J$5,IF('TKB theo lop'!M23=$A$97,'TKB theo lop'!L23&amp;'TKB theo lop'!$L$5,IF('TKB theo lop'!O23=$A$97,'TKB theo lop'!N23&amp;'TKB theo lop'!$N$5,IF('TKB theo lop'!Q23=$A$97,'TKB theo lop'!P23&amp;'TKB theo lop'!$P$5,IF('TKB theo lop'!S23=$A$97,'TKB theo lop'!R23&amp;'TKB theo lop'!$R$5,IF('TKB theo lop'!U23=$A$97,'TKB theo lop'!T23&amp;'TKB theo lop'!$T$5,IF('TKB theo lop'!W23=$A$97,'TKB theo lop'!V23&amp;'TKB theo lop'!$V$5,IF('TKB theo lop'!Y23=$A$97,'TKB theo lop'!X23&amp;'TKB theo lop'!$X$5,IF('TKB theo lop'!AA23=$A$97,'TKB theo lop'!Z23&amp;'TKB theo lop'!$Z$5,IF('TKB theo lop'!AC23=$A$97,'TKB theo lop'!AB23&amp;'TKB theo lop'!$AB$5,IF('TKB theo lop'!AE23=$A$97,'TKB theo lop'!AD23&amp;'TKB theo lop'!$AD$5,IF('TKB theo lop'!AG23=$A$97,'TKB theo lop'!AF23&amp;'TKB theo lop'!$AF$5,IF('TKB theo lop'!AI23=$A$97,'TKB theo lop'!AH23&amp;'TKB theo lop'!$AH$5,IF('TKB theo lop'!AK23=$A$97,'TKB theo lop'!AJ23&amp;'TKB theo lop'!$AJ$5,IF('TKB theo lop'!AM23=$A$97,'TKB theo lop'!AL23&amp;'TKB theo lop'!$AL$5,IF('TKB theo lop'!AO23=$A$97,'TKB theo lop'!AN23&amp;'TKB theo lop'!$AN$5,"")))))))))))))))))))</f>
        <v/>
      </c>
      <c r="D102" s="45" t="str">
        <f>IF('TKB theo lop'!E33=$A$97,'TKB theo lop'!D33&amp;'TKB theo lop'!$D$5,IF('TKB theo lop'!G33=$A$97,'TKB theo lop'!F33&amp;'TKB theo lop'!$F$5,IF('TKB theo lop'!I33=$A$97,'TKB theo lop'!H33&amp;'TKB theo lop'!$H$5,IF('TKB theo lop'!K33=$A$97,'TKB theo lop'!J33&amp;'TKB theo lop'!$J$5,IF('TKB theo lop'!M33=$A$97,'TKB theo lop'!L33&amp;'TKB theo lop'!$L$5,IF('TKB theo lop'!O33=$A$97,'TKB theo lop'!N33&amp;'TKB theo lop'!$N$5,IF('TKB theo lop'!Q33=$A$97,'TKB theo lop'!P33&amp;'TKB theo lop'!$P$5,IF('TKB theo lop'!S33=$A$97,'TKB theo lop'!R33&amp;'TKB theo lop'!$R$5,IF('TKB theo lop'!U33=$A$97,'TKB theo lop'!T33&amp;'TKB theo lop'!$T$5,IF('TKB theo lop'!W33=$A$97,'TKB theo lop'!V33&amp;'TKB theo lop'!$V$5,IF('TKB theo lop'!Y33=$A$97,'TKB theo lop'!X33&amp;'TKB theo lop'!$X$5,IF('TKB theo lop'!AA33=$A$97,'TKB theo lop'!Z33&amp;'TKB theo lop'!$Z$5,IF('TKB theo lop'!AC33=$A$97,'TKB theo lop'!AB33&amp;'TKB theo lop'!$AB$5,IF('TKB theo lop'!AE33=$A$97,'TKB theo lop'!AD33&amp;'TKB theo lop'!$AD$5,IF('TKB theo lop'!AG33=$A$97,'TKB theo lop'!AF33&amp;'TKB theo lop'!$AF$5,IF('TKB theo lop'!AI33=$A$97,'TKB theo lop'!AH33&amp;'TKB theo lop'!$AH$5,IF('TKB theo lop'!AK33=$A$97,'TKB theo lop'!AJ33&amp;'TKB theo lop'!$AJ$5,IF('TKB theo lop'!AM33=$A$97,'TKB theo lop'!AL33&amp;'TKB theo lop'!$AL$5,IF('TKB theo lop'!AO33=$A$97,'TKB theo lop'!AN33&amp;'TKB theo lop'!$AN$5,"")))))))))))))))))))</f>
        <v/>
      </c>
      <c r="E102" s="45" t="str">
        <f>IF('TKB theo lop'!E43=$A$97,'TKB theo lop'!D43&amp;'TKB theo lop'!$D$5,IF('TKB theo lop'!G43=$A$97,'TKB theo lop'!F43&amp;'TKB theo lop'!$F$5,IF('TKB theo lop'!I43=$A$97,'TKB theo lop'!H43&amp;'TKB theo lop'!$H$5,IF('TKB theo lop'!K43=$A$97,'TKB theo lop'!J43&amp;'TKB theo lop'!$J$5,IF('TKB theo lop'!M43=$A$97,'TKB theo lop'!L43&amp;'TKB theo lop'!$L$5,IF('TKB theo lop'!O43=$A$97,'TKB theo lop'!N43&amp;'TKB theo lop'!$N$5,IF('TKB theo lop'!Q43=$A$97,'TKB theo lop'!P43&amp;'TKB theo lop'!$P$5,IF('TKB theo lop'!S43=$A$97,'TKB theo lop'!R43&amp;'TKB theo lop'!$R$5,IF('TKB theo lop'!U43=$A$97,'TKB theo lop'!T43&amp;'TKB theo lop'!$T$5,IF('TKB theo lop'!W43=$A$97,'TKB theo lop'!V43&amp;'TKB theo lop'!$V$5,IF('TKB theo lop'!Y43=$A$97,'TKB theo lop'!X43&amp;'TKB theo lop'!$X$5,IF('TKB theo lop'!AA43=$A$97,'TKB theo lop'!Z43&amp;'TKB theo lop'!$Z$5,IF('TKB theo lop'!AC43=$A$97,'TKB theo lop'!AB43&amp;'TKB theo lop'!$AB$5,IF('TKB theo lop'!AE43=$A$97,'TKB theo lop'!AD43&amp;'TKB theo lop'!$AD$5,IF('TKB theo lop'!AG43=$A$97,'TKB theo lop'!AF43&amp;'TKB theo lop'!$AF$5,IF('TKB theo lop'!AI43=$A$97,'TKB theo lop'!AH43&amp;'TKB theo lop'!$AH$5,IF('TKB theo lop'!AK43=$A$97,'TKB theo lop'!AJ43&amp;'TKB theo lop'!$AJ$5,IF('TKB theo lop'!AM43=$A$97,'TKB theo lop'!AL43&amp;'TKB theo lop'!$AL$5,IF('TKB theo lop'!AO43=$A$97,'TKB theo lop'!AN43&amp;'TKB theo lop'!$AN$5,"")))))))))))))))))))</f>
        <v/>
      </c>
      <c r="F102" s="45" t="str">
        <f>IF('TKB theo lop'!E53=$A$97,'TKB theo lop'!D53&amp;'TKB theo lop'!$D$5,IF('TKB theo lop'!G53=$A$97,'TKB theo lop'!F53&amp;'TKB theo lop'!$F$5,IF('TKB theo lop'!I53=$A$97,'TKB theo lop'!H53&amp;'TKB theo lop'!$H$5,IF('TKB theo lop'!K53=$A$97,'TKB theo lop'!J53&amp;'TKB theo lop'!$J$5,IF('TKB theo lop'!M53=$A$97,'TKB theo lop'!L53&amp;'TKB theo lop'!$L$5,IF('TKB theo lop'!O53=$A$97,'TKB theo lop'!N53&amp;'TKB theo lop'!$N$5,IF('TKB theo lop'!Q53=$A$97,'TKB theo lop'!P53&amp;'TKB theo lop'!$P$5,IF('TKB theo lop'!S53=$A$97,'TKB theo lop'!R53&amp;'TKB theo lop'!$R$5,IF('TKB theo lop'!U53=$A$97,'TKB theo lop'!T53&amp;'TKB theo lop'!$T$5,IF('TKB theo lop'!W53=$A$97,'TKB theo lop'!V53&amp;'TKB theo lop'!$V$5,IF('TKB theo lop'!Y53=$A$97,'TKB theo lop'!X53&amp;'TKB theo lop'!$X$5,IF('TKB theo lop'!AA53=$A$97,'TKB theo lop'!Z53&amp;'TKB theo lop'!$Z$5,IF('TKB theo lop'!AC53=$A$97,'TKB theo lop'!AB53&amp;'TKB theo lop'!$AB$5,IF('TKB theo lop'!AE53=$A$97,'TKB theo lop'!AD53&amp;'TKB theo lop'!$AD$5,IF('TKB theo lop'!AG53=$A$97,'TKB theo lop'!AF53&amp;'TKB theo lop'!$AF$5,IF('TKB theo lop'!AI53=$A$97,'TKB theo lop'!AH53&amp;'TKB theo lop'!$AH$5,IF('TKB theo lop'!AK53=$A$97,'TKB theo lop'!AJ53&amp;'TKB theo lop'!$AJ$5,IF('TKB theo lop'!AM53=$A$97,'TKB theo lop'!AL53&amp;'TKB theo lop'!$AL$5,IF('TKB theo lop'!AO53=$A$97,'TKB theo lop'!AN53&amp;'TKB theo lop'!$AN$5,"")))))))))))))))))))</f>
        <v>C.Ng91</v>
      </c>
      <c r="G102" s="45" t="str">
        <f>IF('TKB theo lop'!E63=$A$97,'TKB theo lop'!D63&amp;'TKB theo lop'!$D$5,IF('TKB theo lop'!G63=$A$97,'TKB theo lop'!F63&amp;'TKB theo lop'!$F$5,IF('TKB theo lop'!I63=$A$97,'TKB theo lop'!H63&amp;'TKB theo lop'!$H$5,IF('TKB theo lop'!K63=$A$97,'TKB theo lop'!J63&amp;'TKB theo lop'!$J$5,IF('TKB theo lop'!M63=$A$97,'TKB theo lop'!L63&amp;'TKB theo lop'!$L$5,IF('TKB theo lop'!O63=$A$97,'TKB theo lop'!N63&amp;'TKB theo lop'!$N$5,IF('TKB theo lop'!Q63=$A$97,'TKB theo lop'!P63&amp;'TKB theo lop'!$P$5,IF('TKB theo lop'!S63=$A$97,'TKB theo lop'!R63&amp;'TKB theo lop'!$R$5,IF('TKB theo lop'!U63=$A$97,'TKB theo lop'!T63&amp;'TKB theo lop'!$T$5,IF('TKB theo lop'!W63=$A$97,'TKB theo lop'!V63&amp;'TKB theo lop'!$V$5,IF('TKB theo lop'!Y63=$A$97,'TKB theo lop'!X63&amp;'TKB theo lop'!$X$5,IF('TKB theo lop'!AA63=$A$97,'TKB theo lop'!Z63&amp;'TKB theo lop'!$Z$5,IF('TKB theo lop'!AC63=$A$97,'TKB theo lop'!AB63&amp;'TKB theo lop'!$AB$5,IF('TKB theo lop'!AE63=$A$97,'TKB theo lop'!AD63&amp;'TKB theo lop'!$AD$5,IF('TKB theo lop'!AG63=$A$97,'TKB theo lop'!AF63&amp;'TKB theo lop'!$AF$5,IF('TKB theo lop'!AI63=$A$97,'TKB theo lop'!AH63&amp;'TKB theo lop'!$AH$5,IF('TKB theo lop'!AK63=$A$97,'TKB theo lop'!AJ63&amp;'TKB theo lop'!$AJ$5,IF('TKB theo lop'!AM63=$A$97,'TKB theo lop'!AL63&amp;'TKB theo lop'!$AL$5,IF('TKB theo lop'!AO63=$A$97,'TKB theo lop'!AN63&amp;'TKB theo lop'!$AN$5,"")))))))))))))))))))</f>
        <v/>
      </c>
      <c r="H102"/>
      <c r="I102" s="47" t="str">
        <f>30-COUNTIF(J98:O102,"")&amp; "tiết"</f>
        <v>6tiết</v>
      </c>
      <c r="J102" s="45" t="str">
        <f>IF('TKB theo lop'!E12=$I$97,'TKB theo lop'!D12&amp;'TKB theo lop'!$D$5,IF('TKB theo lop'!G12=$I$97,'TKB theo lop'!F12&amp;'TKB theo lop'!$F$5,IF('TKB theo lop'!I12=$I$97,'TKB theo lop'!H12&amp;'TKB theo lop'!$H$5,IF('TKB theo lop'!K12=$I$97,'TKB theo lop'!J12&amp;'TKB theo lop'!$J$5,IF('TKB theo lop'!M12=$I$97,'TKB theo lop'!L12&amp;'TKB theo lop'!$L$5,IF('TKB theo lop'!O12=$I$97,'TKB theo lop'!N12&amp;'TKB theo lop'!$N$5,IF('TKB theo lop'!Q12=$I$97,'TKB theo lop'!P12&amp;'TKB theo lop'!$P$5,IF('TKB theo lop'!S12=$I$97,'TKB theo lop'!R12&amp;'TKB theo lop'!$R$5,IF('TKB theo lop'!U12=$I$97,'TKB theo lop'!T12&amp;'TKB theo lop'!$T$5,IF('TKB theo lop'!W12=$I$97,'TKB theo lop'!V12&amp;'TKB theo lop'!$V$5,IF('TKB theo lop'!Y12=$I$97,'TKB theo lop'!X12&amp;'TKB theo lop'!$X$5,IF('TKB theo lop'!AA12=$I$97,'TKB theo lop'!Z12&amp;'TKB theo lop'!$Z$5,IF('TKB theo lop'!AC12=$I$97,'TKB theo lop'!AB12&amp;'TKB theo lop'!$AB$5,IF('TKB theo lop'!AE12=$I$97,'TKB theo lop'!AD12&amp;'TKB theo lop'!$AD$5,IF('TKB theo lop'!AG12=$I$97,'TKB theo lop'!AF12&amp;'TKB theo lop'!$AF$5,IF('TKB theo lop'!AI12=$I$97,'TKB theo lop'!AH12&amp;'TKB theo lop'!$AH$5,IF('TKB theo lop'!AK12=$I$97,'TKB theo lop'!AJ12&amp;'TKB theo lop'!$AJ$5,IF('TKB theo lop'!AM12=$I$97,'TKB theo lop'!AL12&amp;'TKB theo lop'!$AL$5,IF('TKB theo lop'!AO12=$I$97,'TKB theo lop'!AN12&amp;'TKB theo lop'!$AN$5,"")))))))))))))))))))</f>
        <v/>
      </c>
      <c r="K102" s="45" t="str">
        <f>IF('TKB theo lop'!E23=$I$97,'TKB theo lop'!D23&amp;'TKB theo lop'!$D$5,IF('TKB theo lop'!G23=$I$97,'TKB theo lop'!F23&amp;'TKB theo lop'!$F$5,IF('TKB theo lop'!I23=$I$97,'TKB theo lop'!H23&amp;'TKB theo lop'!$H$5,IF('TKB theo lop'!K23=$I$97,'TKB theo lop'!J23&amp;'TKB theo lop'!$J$5,IF('TKB theo lop'!M23=$I$97,'TKB theo lop'!L23&amp;'TKB theo lop'!$L$5,IF('TKB theo lop'!O23=$I$97,'TKB theo lop'!N23&amp;'TKB theo lop'!$N$5,IF('TKB theo lop'!Q23=$I$97,'TKB theo lop'!P23&amp;'TKB theo lop'!$P$5,IF('TKB theo lop'!S23=$I$97,'TKB theo lop'!R23&amp;'TKB theo lop'!$R$5,IF('TKB theo lop'!U23=$I$97,'TKB theo lop'!T23&amp;'TKB theo lop'!$T$5,IF('TKB theo lop'!W23=$I$97,'TKB theo lop'!V23&amp;'TKB theo lop'!$V$5,IF('TKB theo lop'!Y23=$I$97,'TKB theo lop'!X23&amp;'TKB theo lop'!$X$5,IF('TKB theo lop'!AA23=$I$97,'TKB theo lop'!Z23&amp;'TKB theo lop'!$Z$5,IF('TKB theo lop'!AC23=$I$97,'TKB theo lop'!AB23&amp;'TKB theo lop'!$AB$5,IF('TKB theo lop'!AE23=$I$97,'TKB theo lop'!AD23&amp;'TKB theo lop'!$AD$5,IF('TKB theo lop'!AG23=$I$97,'TKB theo lop'!AF23&amp;'TKB theo lop'!$AF$5,IF('TKB theo lop'!AI23=$I$97,'TKB theo lop'!AH23&amp;'TKB theo lop'!$AH$5,IF('TKB theo lop'!AK23=$I$97,'TKB theo lop'!AJ23&amp;'TKB theo lop'!$AJ$5,IF('TKB theo lop'!AM23=$I$97,'TKB theo lop'!AL23&amp;'TKB theo lop'!$AL$5,IF('TKB theo lop'!AO23=$I$97,'TKB theo lop'!AN23&amp;'TKB theo lop'!$AN$5,"")))))))))))))))))))</f>
        <v/>
      </c>
      <c r="L102" s="45" t="str">
        <f>IF('TKB theo lop'!E33=$I$97,'TKB theo lop'!D33&amp;'TKB theo lop'!$D$5,IF('TKB theo lop'!G33=$I$97,'TKB theo lop'!F33&amp;'TKB theo lop'!$F$5,IF('TKB theo lop'!I33=$I$97,'TKB theo lop'!H33&amp;'TKB theo lop'!$H$5,IF('TKB theo lop'!K33=$I$97,'TKB theo lop'!J33&amp;'TKB theo lop'!$J$5,IF('TKB theo lop'!M33=$I$97,'TKB theo lop'!L33&amp;'TKB theo lop'!$L$5,IF('TKB theo lop'!O33=$I$97,'TKB theo lop'!N33&amp;'TKB theo lop'!$N$5,IF('TKB theo lop'!Q33=$I$97,'TKB theo lop'!P33&amp;'TKB theo lop'!$P$5,IF('TKB theo lop'!S33=$I$97,'TKB theo lop'!R33&amp;'TKB theo lop'!$R$5,IF('TKB theo lop'!U33=$I$97,'TKB theo lop'!T33&amp;'TKB theo lop'!$T$5,IF('TKB theo lop'!W33=$I$97,'TKB theo lop'!V33&amp;'TKB theo lop'!$V$5,IF('TKB theo lop'!Y33=$I$97,'TKB theo lop'!X33&amp;'TKB theo lop'!$X$5,IF('TKB theo lop'!AA33=$I$97,'TKB theo lop'!Z33&amp;'TKB theo lop'!$Z$5,IF('TKB theo lop'!AC33=$I$97,'TKB theo lop'!AB33&amp;'TKB theo lop'!$AB$5,IF('TKB theo lop'!AE33=$I$97,'TKB theo lop'!AD33&amp;'TKB theo lop'!$AD$5,IF('TKB theo lop'!AG33=$I$97,'TKB theo lop'!AF33&amp;'TKB theo lop'!$AF$5,IF('TKB theo lop'!AI33=$I$97,'TKB theo lop'!AH33&amp;'TKB theo lop'!$AH$5,IF('TKB theo lop'!AK33=$I$97,'TKB theo lop'!AJ33&amp;'TKB theo lop'!$AJ$5,IF('TKB theo lop'!AM33=$I$97,'TKB theo lop'!AL33&amp;'TKB theo lop'!$AL$5,IF('TKB theo lop'!AO33=$I$97,'TKB theo lop'!AN33&amp;'TKB theo lop'!$AN$5,"")))))))))))))))))))</f>
        <v>Nhạc82</v>
      </c>
      <c r="M102" s="45" t="str">
        <f>IF('TKB theo lop'!E43=$I$97,'TKB theo lop'!D43&amp;'TKB theo lop'!$D$5,IF('TKB theo lop'!G43=$I$97,'TKB theo lop'!F43&amp;'TKB theo lop'!$F$5,IF('TKB theo lop'!I43=$I$97,'TKB theo lop'!H43&amp;'TKB theo lop'!$H$5,IF('TKB theo lop'!K43=$I$97,'TKB theo lop'!J43&amp;'TKB theo lop'!$J$5,IF('TKB theo lop'!M43=$I$97,'TKB theo lop'!L43&amp;'TKB theo lop'!$L$5,IF('TKB theo lop'!O43=$I$97,'TKB theo lop'!N43&amp;'TKB theo lop'!$N$5,IF('TKB theo lop'!Q43=$I$97,'TKB theo lop'!P43&amp;'TKB theo lop'!$P$5,IF('TKB theo lop'!S43=$I$97,'TKB theo lop'!R43&amp;'TKB theo lop'!$R$5,IF('TKB theo lop'!U43=$I$97,'TKB theo lop'!T43&amp;'TKB theo lop'!$T$5,IF('TKB theo lop'!W43=$I$97,'TKB theo lop'!V43&amp;'TKB theo lop'!$V$5,IF('TKB theo lop'!Y43=$I$97,'TKB theo lop'!X43&amp;'TKB theo lop'!$X$5,IF('TKB theo lop'!AA43=$I$97,'TKB theo lop'!Z43&amp;'TKB theo lop'!$Z$5,IF('TKB theo lop'!AC43=$I$97,'TKB theo lop'!AB43&amp;'TKB theo lop'!$AB$5,IF('TKB theo lop'!AE43=$I$97,'TKB theo lop'!AD43&amp;'TKB theo lop'!$AD$5,IF('TKB theo lop'!AG43=$I$97,'TKB theo lop'!AF43&amp;'TKB theo lop'!$AF$5,IF('TKB theo lop'!AI43=$I$97,'TKB theo lop'!AH43&amp;'TKB theo lop'!$AH$5,IF('TKB theo lop'!AK43=$I$97,'TKB theo lop'!AJ43&amp;'TKB theo lop'!$AJ$5,IF('TKB theo lop'!AM43=$I$97,'TKB theo lop'!AL43&amp;'TKB theo lop'!$AL$5,IF('TKB theo lop'!AO43=$I$97,'TKB theo lop'!AN43&amp;'TKB theo lop'!$AN$5,"")))))))))))))))))))</f>
        <v/>
      </c>
      <c r="N102" s="45" t="str">
        <f>IF('TKB theo lop'!E53=$I$97,'TKB theo lop'!D53&amp;'TKB theo lop'!$D$5,IF('TKB theo lop'!G53=$I$97,'TKB theo lop'!F53&amp;'TKB theo lop'!$F$5,IF('TKB theo lop'!I53=$I$97,'TKB theo lop'!H53&amp;'TKB theo lop'!$H$5,IF('TKB theo lop'!K53=$I$97,'TKB theo lop'!J53&amp;'TKB theo lop'!$J$5,IF('TKB theo lop'!M53=$I$97,'TKB theo lop'!L53&amp;'TKB theo lop'!$L$5,IF('TKB theo lop'!O53=$I$97,'TKB theo lop'!N53&amp;'TKB theo lop'!$N$5,IF('TKB theo lop'!Q53=$I$97,'TKB theo lop'!P53&amp;'TKB theo lop'!$P$5,IF('TKB theo lop'!S53=$I$97,'TKB theo lop'!R53&amp;'TKB theo lop'!$R$5,IF('TKB theo lop'!U53=$I$97,'TKB theo lop'!T53&amp;'TKB theo lop'!$T$5,IF('TKB theo lop'!W53=$I$97,'TKB theo lop'!V53&amp;'TKB theo lop'!$V$5,IF('TKB theo lop'!Y53=$I$97,'TKB theo lop'!X53&amp;'TKB theo lop'!$X$5,IF('TKB theo lop'!AA53=$I$97,'TKB theo lop'!Z53&amp;'TKB theo lop'!$Z$5,IF('TKB theo lop'!AC53=$I$97,'TKB theo lop'!AB53&amp;'TKB theo lop'!$AB$5,IF('TKB theo lop'!AE53=$I$97,'TKB theo lop'!AD53&amp;'TKB theo lop'!$AD$5,IF('TKB theo lop'!AG53=$I$97,'TKB theo lop'!AF53&amp;'TKB theo lop'!$AF$5,IF('TKB theo lop'!AI53=$I$97,'TKB theo lop'!AH53&amp;'TKB theo lop'!$AH$5,IF('TKB theo lop'!AK53=$I$97,'TKB theo lop'!AJ53&amp;'TKB theo lop'!$AJ$5,IF('TKB theo lop'!AM53=$I$97,'TKB theo lop'!AL53&amp;'TKB theo lop'!$AL$5,IF('TKB theo lop'!AO53=$I$97,'TKB theo lop'!AN53&amp;'TKB theo lop'!$AN$5,"")))))))))))))))))))</f>
        <v/>
      </c>
      <c r="O102" s="45" t="str">
        <f>IF('TKB theo lop'!E63=$I$97,'TKB theo lop'!D63&amp;'TKB theo lop'!$D$5,IF('TKB theo lop'!G63=$I$97,'TKB theo lop'!F63&amp;'TKB theo lop'!$F$5,IF('TKB theo lop'!I63=$I$97,'TKB theo lop'!H63&amp;'TKB theo lop'!$H$5,IF('TKB theo lop'!K63=$I$97,'TKB theo lop'!J63&amp;'TKB theo lop'!$J$5,IF('TKB theo lop'!M63=$I$97,'TKB theo lop'!L63&amp;'TKB theo lop'!$L$5,IF('TKB theo lop'!O63=$I$97,'TKB theo lop'!N63&amp;'TKB theo lop'!$N$5,IF('TKB theo lop'!Q63=$I$97,'TKB theo lop'!P63&amp;'TKB theo lop'!$P$5,IF('TKB theo lop'!S63=$I$97,'TKB theo lop'!R63&amp;'TKB theo lop'!$R$5,IF('TKB theo lop'!U63=$I$97,'TKB theo lop'!T63&amp;'TKB theo lop'!$T$5,IF('TKB theo lop'!W63=$I$97,'TKB theo lop'!V63&amp;'TKB theo lop'!$V$5,IF('TKB theo lop'!Y63=$I$97,'TKB theo lop'!X63&amp;'TKB theo lop'!$X$5,IF('TKB theo lop'!AA63=$I$97,'TKB theo lop'!Z63&amp;'TKB theo lop'!$Z$5,IF('TKB theo lop'!AC63=$I$97,'TKB theo lop'!AB63&amp;'TKB theo lop'!$AB$5,IF('TKB theo lop'!AE63=$I$97,'TKB theo lop'!AD63&amp;'TKB theo lop'!$AD$5,IF('TKB theo lop'!AG63=$I$97,'TKB theo lop'!AF63&amp;'TKB theo lop'!$AF$5,IF('TKB theo lop'!AI63=$I$97,'TKB theo lop'!AH63&amp;'TKB theo lop'!$AH$5,IF('TKB theo lop'!AK63=$I$97,'TKB theo lop'!AJ63&amp;'TKB theo lop'!$AJ$5,IF('TKB theo lop'!AM63=$I$97,'TKB theo lop'!AL63&amp;'TKB theo lop'!$AL$5,IF('TKB theo lop'!AO63=$I$97,'TKB theo lop'!AN63&amp;'TKB theo lop'!$AN$5,"")))))))))))))))))))</f>
        <v/>
      </c>
    </row>
    <row r="103" spans="1:15" ht="13.5" customHeight="1" x14ac:dyDescent="0.3">
      <c r="A103" s="326" t="s">
        <v>11</v>
      </c>
      <c r="B103" s="44" t="str">
        <f>IF('TKB theo lop'!E14=$A$97,'TKB theo lop'!D14&amp;'TKB theo lop'!$D$5,IF('TKB theo lop'!G14=$A$97,'TKB theo lop'!F14&amp;'TKB theo lop'!$F$5,IF('TKB theo lop'!I14=$A$97,'TKB theo lop'!H14&amp;'TKB theo lop'!$H$5,IF('TKB theo lop'!K14=$A$97,'TKB theo lop'!J14&amp;'TKB theo lop'!$J$5,IF('TKB theo lop'!M14=$A$97,'TKB theo lop'!L14&amp;'TKB theo lop'!$L$5,IF('TKB theo lop'!O14=$A$97,'TKB theo lop'!N14&amp;'TKB theo lop'!$N$5,IF('TKB theo lop'!Q14=$A$97,'TKB theo lop'!P14&amp;'TKB theo lop'!$P$5,IF('TKB theo lop'!S14=$A$97,'TKB theo lop'!R14&amp;'TKB theo lop'!$R$5,IF('TKB theo lop'!U14=$A$97,'TKB theo lop'!T14&amp;'TKB theo lop'!$T$5,IF('TKB theo lop'!W14=$A$97,'TKB theo lop'!V14&amp;'TKB theo lop'!$V$5,IF('TKB theo lop'!Y14=$A$97,'TKB theo lop'!X14&amp;'TKB theo lop'!$X$5,IF('TKB theo lop'!AA14=$A$97,'TKB theo lop'!Z14&amp;'TKB theo lop'!$Z$5,IF('TKB theo lop'!AC14=$A$97,'TKB theo lop'!AB14&amp;'TKB theo lop'!$AB$5,IF('TKB theo lop'!AE14=$A$97,'TKB theo lop'!AD14&amp;'TKB theo lop'!$AD$5,IF('TKB theo lop'!AG14=$A$97,'TKB theo lop'!AF14&amp;'TKB theo lop'!$AF$5,IF('TKB theo lop'!AI14=$A$97,'TKB theo lop'!AH14&amp;'TKB theo lop'!$AH$5,IF('TKB theo lop'!AK14=$A$97,'TKB theo lop'!AJ14&amp;'TKB theo lop'!$AJ$5,IF('TKB theo lop'!AM14=$A$97,'TKB theo lop'!AL14&amp;'TKB theo lop'!$AL$5,IF('TKB theo lop'!AO14=$A$97,'TKB theo lop'!AN14&amp;'TKB theo lop'!$AN$5,"")))))))))))))))))))</f>
        <v/>
      </c>
      <c r="C103" s="44" t="str">
        <f>IF('TKB theo lop'!E24=$A$97,'TKB theo lop'!D24&amp;'TKB theo lop'!$D$5,IF('TKB theo lop'!G24=$A$97,'TKB theo lop'!F24&amp;'TKB theo lop'!$F$5,IF('TKB theo lop'!I24=$A$97,'TKB theo lop'!H24&amp;'TKB theo lop'!$H$5,IF('TKB theo lop'!K24=$A$97,'TKB theo lop'!J24&amp;'TKB theo lop'!$J$5,IF('TKB theo lop'!M24=$A$97,'TKB theo lop'!L24&amp;'TKB theo lop'!$L$5,IF('TKB theo lop'!O24=$A$97,'TKB theo lop'!N24&amp;'TKB theo lop'!$N$5,IF('TKB theo lop'!Q24=$A$97,'TKB theo lop'!P24&amp;'TKB theo lop'!$P$5,IF('TKB theo lop'!S24=$A$97,'TKB theo lop'!R24&amp;'TKB theo lop'!$R$5,IF('TKB theo lop'!U24=$A$97,'TKB theo lop'!T24&amp;'TKB theo lop'!$T$5,IF('TKB theo lop'!W24=$A$97,'TKB theo lop'!V24&amp;'TKB theo lop'!$V$5,IF('TKB theo lop'!Y24=$A$97,'TKB theo lop'!X24&amp;'TKB theo lop'!$X$5,IF('TKB theo lop'!AA24=$A$97,'TKB theo lop'!Z24&amp;'TKB theo lop'!$Z$5,IF('TKB theo lop'!AC24=$A$97,'TKB theo lop'!AB24&amp;'TKB theo lop'!$AB$5,IF('TKB theo lop'!AE24=$A$97,'TKB theo lop'!AD24&amp;'TKB theo lop'!$AD$5,IF('TKB theo lop'!AG24=$A$97,'TKB theo lop'!AF24&amp;'TKB theo lop'!$AF$5,IF('TKB theo lop'!AI24=$A$97,'TKB theo lop'!AH24&amp;'TKB theo lop'!$AH$5,IF('TKB theo lop'!AK24=$A$97,'TKB theo lop'!AJ24&amp;'TKB theo lop'!$AJ$5,IF('TKB theo lop'!AM24=$A$97,'TKB theo lop'!AL24&amp;'TKB theo lop'!$AL$5,IF('TKB theo lop'!AO24=$A$97,'TKB theo lop'!AN24&amp;'TKB theo lop'!$AN$5,"")))))))))))))))))))</f>
        <v/>
      </c>
      <c r="D103" s="44" t="str">
        <f>IF('TKB theo lop'!E34=$A$97,'TKB theo lop'!D34&amp;'TKB theo lop'!$D$5,IF('TKB theo lop'!G34=$A$97,'TKB theo lop'!F34&amp;'TKB theo lop'!$F$5,IF('TKB theo lop'!I34=$A$97,'TKB theo lop'!H34&amp;'TKB theo lop'!$H$5,IF('TKB theo lop'!K34=$A$97,'TKB theo lop'!J34&amp;'TKB theo lop'!$J$5,IF('TKB theo lop'!M34=$A$97,'TKB theo lop'!L34&amp;'TKB theo lop'!$L$5,IF('TKB theo lop'!O34=$A$97,'TKB theo lop'!N34&amp;'TKB theo lop'!$N$5,IF('TKB theo lop'!Q34=$A$97,'TKB theo lop'!P34&amp;'TKB theo lop'!$P$5,IF('TKB theo lop'!S34=$A$97,'TKB theo lop'!R34&amp;'TKB theo lop'!$R$5,IF('TKB theo lop'!U34=$A$97,'TKB theo lop'!T34&amp;'TKB theo lop'!$T$5,IF('TKB theo lop'!W34=$A$97,'TKB theo lop'!V34&amp;'TKB theo lop'!$V$5,IF('TKB theo lop'!Y34=$A$97,'TKB theo lop'!X34&amp;'TKB theo lop'!$X$5,IF('TKB theo lop'!AA34=$A$97,'TKB theo lop'!Z34&amp;'TKB theo lop'!$Z$5,IF('TKB theo lop'!AC34=$A$97,'TKB theo lop'!AB34&amp;'TKB theo lop'!$AB$5,IF('TKB theo lop'!AE34=$A$97,'TKB theo lop'!AD34&amp;'TKB theo lop'!$AD$5,IF('TKB theo lop'!AG34=$A$97,'TKB theo lop'!AF34&amp;'TKB theo lop'!$AF$5,IF('TKB theo lop'!AI34=$A$97,'TKB theo lop'!AH34&amp;'TKB theo lop'!$AH$5,IF('TKB theo lop'!AK34=$A$97,'TKB theo lop'!AJ34&amp;'TKB theo lop'!$AJ$5,IF('TKB theo lop'!AM34=$A$97,'TKB theo lop'!AL34&amp;'TKB theo lop'!$AL$5,IF('TKB theo lop'!AO34=$A$97,'TKB theo lop'!AN34&amp;'TKB theo lop'!$AN$5,"")))))))))))))))))))</f>
        <v/>
      </c>
      <c r="E103" s="44" t="str">
        <f>IF('TKB theo lop'!E44=$A$97,'TKB theo lop'!D44&amp;'TKB theo lop'!$D$5,IF('TKB theo lop'!G44=$A$97,'TKB theo lop'!F44&amp;'TKB theo lop'!$F$5,IF('TKB theo lop'!I44=$A$97,'TKB theo lop'!H44&amp;'TKB theo lop'!$H$5,IF('TKB theo lop'!K44=$A$97,'TKB theo lop'!J44&amp;'TKB theo lop'!$J$5,IF('TKB theo lop'!M44=$A$97,'TKB theo lop'!L44&amp;'TKB theo lop'!$L$5,IF('TKB theo lop'!O44=$A$97,'TKB theo lop'!N44&amp;'TKB theo lop'!$N$5,IF('TKB theo lop'!Q44=$A$97,'TKB theo lop'!P44&amp;'TKB theo lop'!$P$5,IF('TKB theo lop'!S44=$A$97,'TKB theo lop'!R44&amp;'TKB theo lop'!$R$5,IF('TKB theo lop'!U44=$A$97,'TKB theo lop'!T44&amp;'TKB theo lop'!$T$5,IF('TKB theo lop'!W44=$A$97,'TKB theo lop'!V44&amp;'TKB theo lop'!$V$5,IF('TKB theo lop'!Y44=$A$97,'TKB theo lop'!X44&amp;'TKB theo lop'!$X$5,IF('TKB theo lop'!AA44=$A$97,'TKB theo lop'!Z44&amp;'TKB theo lop'!$Z$5,IF('TKB theo lop'!AC44=$A$97,'TKB theo lop'!AB44&amp;'TKB theo lop'!$AB$5,IF('TKB theo lop'!AE44=$A$97,'TKB theo lop'!AD44&amp;'TKB theo lop'!$AD$5,IF('TKB theo lop'!AG44=$A$97,'TKB theo lop'!AF44&amp;'TKB theo lop'!$AF$5,IF('TKB theo lop'!AI44=$A$97,'TKB theo lop'!AH44&amp;'TKB theo lop'!$AH$5,IF('TKB theo lop'!AK44=$A$97,'TKB theo lop'!AJ44&amp;'TKB theo lop'!$AJ$5,IF('TKB theo lop'!AM44=$A$97,'TKB theo lop'!AL44&amp;'TKB theo lop'!$AL$5,IF('TKB theo lop'!AO44=$A$97,'TKB theo lop'!AN44&amp;'TKB theo lop'!$AN$5,"")))))))))))))))))))</f>
        <v/>
      </c>
      <c r="F103" s="44" t="e">
        <f>IF('TKB theo lop'!J54=$A$97,'TKB theo lop'!D54&amp;'TKB theo lop'!$D$5,IF('TKB theo lop'!L54=$A$97,'TKB theo lop'!K54&amp;'TKB theo lop'!$F$5,IF('TKB theo lop'!N54=$A$97,'TKB theo lop'!M54&amp;'TKB theo lop'!$H$5,IF('TKB theo lop'!#REF!=$A$97,'TKB theo lop'!#REF!&amp;'TKB theo lop'!$J$5,IF('TKB theo lop'!#REF!=$A$97,'TKB theo lop'!#REF!&amp;'TKB theo lop'!$L$5,IF('TKB theo lop'!O54=$A$97,'TKB theo lop'!#REF!&amp;'TKB theo lop'!$N$5,IF('TKB theo lop'!Q54=$A$97,'TKB theo lop'!P54&amp;'TKB theo lop'!$P$5,IF('TKB theo lop'!S54=$A$97,'TKB theo lop'!R54&amp;'TKB theo lop'!$R$5,IF('TKB theo lop'!U54=$A$97,'TKB theo lop'!T54&amp;'TKB theo lop'!$T$5,IF('TKB theo lop'!W54=$A$97,'TKB theo lop'!V54&amp;'TKB theo lop'!$V$5,IF('TKB theo lop'!Y54=$A$97,'TKB theo lop'!X54&amp;'TKB theo lop'!$X$5,IF('TKB theo lop'!AA54=$A$97,'TKB theo lop'!Z54&amp;'TKB theo lop'!$Z$5,IF('TKB theo lop'!AC54=$A$97,'TKB theo lop'!AB54&amp;'TKB theo lop'!$AB$5,IF('TKB theo lop'!AE54=$A$97,'TKB theo lop'!AD54&amp;'TKB theo lop'!$AD$5,IF('TKB theo lop'!AG54=$A$97,'TKB theo lop'!AF54&amp;'TKB theo lop'!$AF$5,IF('TKB theo lop'!AI54=$A$97,'TKB theo lop'!AH54&amp;'TKB theo lop'!$AH$5,IF('TKB theo lop'!AK54=$A$97,'TKB theo lop'!AJ54&amp;'TKB theo lop'!$AJ$5,IF('TKB theo lop'!AM54=$A$97,'TKB theo lop'!AL54&amp;'TKB theo lop'!$AL$5,IF('TKB theo lop'!AO54=$A$97,'TKB theo lop'!AN54&amp;'TKB theo lop'!$AN$5,"")))))))))))))))))))</f>
        <v>#REF!</v>
      </c>
      <c r="G103" s="44" t="str">
        <f>IF('TKB theo lop'!E64=$A$97,'TKB theo lop'!D64&amp;'TKB theo lop'!$D$5,IF('TKB theo lop'!G64=$A$97,'TKB theo lop'!F64&amp;'TKB theo lop'!$F$5,IF('TKB theo lop'!I64=$A$97,'TKB theo lop'!H64&amp;'TKB theo lop'!$H$5,IF('TKB theo lop'!K64=$A$97,'TKB theo lop'!J64&amp;'TKB theo lop'!$J$5,IF('TKB theo lop'!M64=$A$97,'TKB theo lop'!L64&amp;'TKB theo lop'!$L$5,IF('TKB theo lop'!O64=$A$97,'TKB theo lop'!N64&amp;'TKB theo lop'!$N$5,IF('TKB theo lop'!Q64=$A$97,'TKB theo lop'!P64&amp;'TKB theo lop'!$P$5,IF('TKB theo lop'!S64=$A$97,'TKB theo lop'!R64&amp;'TKB theo lop'!$R$5,IF('TKB theo lop'!U64=$A$97,'TKB theo lop'!T64&amp;'TKB theo lop'!$T$5,IF('TKB theo lop'!W64=$A$97,'TKB theo lop'!V64&amp;'TKB theo lop'!$V$5,IF('TKB theo lop'!Y64=$A$97,'TKB theo lop'!X64&amp;'TKB theo lop'!$X$5,IF('TKB theo lop'!AA64=$A$97,'TKB theo lop'!Z64&amp;'TKB theo lop'!$Z$5,IF('TKB theo lop'!AC64=$A$97,'TKB theo lop'!AB64&amp;'TKB theo lop'!$AB$5,IF('TKB theo lop'!AE64=$A$97,'TKB theo lop'!AD64&amp;'TKB theo lop'!$AD$5,IF('TKB theo lop'!AG64=$A$97,'TKB theo lop'!AF64&amp;'TKB theo lop'!$AF$5,IF('TKB theo lop'!AI64=$A$97,'TKB theo lop'!AH64&amp;'TKB theo lop'!$AH$5,IF('TKB theo lop'!AK64=$A$97,'TKB theo lop'!AJ64&amp;'TKB theo lop'!$AJ$5,IF('TKB theo lop'!AM64=$A$97,'TKB theo lop'!AL64&amp;'TKB theo lop'!$AL$5,IF('TKB theo lop'!AO64=$A$97,'TKB theo lop'!AN64&amp;'TKB theo lop'!$AN$5,"")))))))))))))))))))</f>
        <v/>
      </c>
      <c r="H103"/>
      <c r="I103" s="326" t="s">
        <v>11</v>
      </c>
      <c r="J103" s="44" t="str">
        <f>IF('TKB theo lop'!E14=$I$97,'TKB theo lop'!D14&amp;'TKB theo lop'!$D$5,IF('TKB theo lop'!G14=$I$97,'TKB theo lop'!F14&amp;'TKB theo lop'!$F$5,IF('TKB theo lop'!I14=$I$97,'TKB theo lop'!H14&amp;'TKB theo lop'!$H$5,IF('TKB theo lop'!K14=$I$97,'TKB theo lop'!J14&amp;'TKB theo lop'!$J$5,IF('TKB theo lop'!M14=$I$97,'TKB theo lop'!L14&amp;'TKB theo lop'!$L$5,IF('TKB theo lop'!O14=$I$97,'TKB theo lop'!N14&amp;'TKB theo lop'!$N$5,IF('TKB theo lop'!Q14=$I$97,'TKB theo lop'!P14&amp;'TKB theo lop'!$P$5,IF('TKB theo lop'!S14=$I$97,'TKB theo lop'!R14&amp;'TKB theo lop'!$R$5,IF('TKB theo lop'!U14=$I$97,'TKB theo lop'!T14&amp;'TKB theo lop'!$T$5,IF('TKB theo lop'!W14=$I$97,'TKB theo lop'!V14&amp;'TKB theo lop'!$V$5,IF('TKB theo lop'!Y14=$I$97,'TKB theo lop'!X14&amp;'TKB theo lop'!$X$5,IF('TKB theo lop'!AA14=$I$97,'TKB theo lop'!Z14&amp;'TKB theo lop'!$Z$5,IF('TKB theo lop'!AC14=$I$97,'TKB theo lop'!AB14&amp;'TKB theo lop'!$AB$5,IF('TKB theo lop'!AE14=$I$97,'TKB theo lop'!AD14&amp;'TKB theo lop'!$AD$5,IF('TKB theo lop'!AG14=$I$97,'TKB theo lop'!AF14&amp;'TKB theo lop'!$AF$5,IF('TKB theo lop'!AI14=$I$97,'TKB theo lop'!AH14&amp;'TKB theo lop'!$AH$5,IF('TKB theo lop'!AK14=$I$97,'TKB theo lop'!AJ14&amp;'TKB theo lop'!$AJ$5,IF('TKB theo lop'!AM14=$I$97,'TKB theo lop'!AL14&amp;'TKB theo lop'!$AL$5,IF('TKB theo lop'!AO14=$I$97,'TKB theo lop'!AN14&amp;'TKB theo lop'!$AN$5,"")))))))))))))))))))</f>
        <v/>
      </c>
      <c r="K103" s="44" t="str">
        <f>IF('TKB theo lop'!E24=$I$97,'TKB theo lop'!D24&amp;'TKB theo lop'!$D$5,IF('TKB theo lop'!G24=$I$97,'TKB theo lop'!F24&amp;'TKB theo lop'!$F$5,IF('TKB theo lop'!I24=$I$97,'TKB theo lop'!H24&amp;'TKB theo lop'!$H$5,IF('TKB theo lop'!K24=$I$97,'TKB theo lop'!J24&amp;'TKB theo lop'!$J$5,IF('TKB theo lop'!M24=$I$97,'TKB theo lop'!L24&amp;'TKB theo lop'!$L$5,IF('TKB theo lop'!O24=$I$97,'TKB theo lop'!N24&amp;'TKB theo lop'!$N$5,IF('TKB theo lop'!Q24=$I$97,'TKB theo lop'!P24&amp;'TKB theo lop'!$P$5,IF('TKB theo lop'!S24=$I$97,'TKB theo lop'!R24&amp;'TKB theo lop'!$R$5,IF('TKB theo lop'!U24=$I$97,'TKB theo lop'!T24&amp;'TKB theo lop'!$T$5,IF('TKB theo lop'!W24=$I$97,'TKB theo lop'!V24&amp;'TKB theo lop'!$V$5,IF('TKB theo lop'!Y24=$I$97,'TKB theo lop'!X24&amp;'TKB theo lop'!$X$5,IF('TKB theo lop'!AA24=$I$97,'TKB theo lop'!Z24&amp;'TKB theo lop'!$Z$5,IF('TKB theo lop'!AC24=$I$97,'TKB theo lop'!AB24&amp;'TKB theo lop'!$AB$5,IF('TKB theo lop'!AE24=$I$97,'TKB theo lop'!AD24&amp;'TKB theo lop'!$AD$5,IF('TKB theo lop'!AG24=$I$97,'TKB theo lop'!AF24&amp;'TKB theo lop'!$AF$5,IF('TKB theo lop'!AI24=$I$97,'TKB theo lop'!AH24&amp;'TKB theo lop'!$AH$5,IF('TKB theo lop'!AK24=$I$97,'TKB theo lop'!AJ24&amp;'TKB theo lop'!$AJ$5,IF('TKB theo lop'!AM24=$I$97,'TKB theo lop'!AL24&amp;'TKB theo lop'!$AL$5,IF('TKB theo lop'!AO24=$I$97,'TKB theo lop'!AN24&amp;'TKB theo lop'!$AN$5,"")))))))))))))))))))</f>
        <v/>
      </c>
      <c r="L103" s="44" t="str">
        <f>IF('TKB theo lop'!E34=$I$97,'TKB theo lop'!D34&amp;'TKB theo lop'!$D$5,IF('TKB theo lop'!G34=$I$97,'TKB theo lop'!F34&amp;'TKB theo lop'!$F$5,IF('TKB theo lop'!I34=$I$97,'TKB theo lop'!H34&amp;'TKB theo lop'!$H$5,IF('TKB theo lop'!K34=$I$97,'TKB theo lop'!J34&amp;'TKB theo lop'!$J$5,IF('TKB theo lop'!M34=$I$97,'TKB theo lop'!L34&amp;'TKB theo lop'!$L$5,IF('TKB theo lop'!O34=$I$97,'TKB theo lop'!N34&amp;'TKB theo lop'!$N$5,IF('TKB theo lop'!Q34=$I$97,'TKB theo lop'!P34&amp;'TKB theo lop'!$P$5,IF('TKB theo lop'!S34=$I$97,'TKB theo lop'!R34&amp;'TKB theo lop'!$R$5,IF('TKB theo lop'!U34=$I$97,'TKB theo lop'!T34&amp;'TKB theo lop'!$T$5,IF('TKB theo lop'!W34=$I$97,'TKB theo lop'!V34&amp;'TKB theo lop'!$V$5,IF('TKB theo lop'!Y34=$I$97,'TKB theo lop'!X34&amp;'TKB theo lop'!$X$5,IF('TKB theo lop'!AA34=$I$97,'TKB theo lop'!Z34&amp;'TKB theo lop'!$Z$5,IF('TKB theo lop'!AC34=$I$97,'TKB theo lop'!AB34&amp;'TKB theo lop'!$AB$5,IF('TKB theo lop'!AE34=$I$97,'TKB theo lop'!AD34&amp;'TKB theo lop'!$AD$5,IF('TKB theo lop'!AG34=$I$97,'TKB theo lop'!AF34&amp;'TKB theo lop'!$AF$5,IF('TKB theo lop'!AI34=$I$97,'TKB theo lop'!AH34&amp;'TKB theo lop'!$AH$5,IF('TKB theo lop'!AK34=$I$97,'TKB theo lop'!AJ34&amp;'TKB theo lop'!$AJ$5,IF('TKB theo lop'!AM34=$I$97,'TKB theo lop'!AL34&amp;'TKB theo lop'!$AL$5,IF('TKB theo lop'!AO34=$I$97,'TKB theo lop'!AN34&amp;'TKB theo lop'!$AN$5,"")))))))))))))))))))</f>
        <v/>
      </c>
      <c r="M103" s="44" t="str">
        <f>IF('TKB theo lop'!E44=$I$97,'TKB theo lop'!D44&amp;'TKB theo lop'!$D$5,IF('TKB theo lop'!G44=$I$97,'TKB theo lop'!F44&amp;'TKB theo lop'!$F$5,IF('TKB theo lop'!I44=$I$97,'TKB theo lop'!H44&amp;'TKB theo lop'!$H$5,IF('TKB theo lop'!K44=$I$97,'TKB theo lop'!J44&amp;'TKB theo lop'!$J$5,IF('TKB theo lop'!M44=$I$97,'TKB theo lop'!L44&amp;'TKB theo lop'!$L$5,IF('TKB theo lop'!O44=$I$97,'TKB theo lop'!N44&amp;'TKB theo lop'!$N$5,IF('TKB theo lop'!Q44=$I$97,'TKB theo lop'!P44&amp;'TKB theo lop'!$P$5,IF('TKB theo lop'!S44=$I$97,'TKB theo lop'!R44&amp;'TKB theo lop'!$R$5,IF('TKB theo lop'!U44=$I$97,'TKB theo lop'!T44&amp;'TKB theo lop'!$T$5,IF('TKB theo lop'!W44=$I$97,'TKB theo lop'!V44&amp;'TKB theo lop'!$V$5,IF('TKB theo lop'!Y44=$I$97,'TKB theo lop'!X44&amp;'TKB theo lop'!$X$5,IF('TKB theo lop'!AA44=$I$97,'TKB theo lop'!Z44&amp;'TKB theo lop'!$Z$5,IF('TKB theo lop'!AC44=$I$97,'TKB theo lop'!AB44&amp;'TKB theo lop'!$AB$5,IF('TKB theo lop'!AE44=$I$97,'TKB theo lop'!AD44&amp;'TKB theo lop'!$AD$5,IF('TKB theo lop'!AG44=$I$97,'TKB theo lop'!AF44&amp;'TKB theo lop'!$AF$5,IF('TKB theo lop'!AI44=$I$97,'TKB theo lop'!AH44&amp;'TKB theo lop'!$AH$5,IF('TKB theo lop'!AK44=$I$97,'TKB theo lop'!AJ44&amp;'TKB theo lop'!$AJ$5,IF('TKB theo lop'!AM44=$I$97,'TKB theo lop'!AL44&amp;'TKB theo lop'!$AL$5,IF('TKB theo lop'!AO44=$I$97,'TKB theo lop'!AN44&amp;'TKB theo lop'!$AN$5,"")))))))))))))))))))</f>
        <v/>
      </c>
      <c r="N103" s="44" t="e">
        <f>IF('TKB theo lop'!J54=$I$97,'TKB theo lop'!D54&amp;'TKB theo lop'!$D$5,IF('TKB theo lop'!L54=$I$97,'TKB theo lop'!K54&amp;'TKB theo lop'!$F$5,IF('TKB theo lop'!N54=$I$97,'TKB theo lop'!M54&amp;'TKB theo lop'!$H$5,IF('TKB theo lop'!#REF!=$I$97,'TKB theo lop'!#REF!&amp;'TKB theo lop'!$J$5,IF('TKB theo lop'!#REF!=$I$97,'TKB theo lop'!#REF!&amp;'TKB theo lop'!$L$5,IF('TKB theo lop'!O54=$I$97,'TKB theo lop'!#REF!&amp;'TKB theo lop'!$N$5,IF('TKB theo lop'!Q54=$I$97,'TKB theo lop'!P54&amp;'TKB theo lop'!$P$5,IF('TKB theo lop'!S54=$I$97,'TKB theo lop'!R54&amp;'TKB theo lop'!$R$5,IF('TKB theo lop'!U54=$I$97,'TKB theo lop'!T54&amp;'TKB theo lop'!$T$5,IF('TKB theo lop'!W54=$I$97,'TKB theo lop'!V54&amp;'TKB theo lop'!$V$5,IF('TKB theo lop'!Y54=$I$97,'TKB theo lop'!X54&amp;'TKB theo lop'!$X$5,IF('TKB theo lop'!AA54=$I$97,'TKB theo lop'!Z54&amp;'TKB theo lop'!$Z$5,IF('TKB theo lop'!AC54=$I$97,'TKB theo lop'!AB54&amp;'TKB theo lop'!$AB$5,IF('TKB theo lop'!AE54=$I$97,'TKB theo lop'!AD54&amp;'TKB theo lop'!$AD$5,IF('TKB theo lop'!AG54=$I$97,'TKB theo lop'!AF54&amp;'TKB theo lop'!$AF$5,IF('TKB theo lop'!AI54=$I$97,'TKB theo lop'!AH54&amp;'TKB theo lop'!$AH$5,IF('TKB theo lop'!AK54=$I$97,'TKB theo lop'!AJ54&amp;'TKB theo lop'!$AJ$5,IF('TKB theo lop'!AM54=$I$97,'TKB theo lop'!AL54&amp;'TKB theo lop'!$AL$5,IF('TKB theo lop'!AO54=$I$97,'TKB theo lop'!AN54&amp;'TKB theo lop'!$AN$5,"")))))))))))))))))))</f>
        <v>#REF!</v>
      </c>
      <c r="O103" s="44" t="str">
        <f>IF('TKB theo lop'!E64=$I$97,'TKB theo lop'!D64&amp;'TKB theo lop'!$D$5,IF('TKB theo lop'!G64=$I$97,'TKB theo lop'!F64&amp;'TKB theo lop'!$F$5,IF('TKB theo lop'!I64=$I$97,'TKB theo lop'!H64&amp;'TKB theo lop'!$H$5,IF('TKB theo lop'!K64=$I$97,'TKB theo lop'!J64&amp;'TKB theo lop'!$J$5,IF('TKB theo lop'!M64=$I$97,'TKB theo lop'!L64&amp;'TKB theo lop'!$L$5,IF('TKB theo lop'!O64=$I$97,'TKB theo lop'!N64&amp;'TKB theo lop'!$N$5,IF('TKB theo lop'!Q64=$I$97,'TKB theo lop'!P64&amp;'TKB theo lop'!$P$5,IF('TKB theo lop'!S64=$I$97,'TKB theo lop'!R64&amp;'TKB theo lop'!$R$5,IF('TKB theo lop'!U64=$I$97,'TKB theo lop'!T64&amp;'TKB theo lop'!$T$5,IF('TKB theo lop'!W64=$I$97,'TKB theo lop'!V64&amp;'TKB theo lop'!$V$5,IF('TKB theo lop'!Y64=$I$97,'TKB theo lop'!X64&amp;'TKB theo lop'!$X$5,IF('TKB theo lop'!AA64=$I$97,'TKB theo lop'!Z64&amp;'TKB theo lop'!$Z$5,IF('TKB theo lop'!AC64=$I$97,'TKB theo lop'!AB64&amp;'TKB theo lop'!$AB$5,IF('TKB theo lop'!AE64=$I$97,'TKB theo lop'!AD64&amp;'TKB theo lop'!$AD$5,IF('TKB theo lop'!AG64=$I$97,'TKB theo lop'!AF64&amp;'TKB theo lop'!$AF$5,IF('TKB theo lop'!AI64=$I$97,'TKB theo lop'!AH64&amp;'TKB theo lop'!$AH$5,IF('TKB theo lop'!AK64=$I$97,'TKB theo lop'!AJ64&amp;'TKB theo lop'!$AJ$5,IF('TKB theo lop'!AM64=$I$97,'TKB theo lop'!AL64&amp;'TKB theo lop'!$AL$5,IF('TKB theo lop'!AO64=$I$97,'TKB theo lop'!AN64&amp;'TKB theo lop'!$AN$5,"")))))))))))))))))))</f>
        <v/>
      </c>
    </row>
    <row r="104" spans="1:15" ht="13.5" customHeight="1" x14ac:dyDescent="0.3">
      <c r="A104" s="327"/>
      <c r="B104" s="43" t="str">
        <f>IF('TKB theo lop'!E15=$A$97,'TKB theo lop'!D15&amp;'TKB theo lop'!$D$5,IF('TKB theo lop'!G15=$A$97,'TKB theo lop'!F15&amp;'TKB theo lop'!$F$5,IF('TKB theo lop'!I15=$A$97,'TKB theo lop'!H15&amp;'TKB theo lop'!$H$5,IF('TKB theo lop'!K15=$A$97,'TKB theo lop'!J15&amp;'TKB theo lop'!$J$5,IF('TKB theo lop'!M15=$A$97,'TKB theo lop'!L15&amp;'TKB theo lop'!$L$5,IF('TKB theo lop'!O15=$A$97,'TKB theo lop'!N15&amp;'TKB theo lop'!$N$5,IF('TKB theo lop'!Q15=$A$97,'TKB theo lop'!P15&amp;'TKB theo lop'!$P$5,IF('TKB theo lop'!S15=$A$97,'TKB theo lop'!R15&amp;'TKB theo lop'!$R$5,IF('TKB theo lop'!U15=$A$97,'TKB theo lop'!T15&amp;'TKB theo lop'!$T$5,IF('TKB theo lop'!W15=$A$97,'TKB theo lop'!V15&amp;'TKB theo lop'!$V$5,IF('TKB theo lop'!Y15=$A$97,'TKB theo lop'!X15&amp;'TKB theo lop'!$X$5,IF('TKB theo lop'!AA15=$A$97,'TKB theo lop'!Z15&amp;'TKB theo lop'!$Z$5,IF('TKB theo lop'!AC15=$A$97,'TKB theo lop'!AB15&amp;'TKB theo lop'!$AB$5,IF('TKB theo lop'!AE15=$A$97,'TKB theo lop'!AD15&amp;'TKB theo lop'!$AD$5,IF('TKB theo lop'!AG15=$A$97,'TKB theo lop'!AF15&amp;'TKB theo lop'!$AF$5,IF('TKB theo lop'!AI15=$A$97,'TKB theo lop'!AH15&amp;'TKB theo lop'!$AH$5,IF('TKB theo lop'!AK15=$A$97,'TKB theo lop'!AJ15&amp;'TKB theo lop'!$AJ$5,IF('TKB theo lop'!AM15=$A$97,'TKB theo lop'!AL15&amp;'TKB theo lop'!$AL$5,IF('TKB theo lop'!AO15=$A$97,'TKB theo lop'!AN15&amp;'TKB theo lop'!$AN$5,"")))))))))))))))))))</f>
        <v/>
      </c>
      <c r="C104" s="43" t="str">
        <f>IF('TKB theo lop'!E25=$A$97,'TKB theo lop'!D25&amp;'TKB theo lop'!$D$5,IF('TKB theo lop'!G25=$A$97,'TKB theo lop'!F25&amp;'TKB theo lop'!$F$5,IF('TKB theo lop'!I25=$A$97,'TKB theo lop'!H25&amp;'TKB theo lop'!$H$5,IF('TKB theo lop'!K25=$A$97,'TKB theo lop'!J25&amp;'TKB theo lop'!$J$5,IF('TKB theo lop'!M25=$A$97,'TKB theo lop'!L25&amp;'TKB theo lop'!$L$5,IF('TKB theo lop'!O25=$A$97,'TKB theo lop'!N25&amp;'TKB theo lop'!$N$5,IF('TKB theo lop'!Q25=$A$97,'TKB theo lop'!P25&amp;'TKB theo lop'!$P$5,IF('TKB theo lop'!S25=$A$97,'TKB theo lop'!R25&amp;'TKB theo lop'!$R$5,IF('TKB theo lop'!U25=$A$97,'TKB theo lop'!T25&amp;'TKB theo lop'!$T$5,IF('TKB theo lop'!W25=$A$97,'TKB theo lop'!V25&amp;'TKB theo lop'!$V$5,IF('TKB theo lop'!Y25=$A$97,'TKB theo lop'!X25&amp;'TKB theo lop'!$X$5,IF('TKB theo lop'!AA25=$A$97,'TKB theo lop'!Z25&amp;'TKB theo lop'!$Z$5,IF('TKB theo lop'!AC25=$A$97,'TKB theo lop'!AB25&amp;'TKB theo lop'!$AB$5,IF('TKB theo lop'!AE25=$A$97,'TKB theo lop'!AD25&amp;'TKB theo lop'!$AD$5,IF('TKB theo lop'!AG25=$A$97,'TKB theo lop'!AF25&amp;'TKB theo lop'!$AF$5,IF('TKB theo lop'!AI25=$A$97,'TKB theo lop'!AH25&amp;'TKB theo lop'!$AH$5,IF('TKB theo lop'!AK25=$A$97,'TKB theo lop'!AJ25&amp;'TKB theo lop'!$AJ$5,IF('TKB theo lop'!AM25=$A$97,'TKB theo lop'!AL25&amp;'TKB theo lop'!$AL$5,IF('TKB theo lop'!AO25=$A$97,'TKB theo lop'!AN25&amp;'TKB theo lop'!$AN$5,"")))))))))))))))))))</f>
        <v/>
      </c>
      <c r="D104" s="43" t="str">
        <f>IF('TKB theo lop'!E35=$A$97,'TKB theo lop'!D35&amp;'TKB theo lop'!$D$5,IF('TKB theo lop'!G35=$A$97,'TKB theo lop'!F35&amp;'TKB theo lop'!$F$5,IF('TKB theo lop'!I35=$A$97,'TKB theo lop'!H35&amp;'TKB theo lop'!$H$5,IF('TKB theo lop'!K35=$A$97,'TKB theo lop'!J35&amp;'TKB theo lop'!$J$5,IF('TKB theo lop'!M35=$A$97,'TKB theo lop'!L35&amp;'TKB theo lop'!$L$5,IF('TKB theo lop'!O35=$A$97,'TKB theo lop'!N35&amp;'TKB theo lop'!$N$5,IF('TKB theo lop'!Q35=$A$97,'TKB theo lop'!P35&amp;'TKB theo lop'!$P$5,IF('TKB theo lop'!S35=$A$97,'TKB theo lop'!R35&amp;'TKB theo lop'!$R$5,IF('TKB theo lop'!U35=$A$97,'TKB theo lop'!T35&amp;'TKB theo lop'!$T$5,IF('TKB theo lop'!W35=$A$97,'TKB theo lop'!V35&amp;'TKB theo lop'!$V$5,IF('TKB theo lop'!Y35=$A$97,'TKB theo lop'!X35&amp;'TKB theo lop'!$X$5,IF('TKB theo lop'!AA35=$A$97,'TKB theo lop'!Z35&amp;'TKB theo lop'!$Z$5,IF('TKB theo lop'!AC35=$A$97,'TKB theo lop'!AB35&amp;'TKB theo lop'!$AB$5,IF('TKB theo lop'!AE35=$A$97,'TKB theo lop'!AD35&amp;'TKB theo lop'!$AD$5,IF('TKB theo lop'!AG35=$A$97,'TKB theo lop'!AF35&amp;'TKB theo lop'!$AF$5,IF('TKB theo lop'!AI35=$A$97,'TKB theo lop'!AH35&amp;'TKB theo lop'!$AH$5,IF('TKB theo lop'!AK35=$A$97,'TKB theo lop'!AJ35&amp;'TKB theo lop'!$AJ$5,IF('TKB theo lop'!AM35=$A$97,'TKB theo lop'!AL35&amp;'TKB theo lop'!$AL$5,IF('TKB theo lop'!AO35=$A$97,'TKB theo lop'!AN35&amp;'TKB theo lop'!$AN$5,"")))))))))))))))))))</f>
        <v/>
      </c>
      <c r="E104" s="43" t="str">
        <f>IF('TKB theo lop'!E45=$A$97,'TKB theo lop'!D45&amp;'TKB theo lop'!$D$5,IF('TKB theo lop'!G45=$A$97,'TKB theo lop'!F45&amp;'TKB theo lop'!$F$5,IF('TKB theo lop'!I45=$A$97,'TKB theo lop'!H45&amp;'TKB theo lop'!$H$5,IF('TKB theo lop'!K45=$A$97,'TKB theo lop'!J45&amp;'TKB theo lop'!$J$5,IF('TKB theo lop'!M45=$A$97,'TKB theo lop'!L45&amp;'TKB theo lop'!$L$5,IF('TKB theo lop'!O45=$A$97,'TKB theo lop'!N45&amp;'TKB theo lop'!$N$5,IF('TKB theo lop'!Q45=$A$97,'TKB theo lop'!P45&amp;'TKB theo lop'!$P$5,IF('TKB theo lop'!S45=$A$97,'TKB theo lop'!R45&amp;'TKB theo lop'!$R$5,IF('TKB theo lop'!U45=$A$97,'TKB theo lop'!T45&amp;'TKB theo lop'!$T$5,IF('TKB theo lop'!W45=$A$97,'TKB theo lop'!V45&amp;'TKB theo lop'!$V$5,IF('TKB theo lop'!Y45=$A$97,'TKB theo lop'!X45&amp;'TKB theo lop'!$X$5,IF('TKB theo lop'!AA45=$A$97,'TKB theo lop'!Z45&amp;'TKB theo lop'!$Z$5,IF('TKB theo lop'!AC45=$A$97,'TKB theo lop'!AB45&amp;'TKB theo lop'!$AB$5,IF('TKB theo lop'!AE45=$A$97,'TKB theo lop'!AD45&amp;'TKB theo lop'!$AD$5,IF('TKB theo lop'!AG45=$A$97,'TKB theo lop'!AF45&amp;'TKB theo lop'!$AF$5,IF('TKB theo lop'!AI45=$A$97,'TKB theo lop'!AH45&amp;'TKB theo lop'!$AH$5,IF('TKB theo lop'!AK45=$A$97,'TKB theo lop'!AJ45&amp;'TKB theo lop'!$AJ$5,IF('TKB theo lop'!AM45=$A$97,'TKB theo lop'!AL45&amp;'TKB theo lop'!$AL$5,IF('TKB theo lop'!AO45=$A$97,'TKB theo lop'!AN45&amp;'TKB theo lop'!$AN$5,"")))))))))))))))))))</f>
        <v/>
      </c>
      <c r="F104" s="43" t="str">
        <f>IF('TKB theo lop'!E55=$A$97,'TKB theo lop'!D55&amp;'TKB theo lop'!$D$5,IF('TKB theo lop'!G55=$A$97,'TKB theo lop'!F55&amp;'TKB theo lop'!$F$5,IF('TKB theo lop'!I55=$A$97,'TKB theo lop'!H55&amp;'TKB theo lop'!$H$5,IF('TKB theo lop'!K55=$A$97,'TKB theo lop'!J55&amp;'TKB theo lop'!$J$5,IF('TKB theo lop'!M55=$A$97,'TKB theo lop'!L55&amp;'TKB theo lop'!$L$5,IF('TKB theo lop'!O55=$A$97,'TKB theo lop'!N55&amp;'TKB theo lop'!$N$5,IF('TKB theo lop'!Q55=$A$97,'TKB theo lop'!P55&amp;'TKB theo lop'!$P$5,IF('TKB theo lop'!S55=$A$97,'TKB theo lop'!R55&amp;'TKB theo lop'!$R$5,IF('TKB theo lop'!U55=$A$97,'TKB theo lop'!T55&amp;'TKB theo lop'!$T$5,IF('TKB theo lop'!W55=$A$97,'TKB theo lop'!V55&amp;'TKB theo lop'!$V$5,IF('TKB theo lop'!Y55=$A$97,'TKB theo lop'!X55&amp;'TKB theo lop'!$X$5,IF('TKB theo lop'!AA55=$A$97,'TKB theo lop'!Z55&amp;'TKB theo lop'!$Z$5,IF('TKB theo lop'!AC55=$A$97,'TKB theo lop'!AB55&amp;'TKB theo lop'!$AB$5,IF('TKB theo lop'!AE55=$A$97,'TKB theo lop'!AD55&amp;'TKB theo lop'!$AD$5,IF('TKB theo lop'!AG55=$A$97,'TKB theo lop'!AF55&amp;'TKB theo lop'!$AF$5,IF('TKB theo lop'!AI55=$A$97,'TKB theo lop'!AH55&amp;'TKB theo lop'!$AH$5,IF('TKB theo lop'!AK55=$A$97,'TKB theo lop'!AJ55&amp;'TKB theo lop'!$AJ$5,IF('TKB theo lop'!AM55=$A$97,'TKB theo lop'!AL55&amp;'TKB theo lop'!$AL$5,IF('TKB theo lop'!AO55=$A$97,'TKB theo lop'!AN55&amp;'TKB theo lop'!$AN$5,"")))))))))))))))))))</f>
        <v/>
      </c>
      <c r="G104" s="43" t="str">
        <f>IF('TKB theo lop'!E65=$A$97,'TKB theo lop'!D65&amp;'TKB theo lop'!$D$5,IF('TKB theo lop'!G65=$A$97,'TKB theo lop'!F65&amp;'TKB theo lop'!$F$5,IF('TKB theo lop'!I65=$A$97,'TKB theo lop'!H65&amp;'TKB theo lop'!$H$5,IF('TKB theo lop'!K65=$A$97,'TKB theo lop'!J65&amp;'TKB theo lop'!$J$5,IF('TKB theo lop'!M65=$A$97,'TKB theo lop'!L65&amp;'TKB theo lop'!$L$5,IF('TKB theo lop'!O65=$A$97,'TKB theo lop'!N65&amp;'TKB theo lop'!$N$5,IF('TKB theo lop'!Q65=$A$97,'TKB theo lop'!P65&amp;'TKB theo lop'!$P$5,IF('TKB theo lop'!S65=$A$97,'TKB theo lop'!R65&amp;'TKB theo lop'!$R$5,IF('TKB theo lop'!U65=$A$97,'TKB theo lop'!T65&amp;'TKB theo lop'!$T$5,IF('TKB theo lop'!W65=$A$97,'TKB theo lop'!V65&amp;'TKB theo lop'!$V$5,IF('TKB theo lop'!Y65=$A$97,'TKB theo lop'!X65&amp;'TKB theo lop'!$X$5,IF('TKB theo lop'!AA65=$A$97,'TKB theo lop'!Z65&amp;'TKB theo lop'!$Z$5,IF('TKB theo lop'!AC65=$A$97,'TKB theo lop'!AB65&amp;'TKB theo lop'!$AB$5,IF('TKB theo lop'!AE65=$A$97,'TKB theo lop'!AD65&amp;'TKB theo lop'!$AD$5,IF('TKB theo lop'!AG65=$A$97,'TKB theo lop'!AF65&amp;'TKB theo lop'!$AF$5,IF('TKB theo lop'!AI65=$A$97,'TKB theo lop'!AH65&amp;'TKB theo lop'!$AH$5,IF('TKB theo lop'!AK65=$A$97,'TKB theo lop'!AJ65&amp;'TKB theo lop'!$AJ$5,IF('TKB theo lop'!AM65=$A$97,'TKB theo lop'!AL65&amp;'TKB theo lop'!$AL$5,IF('TKB theo lop'!AO65=$A$97,'TKB theo lop'!AN65&amp;'TKB theo lop'!$AN$5,"")))))))))))))))))))</f>
        <v/>
      </c>
      <c r="H104"/>
      <c r="I104" s="327"/>
      <c r="J104" s="43" t="str">
        <f>IF('TKB theo lop'!E15=$I$97,'TKB theo lop'!D15&amp;'TKB theo lop'!$D$5,IF('TKB theo lop'!G15=$I$97,'TKB theo lop'!F15&amp;'TKB theo lop'!$F$5,IF('TKB theo lop'!I15=$I$97,'TKB theo lop'!H15&amp;'TKB theo lop'!$H$5,IF('TKB theo lop'!K15=$I$97,'TKB theo lop'!J15&amp;'TKB theo lop'!$J$5,IF('TKB theo lop'!M15=$I$97,'TKB theo lop'!L15&amp;'TKB theo lop'!$L$5,IF('TKB theo lop'!O15=$I$97,'TKB theo lop'!N15&amp;'TKB theo lop'!$N$5,IF('TKB theo lop'!Q15=$I$97,'TKB theo lop'!P15&amp;'TKB theo lop'!$P$5,IF('TKB theo lop'!S15=$I$97,'TKB theo lop'!R15&amp;'TKB theo lop'!$R$5,IF('TKB theo lop'!U15=$I$97,'TKB theo lop'!T15&amp;'TKB theo lop'!$T$5,IF('TKB theo lop'!W15=$I$97,'TKB theo lop'!V15&amp;'TKB theo lop'!$V$5,IF('TKB theo lop'!Y15=$I$97,'TKB theo lop'!X15&amp;'TKB theo lop'!$X$5,IF('TKB theo lop'!AA15=$I$97,'TKB theo lop'!Z15&amp;'TKB theo lop'!$Z$5,IF('TKB theo lop'!AC15=$I$97,'TKB theo lop'!AB15&amp;'TKB theo lop'!$AB$5,IF('TKB theo lop'!AE15=$I$97,'TKB theo lop'!AD15&amp;'TKB theo lop'!$AD$5,IF('TKB theo lop'!AG15=$I$97,'TKB theo lop'!AF15&amp;'TKB theo lop'!$AF$5,IF('TKB theo lop'!AI15=$I$97,'TKB theo lop'!AH15&amp;'TKB theo lop'!$AH$5,IF('TKB theo lop'!AK15=$I$97,'TKB theo lop'!AJ15&amp;'TKB theo lop'!$AJ$5,IF('TKB theo lop'!AM15=$I$97,'TKB theo lop'!AL15&amp;'TKB theo lop'!$AL$5,IF('TKB theo lop'!AO15=$I$97,'TKB theo lop'!AN15&amp;'TKB theo lop'!$AN$5,"")))))))))))))))))))</f>
        <v/>
      </c>
      <c r="K104" s="43" t="str">
        <f>IF('TKB theo lop'!E25=$I$97,'TKB theo lop'!D25&amp;'TKB theo lop'!$D$5,IF('TKB theo lop'!G25=$I$97,'TKB theo lop'!F25&amp;'TKB theo lop'!$F$5,IF('TKB theo lop'!I25=$I$97,'TKB theo lop'!H25&amp;'TKB theo lop'!$H$5,IF('TKB theo lop'!K25=$I$97,'TKB theo lop'!J25&amp;'TKB theo lop'!$J$5,IF('TKB theo lop'!M25=$I$97,'TKB theo lop'!L25&amp;'TKB theo lop'!$L$5,IF('TKB theo lop'!O25=$I$97,'TKB theo lop'!N25&amp;'TKB theo lop'!$N$5,IF('TKB theo lop'!Q25=$I$97,'TKB theo lop'!P25&amp;'TKB theo lop'!$P$5,IF('TKB theo lop'!S25=$I$97,'TKB theo lop'!R25&amp;'TKB theo lop'!$R$5,IF('TKB theo lop'!U25=$I$97,'TKB theo lop'!T25&amp;'TKB theo lop'!$T$5,IF('TKB theo lop'!W25=$I$97,'TKB theo lop'!V25&amp;'TKB theo lop'!$V$5,IF('TKB theo lop'!Y25=$I$97,'TKB theo lop'!X25&amp;'TKB theo lop'!$X$5,IF('TKB theo lop'!AA25=$I$97,'TKB theo lop'!Z25&amp;'TKB theo lop'!$Z$5,IF('TKB theo lop'!AC25=$I$97,'TKB theo lop'!AB25&amp;'TKB theo lop'!$AB$5,IF('TKB theo lop'!AE25=$I$97,'TKB theo lop'!AD25&amp;'TKB theo lop'!$AD$5,IF('TKB theo lop'!AG25=$I$97,'TKB theo lop'!AF25&amp;'TKB theo lop'!$AF$5,IF('TKB theo lop'!AI25=$I$97,'TKB theo lop'!AH25&amp;'TKB theo lop'!$AH$5,IF('TKB theo lop'!AK25=$I$97,'TKB theo lop'!AJ25&amp;'TKB theo lop'!$AJ$5,IF('TKB theo lop'!AM25=$I$97,'TKB theo lop'!AL25&amp;'TKB theo lop'!$AL$5,IF('TKB theo lop'!AO25=$I$97,'TKB theo lop'!AN25&amp;'TKB theo lop'!$AN$5,"")))))))))))))))))))</f>
        <v/>
      </c>
      <c r="L104" s="43" t="str">
        <f>IF('TKB theo lop'!E35=$I$97,'TKB theo lop'!D35&amp;'TKB theo lop'!$D$5,IF('TKB theo lop'!G35=$I$97,'TKB theo lop'!F35&amp;'TKB theo lop'!$F$5,IF('TKB theo lop'!I35=$I$97,'TKB theo lop'!H35&amp;'TKB theo lop'!$H$5,IF('TKB theo lop'!K35=$I$97,'TKB theo lop'!J35&amp;'TKB theo lop'!$J$5,IF('TKB theo lop'!M35=$I$97,'TKB theo lop'!L35&amp;'TKB theo lop'!$L$5,IF('TKB theo lop'!O35=$I$97,'TKB theo lop'!N35&amp;'TKB theo lop'!$N$5,IF('TKB theo lop'!Q35=$I$97,'TKB theo lop'!P35&amp;'TKB theo lop'!$P$5,IF('TKB theo lop'!S35=$I$97,'TKB theo lop'!R35&amp;'TKB theo lop'!$R$5,IF('TKB theo lop'!U35=$I$97,'TKB theo lop'!T35&amp;'TKB theo lop'!$T$5,IF('TKB theo lop'!W35=$I$97,'TKB theo lop'!V35&amp;'TKB theo lop'!$V$5,IF('TKB theo lop'!Y35=$I$97,'TKB theo lop'!X35&amp;'TKB theo lop'!$X$5,IF('TKB theo lop'!AA35=$I$97,'TKB theo lop'!Z35&amp;'TKB theo lop'!$Z$5,IF('TKB theo lop'!AC35=$I$97,'TKB theo lop'!AB35&amp;'TKB theo lop'!$AB$5,IF('TKB theo lop'!AE35=$I$97,'TKB theo lop'!AD35&amp;'TKB theo lop'!$AD$5,IF('TKB theo lop'!AG35=$I$97,'TKB theo lop'!AF35&amp;'TKB theo lop'!$AF$5,IF('TKB theo lop'!AI35=$I$97,'TKB theo lop'!AH35&amp;'TKB theo lop'!$AH$5,IF('TKB theo lop'!AK35=$I$97,'TKB theo lop'!AJ35&amp;'TKB theo lop'!$AJ$5,IF('TKB theo lop'!AM35=$I$97,'TKB theo lop'!AL35&amp;'TKB theo lop'!$AL$5,IF('TKB theo lop'!AO35=$I$97,'TKB theo lop'!AN35&amp;'TKB theo lop'!$AN$5,"")))))))))))))))))))</f>
        <v/>
      </c>
      <c r="M104" s="43" t="str">
        <f>IF('TKB theo lop'!E45=$I$97,'TKB theo lop'!D45&amp;'TKB theo lop'!$D$5,IF('TKB theo lop'!G45=$I$97,'TKB theo lop'!F45&amp;'TKB theo lop'!$F$5,IF('TKB theo lop'!I45=$I$97,'TKB theo lop'!H45&amp;'TKB theo lop'!$H$5,IF('TKB theo lop'!K45=$I$97,'TKB theo lop'!J45&amp;'TKB theo lop'!$J$5,IF('TKB theo lop'!M45=$I$97,'TKB theo lop'!L45&amp;'TKB theo lop'!$L$5,IF('TKB theo lop'!O45=$I$97,'TKB theo lop'!N45&amp;'TKB theo lop'!$N$5,IF('TKB theo lop'!Q45=$I$97,'TKB theo lop'!P45&amp;'TKB theo lop'!$P$5,IF('TKB theo lop'!S45=$I$97,'TKB theo lop'!R45&amp;'TKB theo lop'!$R$5,IF('TKB theo lop'!U45=$I$97,'TKB theo lop'!T45&amp;'TKB theo lop'!$T$5,IF('TKB theo lop'!W45=$I$97,'TKB theo lop'!V45&amp;'TKB theo lop'!$V$5,IF('TKB theo lop'!Y45=$I$97,'TKB theo lop'!X45&amp;'TKB theo lop'!$X$5,IF('TKB theo lop'!AA45=$I$97,'TKB theo lop'!Z45&amp;'TKB theo lop'!$Z$5,IF('TKB theo lop'!AC45=$I$97,'TKB theo lop'!AB45&amp;'TKB theo lop'!$AB$5,IF('TKB theo lop'!AE45=$I$97,'TKB theo lop'!AD45&amp;'TKB theo lop'!$AD$5,IF('TKB theo lop'!AG45=$I$97,'TKB theo lop'!AF45&amp;'TKB theo lop'!$AF$5,IF('TKB theo lop'!AI45=$I$97,'TKB theo lop'!AH45&amp;'TKB theo lop'!$AH$5,IF('TKB theo lop'!AK45=$I$97,'TKB theo lop'!AJ45&amp;'TKB theo lop'!$AJ$5,IF('TKB theo lop'!AM45=$I$97,'TKB theo lop'!AL45&amp;'TKB theo lop'!$AL$5,IF('TKB theo lop'!AO45=$I$97,'TKB theo lop'!AN45&amp;'TKB theo lop'!$AN$5,"")))))))))))))))))))</f>
        <v/>
      </c>
      <c r="N104" s="43" t="str">
        <f>IF('TKB theo lop'!E55=$I$97,'TKB theo lop'!D55&amp;'TKB theo lop'!$D$5,IF('TKB theo lop'!G55=$I$97,'TKB theo lop'!F55&amp;'TKB theo lop'!$F$5,IF('TKB theo lop'!I55=$I$97,'TKB theo lop'!H55&amp;'TKB theo lop'!$H$5,IF('TKB theo lop'!K55=$I$97,'TKB theo lop'!J55&amp;'TKB theo lop'!$J$5,IF('TKB theo lop'!M55=$I$97,'TKB theo lop'!L55&amp;'TKB theo lop'!$L$5,IF('TKB theo lop'!O55=$I$97,'TKB theo lop'!N55&amp;'TKB theo lop'!$N$5,IF('TKB theo lop'!Q55=$I$97,'TKB theo lop'!P55&amp;'TKB theo lop'!$P$5,IF('TKB theo lop'!S55=$I$97,'TKB theo lop'!R55&amp;'TKB theo lop'!$R$5,IF('TKB theo lop'!U55=$I$97,'TKB theo lop'!T55&amp;'TKB theo lop'!$T$5,IF('TKB theo lop'!W55=$I$97,'TKB theo lop'!V55&amp;'TKB theo lop'!$V$5,IF('TKB theo lop'!Y55=$I$97,'TKB theo lop'!X55&amp;'TKB theo lop'!$X$5,IF('TKB theo lop'!AA55=$I$97,'TKB theo lop'!Z55&amp;'TKB theo lop'!$Z$5,IF('TKB theo lop'!AC55=$I$97,'TKB theo lop'!AB55&amp;'TKB theo lop'!$AB$5,IF('TKB theo lop'!AE55=$I$97,'TKB theo lop'!AD55&amp;'TKB theo lop'!$AD$5,IF('TKB theo lop'!AG55=$I$97,'TKB theo lop'!AF55&amp;'TKB theo lop'!$AF$5,IF('TKB theo lop'!AI55=$I$97,'TKB theo lop'!AH55&amp;'TKB theo lop'!$AH$5,IF('TKB theo lop'!AK55=$I$97,'TKB theo lop'!AJ55&amp;'TKB theo lop'!$AJ$5,IF('TKB theo lop'!AM55=$I$97,'TKB theo lop'!AL55&amp;'TKB theo lop'!$AL$5,IF('TKB theo lop'!AO55=$I$97,'TKB theo lop'!AN55&amp;'TKB theo lop'!$AN$5,"")))))))))))))))))))</f>
        <v/>
      </c>
      <c r="O104" s="43" t="str">
        <f>IF('TKB theo lop'!E65=$I$97,'TKB theo lop'!D65&amp;'TKB theo lop'!$D$5,IF('TKB theo lop'!G65=$I$97,'TKB theo lop'!F65&amp;'TKB theo lop'!$F$5,IF('TKB theo lop'!I65=$I$97,'TKB theo lop'!H65&amp;'TKB theo lop'!$H$5,IF('TKB theo lop'!K65=$I$97,'TKB theo lop'!J65&amp;'TKB theo lop'!$J$5,IF('TKB theo lop'!M65=$I$97,'TKB theo lop'!L65&amp;'TKB theo lop'!$L$5,IF('TKB theo lop'!O65=$I$97,'TKB theo lop'!N65&amp;'TKB theo lop'!$N$5,IF('TKB theo lop'!Q65=$I$97,'TKB theo lop'!P65&amp;'TKB theo lop'!$P$5,IF('TKB theo lop'!S65=$I$97,'TKB theo lop'!R65&amp;'TKB theo lop'!$R$5,IF('TKB theo lop'!U65=$I$97,'TKB theo lop'!T65&amp;'TKB theo lop'!$T$5,IF('TKB theo lop'!W65=$I$97,'TKB theo lop'!V65&amp;'TKB theo lop'!$V$5,IF('TKB theo lop'!Y65=$I$97,'TKB theo lop'!X65&amp;'TKB theo lop'!$X$5,IF('TKB theo lop'!AA65=$I$97,'TKB theo lop'!Z65&amp;'TKB theo lop'!$Z$5,IF('TKB theo lop'!AC65=$I$97,'TKB theo lop'!AB65&amp;'TKB theo lop'!$AB$5,IF('TKB theo lop'!AE65=$I$97,'TKB theo lop'!AD65&amp;'TKB theo lop'!$AD$5,IF('TKB theo lop'!AG65=$I$97,'TKB theo lop'!AF65&amp;'TKB theo lop'!$AF$5,IF('TKB theo lop'!AI65=$I$97,'TKB theo lop'!AH65&amp;'TKB theo lop'!$AH$5,IF('TKB theo lop'!AK65=$I$97,'TKB theo lop'!AJ65&amp;'TKB theo lop'!$AJ$5,IF('TKB theo lop'!AM65=$I$97,'TKB theo lop'!AL65&amp;'TKB theo lop'!$AL$5,IF('TKB theo lop'!AO65=$I$97,'TKB theo lop'!AN65&amp;'TKB theo lop'!$AN$5,"")))))))))))))))))))</f>
        <v/>
      </c>
    </row>
    <row r="105" spans="1:15" ht="13.5" customHeight="1" x14ac:dyDescent="0.3">
      <c r="A105" s="327"/>
      <c r="B105" s="43" t="str">
        <f>IF('TKB theo lop'!E16=$A$97,'TKB theo lop'!D16&amp;'TKB theo lop'!$D$5,IF('TKB theo lop'!G16=$A$97,'TKB theo lop'!F16&amp;'TKB theo lop'!$F$5,IF('TKB theo lop'!I16=$A$97,'TKB theo lop'!H16&amp;'TKB theo lop'!$H$5,IF('TKB theo lop'!K16=$A$97,'TKB theo lop'!J16&amp;'TKB theo lop'!$J$5,IF('TKB theo lop'!M16=$A$97,'TKB theo lop'!L16&amp;'TKB theo lop'!$L$5,IF('TKB theo lop'!O16=$A$97,'TKB theo lop'!N16&amp;'TKB theo lop'!$N$5,IF('TKB theo lop'!Q16=$A$97,'TKB theo lop'!P16&amp;'TKB theo lop'!$P$5,IF('TKB theo lop'!S16=$A$97,'TKB theo lop'!R16&amp;'TKB theo lop'!$R$5,IF('TKB theo lop'!U16=$A$97,'TKB theo lop'!T16&amp;'TKB theo lop'!$T$5,IF('TKB theo lop'!W16=$A$97,'TKB theo lop'!V16&amp;'TKB theo lop'!$V$5,IF('TKB theo lop'!Y16=$A$97,'TKB theo lop'!X16&amp;'TKB theo lop'!$X$5,IF('TKB theo lop'!AA16=$A$97,'TKB theo lop'!Z16&amp;'TKB theo lop'!$Z$5,IF('TKB theo lop'!AC16=$A$97,'TKB theo lop'!AB16&amp;'TKB theo lop'!$AB$5,IF('TKB theo lop'!AE16=$A$97,'TKB theo lop'!AD16&amp;'TKB theo lop'!$AD$5,IF('TKB theo lop'!AG16=$A$97,'TKB theo lop'!AF16&amp;'TKB theo lop'!$AF$5,IF('TKB theo lop'!AI16=$A$97,'TKB theo lop'!AH16&amp;'TKB theo lop'!$AH$5,IF('TKB theo lop'!AK16=$A$97,'TKB theo lop'!AJ16&amp;'TKB theo lop'!$AJ$5,IF('TKB theo lop'!AM16=$A$97,'TKB theo lop'!AL16&amp;'TKB theo lop'!$AL$5,IF('TKB theo lop'!AO16=$A$97,'TKB theo lop'!AN16&amp;'TKB theo lop'!$AN$5,"")))))))))))))))))))</f>
        <v/>
      </c>
      <c r="C105" s="43" t="str">
        <f>IF('TKB theo lop'!E26=$A$97,'TKB theo lop'!D26&amp;'TKB theo lop'!$D$5,IF('TKB theo lop'!G26=$A$97,'TKB theo lop'!F26&amp;'TKB theo lop'!$F$5,IF('TKB theo lop'!I26=$A$97,'TKB theo lop'!H26&amp;'TKB theo lop'!$H$5,IF('TKB theo lop'!K26=$A$97,'TKB theo lop'!J26&amp;'TKB theo lop'!$J$5,IF('TKB theo lop'!M26=$A$97,'TKB theo lop'!L26&amp;'TKB theo lop'!$L$5,IF('TKB theo lop'!O26=$A$97,'TKB theo lop'!N26&amp;'TKB theo lop'!$N$5,IF('TKB theo lop'!Q26=$A$97,'TKB theo lop'!P26&amp;'TKB theo lop'!$P$5,IF('TKB theo lop'!S26=$A$97,'TKB theo lop'!R26&amp;'TKB theo lop'!$R$5,IF('TKB theo lop'!U26=$A$97,'TKB theo lop'!T26&amp;'TKB theo lop'!$T$5,IF('TKB theo lop'!W26=$A$97,'TKB theo lop'!V26&amp;'TKB theo lop'!$V$5,IF('TKB theo lop'!Y26=$A$97,'TKB theo lop'!X26&amp;'TKB theo lop'!$X$5,IF('TKB theo lop'!AA26=$A$97,'TKB theo lop'!Z26&amp;'TKB theo lop'!$Z$5,IF('TKB theo lop'!AC26=$A$97,'TKB theo lop'!AB26&amp;'TKB theo lop'!$AB$5,IF('TKB theo lop'!AE26=$A$97,'TKB theo lop'!AD26&amp;'TKB theo lop'!$AD$5,IF('TKB theo lop'!AG26=$A$97,'TKB theo lop'!AF26&amp;'TKB theo lop'!$AF$5,IF('TKB theo lop'!AI26=$A$97,'TKB theo lop'!AH26&amp;'TKB theo lop'!$AH$5,IF('TKB theo lop'!AK26=$A$97,'TKB theo lop'!AJ26&amp;'TKB theo lop'!$AJ$5,IF('TKB theo lop'!AM26=$A$97,'TKB theo lop'!AL26&amp;'TKB theo lop'!$AL$5,IF('TKB theo lop'!AO26=$A$97,'TKB theo lop'!AN26&amp;'TKB theo lop'!$AN$5,"")))))))))))))))))))</f>
        <v/>
      </c>
      <c r="D105" s="43" t="str">
        <f>IF('TKB theo lop'!E36=$A$97,'TKB theo lop'!D36&amp;'TKB theo lop'!$D$5,IF('TKB theo lop'!G36=$A$97,'TKB theo lop'!F36&amp;'TKB theo lop'!$F$5,IF('TKB theo lop'!I36=$A$97,'TKB theo lop'!H36&amp;'TKB theo lop'!$H$5,IF('TKB theo lop'!K36=$A$97,'TKB theo lop'!J36&amp;'TKB theo lop'!$J$5,IF('TKB theo lop'!M36=$A$97,'TKB theo lop'!L36&amp;'TKB theo lop'!$L$5,IF('TKB theo lop'!O36=$A$97,'TKB theo lop'!N36&amp;'TKB theo lop'!$N$5,IF('TKB theo lop'!Q36=$A$97,'TKB theo lop'!P36&amp;'TKB theo lop'!$P$5,IF('TKB theo lop'!S36=$A$97,'TKB theo lop'!R36&amp;'TKB theo lop'!$R$5,IF('TKB theo lop'!U36=$A$97,'TKB theo lop'!T36&amp;'TKB theo lop'!$T$5,IF('TKB theo lop'!W36=$A$97,'TKB theo lop'!V36&amp;'TKB theo lop'!$V$5,IF('TKB theo lop'!Y36=$A$97,'TKB theo lop'!X36&amp;'TKB theo lop'!$X$5,IF('TKB theo lop'!AA36=$A$97,'TKB theo lop'!Z36&amp;'TKB theo lop'!$Z$5,IF('TKB theo lop'!AC36=$A$97,'TKB theo lop'!AB36&amp;'TKB theo lop'!$AB$5,IF('TKB theo lop'!AE36=$A$97,'TKB theo lop'!AD36&amp;'TKB theo lop'!$AD$5,IF('TKB theo lop'!AG36=$A$97,'TKB theo lop'!AF36&amp;'TKB theo lop'!$AF$5,IF('TKB theo lop'!AI36=$A$97,'TKB theo lop'!AH36&amp;'TKB theo lop'!$AH$5,IF('TKB theo lop'!AK36=$A$97,'TKB theo lop'!AJ36&amp;'TKB theo lop'!$AJ$5,IF('TKB theo lop'!AM36=$A$97,'TKB theo lop'!AL36&amp;'TKB theo lop'!$AL$5,IF('TKB theo lop'!AO36=$A$97,'TKB theo lop'!AN36&amp;'TKB theo lop'!$AN$5,"")))))))))))))))))))</f>
        <v/>
      </c>
      <c r="E105" s="43" t="str">
        <f>IF('TKB theo lop'!E46=$A$97,'TKB theo lop'!D46&amp;'TKB theo lop'!$D$5,IF('TKB theo lop'!G46=$A$97,'TKB theo lop'!F46&amp;'TKB theo lop'!$F$5,IF('TKB theo lop'!I46=$A$97,'TKB theo lop'!H46&amp;'TKB theo lop'!$H$5,IF('TKB theo lop'!K46=$A$97,'TKB theo lop'!J46&amp;'TKB theo lop'!$J$5,IF('TKB theo lop'!M46=$A$97,'TKB theo lop'!L46&amp;'TKB theo lop'!$L$5,IF('TKB theo lop'!O46=$A$97,'TKB theo lop'!N46&amp;'TKB theo lop'!$N$5,IF('TKB theo lop'!Q46=$A$97,'TKB theo lop'!P46&amp;'TKB theo lop'!$P$5,IF('TKB theo lop'!S46=$A$97,'TKB theo lop'!R46&amp;'TKB theo lop'!$R$5,IF('TKB theo lop'!U46=$A$97,'TKB theo lop'!T46&amp;'TKB theo lop'!$T$5,IF('TKB theo lop'!W46=$A$97,'TKB theo lop'!V46&amp;'TKB theo lop'!$V$5,IF('TKB theo lop'!Y46=$A$97,'TKB theo lop'!X46&amp;'TKB theo lop'!$X$5,IF('TKB theo lop'!AA46=$A$97,'TKB theo lop'!Z46&amp;'TKB theo lop'!$Z$5,IF('TKB theo lop'!AC46=$A$97,'TKB theo lop'!AB46&amp;'TKB theo lop'!$AB$5,IF('TKB theo lop'!AE46=$A$97,'TKB theo lop'!AD46&amp;'TKB theo lop'!$AD$5,IF('TKB theo lop'!AG46=$A$97,'TKB theo lop'!AF46&amp;'TKB theo lop'!$AF$5,IF('TKB theo lop'!AI46=$A$97,'TKB theo lop'!AH46&amp;'TKB theo lop'!$AH$5,IF('TKB theo lop'!AK46=$A$97,'TKB theo lop'!AJ46&amp;'TKB theo lop'!$AJ$5,IF('TKB theo lop'!AM46=$A$97,'TKB theo lop'!AL46&amp;'TKB theo lop'!$AL$5,IF('TKB theo lop'!AO46=$A$97,'TKB theo lop'!AN46&amp;'TKB theo lop'!$AN$5,"")))))))))))))))))))</f>
        <v/>
      </c>
      <c r="F105" s="43" t="str">
        <f>IF('TKB theo lop'!E56=$A$97,'TKB theo lop'!D56&amp;'TKB theo lop'!$D$5,IF('TKB theo lop'!G56=$A$97,'TKB theo lop'!F56&amp;'TKB theo lop'!$F$5,IF('TKB theo lop'!I56=$A$97,'TKB theo lop'!H56&amp;'TKB theo lop'!$H$5,IF('TKB theo lop'!K56=$A$97,'TKB theo lop'!J56&amp;'TKB theo lop'!$J$5,IF('TKB theo lop'!M56=$A$97,'TKB theo lop'!L56&amp;'TKB theo lop'!$L$5,IF('TKB theo lop'!O56=$A$97,'TKB theo lop'!N56&amp;'TKB theo lop'!$N$5,IF('TKB theo lop'!Q56=$A$97,'TKB theo lop'!P56&amp;'TKB theo lop'!$P$5,IF('TKB theo lop'!S56=$A$97,'TKB theo lop'!R56&amp;'TKB theo lop'!$R$5,IF('TKB theo lop'!U56=$A$97,'TKB theo lop'!T56&amp;'TKB theo lop'!$T$5,IF('TKB theo lop'!W56=$A$97,'TKB theo lop'!V56&amp;'TKB theo lop'!$V$5,IF('TKB theo lop'!Y56=$A$97,'TKB theo lop'!X56&amp;'TKB theo lop'!$X$5,IF('TKB theo lop'!AA56=$A$97,'TKB theo lop'!Z56&amp;'TKB theo lop'!$Z$5,IF('TKB theo lop'!AC56=$A$97,'TKB theo lop'!AB56&amp;'TKB theo lop'!$AB$5,IF('TKB theo lop'!AE56=$A$97,'TKB theo lop'!AD56&amp;'TKB theo lop'!$AD$5,IF('TKB theo lop'!AG56=$A$97,'TKB theo lop'!AF56&amp;'TKB theo lop'!$AF$5,IF('TKB theo lop'!AI56=$A$97,'TKB theo lop'!AH56&amp;'TKB theo lop'!$AH$5,IF('TKB theo lop'!AK56=$A$97,'TKB theo lop'!AJ56&amp;'TKB theo lop'!$AJ$5,IF('TKB theo lop'!AM56=$A$97,'TKB theo lop'!AL56&amp;'TKB theo lop'!$AL$5,IF('TKB theo lop'!AO56=$A$97,'TKB theo lop'!AN56&amp;'TKB theo lop'!$AN$5,"")))))))))))))))))))</f>
        <v/>
      </c>
      <c r="G105" s="43" t="str">
        <f>IF('TKB theo lop'!E66=$A$97,'TKB theo lop'!D66&amp;'TKB theo lop'!$D$5,IF('TKB theo lop'!G66=$A$97,'TKB theo lop'!F66&amp;'TKB theo lop'!$F$5,IF('TKB theo lop'!I66=$A$97,'TKB theo lop'!H66&amp;'TKB theo lop'!$H$5,IF('TKB theo lop'!K66=$A$97,'TKB theo lop'!J66&amp;'TKB theo lop'!$J$5,IF('TKB theo lop'!M66=$A$97,'TKB theo lop'!L66&amp;'TKB theo lop'!$L$5,IF('TKB theo lop'!O66=$A$97,'TKB theo lop'!N66&amp;'TKB theo lop'!$N$5,IF('TKB theo lop'!Q66=$A$97,'TKB theo lop'!P66&amp;'TKB theo lop'!$P$5,IF('TKB theo lop'!S66=$A$97,'TKB theo lop'!R66&amp;'TKB theo lop'!$R$5,IF('TKB theo lop'!U66=$A$97,'TKB theo lop'!T66&amp;'TKB theo lop'!$T$5,IF('TKB theo lop'!W66=$A$97,'TKB theo lop'!V66&amp;'TKB theo lop'!$V$5,IF('TKB theo lop'!Y66=$A$97,'TKB theo lop'!X66&amp;'TKB theo lop'!$X$5,IF('TKB theo lop'!AA66=$A$97,'TKB theo lop'!Z66&amp;'TKB theo lop'!$Z$5,IF('TKB theo lop'!AC66=$A$97,'TKB theo lop'!AB66&amp;'TKB theo lop'!$AB$5,IF('TKB theo lop'!AE66=$A$97,'TKB theo lop'!AD66&amp;'TKB theo lop'!$AD$5,IF('TKB theo lop'!AG66=$A$97,'TKB theo lop'!AF66&amp;'TKB theo lop'!$AF$5,IF('TKB theo lop'!AI66=$A$97,'TKB theo lop'!AH66&amp;'TKB theo lop'!$AH$5,IF('TKB theo lop'!AK66=$A$97,'TKB theo lop'!AJ66&amp;'TKB theo lop'!$AJ$5,IF('TKB theo lop'!AM66=$A$97,'TKB theo lop'!AL66&amp;'TKB theo lop'!$AL$5,IF('TKB theo lop'!AO66=$A$97,'TKB theo lop'!AN66&amp;'TKB theo lop'!$AN$5,"")))))))))))))))))))</f>
        <v/>
      </c>
      <c r="H105"/>
      <c r="I105" s="327"/>
      <c r="J105" s="43" t="str">
        <f>IF('TKB theo lop'!E16=$I$97,'TKB theo lop'!D16&amp;'TKB theo lop'!$D$5,IF('TKB theo lop'!G16=$I$97,'TKB theo lop'!F16&amp;'TKB theo lop'!$F$5,IF('TKB theo lop'!I16=$I$97,'TKB theo lop'!H16&amp;'TKB theo lop'!$H$5,IF('TKB theo lop'!K16=$I$97,'TKB theo lop'!J16&amp;'TKB theo lop'!$J$5,IF('TKB theo lop'!M16=$I$97,'TKB theo lop'!L16&amp;'TKB theo lop'!$L$5,IF('TKB theo lop'!O16=$I$97,'TKB theo lop'!N16&amp;'TKB theo lop'!$N$5,IF('TKB theo lop'!Q16=$I$97,'TKB theo lop'!P16&amp;'TKB theo lop'!$P$5,IF('TKB theo lop'!S16=$I$97,'TKB theo lop'!R16&amp;'TKB theo lop'!$R$5,IF('TKB theo lop'!U16=$I$97,'TKB theo lop'!T16&amp;'TKB theo lop'!$T$5,IF('TKB theo lop'!W16=$I$97,'TKB theo lop'!V16&amp;'TKB theo lop'!$V$5,IF('TKB theo lop'!Y16=$I$97,'TKB theo lop'!X16&amp;'TKB theo lop'!$X$5,IF('TKB theo lop'!AA16=$I$97,'TKB theo lop'!Z16&amp;'TKB theo lop'!$Z$5,IF('TKB theo lop'!AC16=$I$97,'TKB theo lop'!AB16&amp;'TKB theo lop'!$AB$5,IF('TKB theo lop'!AE16=$I$97,'TKB theo lop'!AD16&amp;'TKB theo lop'!$AD$5,IF('TKB theo lop'!AG16=$I$97,'TKB theo lop'!AF16&amp;'TKB theo lop'!$AF$5,IF('TKB theo lop'!AI16=$I$97,'TKB theo lop'!AH16&amp;'TKB theo lop'!$AH$5,IF('TKB theo lop'!AK16=$I$97,'TKB theo lop'!AJ16&amp;'TKB theo lop'!$AJ$5,IF('TKB theo lop'!AM16=$I$97,'TKB theo lop'!AL16&amp;'TKB theo lop'!$AL$5,IF('TKB theo lop'!AO16=$I$97,'TKB theo lop'!AN16&amp;'TKB theo lop'!$AN$5,"")))))))))))))))))))</f>
        <v/>
      </c>
      <c r="K105" s="43" t="str">
        <f>IF('TKB theo lop'!E26=$I$97,'TKB theo lop'!D26&amp;'TKB theo lop'!$D$5,IF('TKB theo lop'!G26=$I$97,'TKB theo lop'!F26&amp;'TKB theo lop'!$F$5,IF('TKB theo lop'!I26=$I$97,'TKB theo lop'!H26&amp;'TKB theo lop'!$H$5,IF('TKB theo lop'!K26=$I$97,'TKB theo lop'!J26&amp;'TKB theo lop'!$J$5,IF('TKB theo lop'!M26=$I$97,'TKB theo lop'!L26&amp;'TKB theo lop'!$L$5,IF('TKB theo lop'!O26=$I$97,'TKB theo lop'!N26&amp;'TKB theo lop'!$N$5,IF('TKB theo lop'!Q26=$I$97,'TKB theo lop'!P26&amp;'TKB theo lop'!$P$5,IF('TKB theo lop'!S26=$I$97,'TKB theo lop'!R26&amp;'TKB theo lop'!$R$5,IF('TKB theo lop'!U26=$I$97,'TKB theo lop'!T26&amp;'TKB theo lop'!$T$5,IF('TKB theo lop'!W26=$I$97,'TKB theo lop'!V26&amp;'TKB theo lop'!$V$5,IF('TKB theo lop'!Y26=$I$97,'TKB theo lop'!X26&amp;'TKB theo lop'!$X$5,IF('TKB theo lop'!AA26=$I$97,'TKB theo lop'!Z26&amp;'TKB theo lop'!$Z$5,IF('TKB theo lop'!AC26=$I$97,'TKB theo lop'!AB26&amp;'TKB theo lop'!$AB$5,IF('TKB theo lop'!AE26=$I$97,'TKB theo lop'!AD26&amp;'TKB theo lop'!$AD$5,IF('TKB theo lop'!AG26=$I$97,'TKB theo lop'!AF26&amp;'TKB theo lop'!$AF$5,IF('TKB theo lop'!AI26=$I$97,'TKB theo lop'!AH26&amp;'TKB theo lop'!$AH$5,IF('TKB theo lop'!AK26=$I$97,'TKB theo lop'!AJ26&amp;'TKB theo lop'!$AJ$5,IF('TKB theo lop'!AM26=$I$97,'TKB theo lop'!AL26&amp;'TKB theo lop'!$AL$5,IF('TKB theo lop'!AO26=$I$97,'TKB theo lop'!AN26&amp;'TKB theo lop'!$AN$5,"")))))))))))))))))))</f>
        <v/>
      </c>
      <c r="L105" s="43" t="str">
        <f>IF('TKB theo lop'!E36=$I$97,'TKB theo lop'!D36&amp;'TKB theo lop'!$D$5,IF('TKB theo lop'!G36=$I$97,'TKB theo lop'!F36&amp;'TKB theo lop'!$F$5,IF('TKB theo lop'!I36=$I$97,'TKB theo lop'!H36&amp;'TKB theo lop'!$H$5,IF('TKB theo lop'!K36=$I$97,'TKB theo lop'!J36&amp;'TKB theo lop'!$J$5,IF('TKB theo lop'!M36=$I$97,'TKB theo lop'!L36&amp;'TKB theo lop'!$L$5,IF('TKB theo lop'!O36=$I$97,'TKB theo lop'!N36&amp;'TKB theo lop'!$N$5,IF('TKB theo lop'!Q36=$I$97,'TKB theo lop'!P36&amp;'TKB theo lop'!$P$5,IF('TKB theo lop'!S36=$I$97,'TKB theo lop'!R36&amp;'TKB theo lop'!$R$5,IF('TKB theo lop'!U36=$I$97,'TKB theo lop'!T36&amp;'TKB theo lop'!$T$5,IF('TKB theo lop'!W36=$I$97,'TKB theo lop'!V36&amp;'TKB theo lop'!$V$5,IF('TKB theo lop'!Y36=$I$97,'TKB theo lop'!X36&amp;'TKB theo lop'!$X$5,IF('TKB theo lop'!AA36=$I$97,'TKB theo lop'!Z36&amp;'TKB theo lop'!$Z$5,IF('TKB theo lop'!AC36=$I$97,'TKB theo lop'!AB36&amp;'TKB theo lop'!$AB$5,IF('TKB theo lop'!AE36=$I$97,'TKB theo lop'!AD36&amp;'TKB theo lop'!$AD$5,IF('TKB theo lop'!AG36=$I$97,'TKB theo lop'!AF36&amp;'TKB theo lop'!$AF$5,IF('TKB theo lop'!AI36=$I$97,'TKB theo lop'!AH36&amp;'TKB theo lop'!$AH$5,IF('TKB theo lop'!AK36=$I$97,'TKB theo lop'!AJ36&amp;'TKB theo lop'!$AJ$5,IF('TKB theo lop'!AM36=$I$97,'TKB theo lop'!AL36&amp;'TKB theo lop'!$AL$5,IF('TKB theo lop'!AO36=$I$97,'TKB theo lop'!AN36&amp;'TKB theo lop'!$AN$5,"")))))))))))))))))))</f>
        <v/>
      </c>
      <c r="M105" s="43" t="str">
        <f>IF('TKB theo lop'!E46=$I$97,'TKB theo lop'!D46&amp;'TKB theo lop'!$D$5,IF('TKB theo lop'!G46=$I$97,'TKB theo lop'!F46&amp;'TKB theo lop'!$F$5,IF('TKB theo lop'!I46=$I$97,'TKB theo lop'!H46&amp;'TKB theo lop'!$H$5,IF('TKB theo lop'!K46=$I$97,'TKB theo lop'!J46&amp;'TKB theo lop'!$J$5,IF('TKB theo lop'!M46=$I$97,'TKB theo lop'!L46&amp;'TKB theo lop'!$L$5,IF('TKB theo lop'!O46=$I$97,'TKB theo lop'!N46&amp;'TKB theo lop'!$N$5,IF('TKB theo lop'!Q46=$I$97,'TKB theo lop'!P46&amp;'TKB theo lop'!$P$5,IF('TKB theo lop'!S46=$I$97,'TKB theo lop'!R46&amp;'TKB theo lop'!$R$5,IF('TKB theo lop'!U46=$I$97,'TKB theo lop'!T46&amp;'TKB theo lop'!$T$5,IF('TKB theo lop'!W46=$I$97,'TKB theo lop'!V46&amp;'TKB theo lop'!$V$5,IF('TKB theo lop'!Y46=$I$97,'TKB theo lop'!X46&amp;'TKB theo lop'!$X$5,IF('TKB theo lop'!AA46=$I$97,'TKB theo lop'!Z46&amp;'TKB theo lop'!$Z$5,IF('TKB theo lop'!AC46=$I$97,'TKB theo lop'!AB46&amp;'TKB theo lop'!$AB$5,IF('TKB theo lop'!AE46=$I$97,'TKB theo lop'!AD46&amp;'TKB theo lop'!$AD$5,IF('TKB theo lop'!AG46=$I$97,'TKB theo lop'!AF46&amp;'TKB theo lop'!$AF$5,IF('TKB theo lop'!AI46=$I$97,'TKB theo lop'!AH46&amp;'TKB theo lop'!$AH$5,IF('TKB theo lop'!AK46=$I$97,'TKB theo lop'!AJ46&amp;'TKB theo lop'!$AJ$5,IF('TKB theo lop'!AM46=$I$97,'TKB theo lop'!AL46&amp;'TKB theo lop'!$AL$5,IF('TKB theo lop'!AO46=$I$97,'TKB theo lop'!AN46&amp;'TKB theo lop'!$AN$5,"")))))))))))))))))))</f>
        <v/>
      </c>
      <c r="N105" s="43" t="str">
        <f>IF('TKB theo lop'!E56=$I$97,'TKB theo lop'!D56&amp;'TKB theo lop'!$D$5,IF('TKB theo lop'!G56=$I$97,'TKB theo lop'!F56&amp;'TKB theo lop'!$F$5,IF('TKB theo lop'!I56=$I$97,'TKB theo lop'!H56&amp;'TKB theo lop'!$H$5,IF('TKB theo lop'!K56=$I$97,'TKB theo lop'!J56&amp;'TKB theo lop'!$J$5,IF('TKB theo lop'!M56=$I$97,'TKB theo lop'!L56&amp;'TKB theo lop'!$L$5,IF('TKB theo lop'!O56=$I$97,'TKB theo lop'!N56&amp;'TKB theo lop'!$N$5,IF('TKB theo lop'!Q56=$I$97,'TKB theo lop'!P56&amp;'TKB theo lop'!$P$5,IF('TKB theo lop'!S56=$I$97,'TKB theo lop'!R56&amp;'TKB theo lop'!$R$5,IF('TKB theo lop'!U56=$I$97,'TKB theo lop'!T56&amp;'TKB theo lop'!$T$5,IF('TKB theo lop'!W56=$I$97,'TKB theo lop'!V56&amp;'TKB theo lop'!$V$5,IF('TKB theo lop'!Y56=$I$97,'TKB theo lop'!X56&amp;'TKB theo lop'!$X$5,IF('TKB theo lop'!AA56=$I$97,'TKB theo lop'!Z56&amp;'TKB theo lop'!$Z$5,IF('TKB theo lop'!AC56=$I$97,'TKB theo lop'!AB56&amp;'TKB theo lop'!$AB$5,IF('TKB theo lop'!AE56=$I$97,'TKB theo lop'!AD56&amp;'TKB theo lop'!$AD$5,IF('TKB theo lop'!AG56=$I$97,'TKB theo lop'!AF56&amp;'TKB theo lop'!$AF$5,IF('TKB theo lop'!AI56=$I$97,'TKB theo lop'!AH56&amp;'TKB theo lop'!$AH$5,IF('TKB theo lop'!AK56=$I$97,'TKB theo lop'!AJ56&amp;'TKB theo lop'!$AJ$5,IF('TKB theo lop'!AM56=$I$97,'TKB theo lop'!AL56&amp;'TKB theo lop'!$AL$5,IF('TKB theo lop'!AO56=$I$97,'TKB theo lop'!AN56&amp;'TKB theo lop'!$AN$5,"")))))))))))))))))))</f>
        <v/>
      </c>
      <c r="O105" s="43" t="str">
        <f>IF('TKB theo lop'!E66=$I$97,'TKB theo lop'!D66&amp;'TKB theo lop'!$D$5,IF('TKB theo lop'!G66=$I$97,'TKB theo lop'!F66&amp;'TKB theo lop'!$F$5,IF('TKB theo lop'!I66=$I$97,'TKB theo lop'!H66&amp;'TKB theo lop'!$H$5,IF('TKB theo lop'!K66=$I$97,'TKB theo lop'!J66&amp;'TKB theo lop'!$J$5,IF('TKB theo lop'!M66=$I$97,'TKB theo lop'!L66&amp;'TKB theo lop'!$L$5,IF('TKB theo lop'!O66=$I$97,'TKB theo lop'!N66&amp;'TKB theo lop'!$N$5,IF('TKB theo lop'!Q66=$I$97,'TKB theo lop'!P66&amp;'TKB theo lop'!$P$5,IF('TKB theo lop'!S66=$I$97,'TKB theo lop'!R66&amp;'TKB theo lop'!$R$5,IF('TKB theo lop'!U66=$I$97,'TKB theo lop'!T66&amp;'TKB theo lop'!$T$5,IF('TKB theo lop'!W66=$I$97,'TKB theo lop'!V66&amp;'TKB theo lop'!$V$5,IF('TKB theo lop'!Y66=$I$97,'TKB theo lop'!X66&amp;'TKB theo lop'!$X$5,IF('TKB theo lop'!AA66=$I$97,'TKB theo lop'!Z66&amp;'TKB theo lop'!$Z$5,IF('TKB theo lop'!AC66=$I$97,'TKB theo lop'!AB66&amp;'TKB theo lop'!$AB$5,IF('TKB theo lop'!AE66=$I$97,'TKB theo lop'!AD66&amp;'TKB theo lop'!$AD$5,IF('TKB theo lop'!AG66=$I$97,'TKB theo lop'!AF66&amp;'TKB theo lop'!$AF$5,IF('TKB theo lop'!AI66=$I$97,'TKB theo lop'!AH66&amp;'TKB theo lop'!$AH$5,IF('TKB theo lop'!AK66=$I$97,'TKB theo lop'!AJ66&amp;'TKB theo lop'!$AJ$5,IF('TKB theo lop'!AM66=$I$97,'TKB theo lop'!AL66&amp;'TKB theo lop'!$AL$5,IF('TKB theo lop'!AO66=$I$97,'TKB theo lop'!AN66&amp;'TKB theo lop'!$AN$5,"")))))))))))))))))))</f>
        <v/>
      </c>
    </row>
    <row r="106" spans="1:15" ht="13.5" customHeight="1" x14ac:dyDescent="0.3">
      <c r="A106" s="327"/>
      <c r="B106" s="43" t="str">
        <f>IF('TKB theo lop'!E17=$A$97,'TKB theo lop'!D17&amp;'TKB theo lop'!$D$5,IF('TKB theo lop'!G17=$A$97,'TKB theo lop'!F17&amp;'TKB theo lop'!$F$5,IF('TKB theo lop'!I17=$A$97,'TKB theo lop'!H17&amp;'TKB theo lop'!$H$5,IF('TKB theo lop'!K17=$A$97,'TKB theo lop'!J17&amp;'TKB theo lop'!$J$5,IF('TKB theo lop'!M17=$A$97,'TKB theo lop'!L17&amp;'TKB theo lop'!$L$5,IF('TKB theo lop'!O17=$A$97,'TKB theo lop'!N17&amp;'TKB theo lop'!$N$5,IF('TKB theo lop'!Q17=$A$97,'TKB theo lop'!P17&amp;'TKB theo lop'!$P$5,IF('TKB theo lop'!S17=$A$97,'TKB theo lop'!R17&amp;'TKB theo lop'!$R$5,IF('TKB theo lop'!U17=$A$97,'TKB theo lop'!T17&amp;'TKB theo lop'!$T$5,IF('TKB theo lop'!W17=$A$97,'TKB theo lop'!V17&amp;'TKB theo lop'!$V$5,IF('TKB theo lop'!Y17=$A$97,'TKB theo lop'!X17&amp;'TKB theo lop'!$X$5,IF('TKB theo lop'!AA17=$A$97,'TKB theo lop'!Z17&amp;'TKB theo lop'!$Z$5,IF('TKB theo lop'!AC17=$A$97,'TKB theo lop'!AB17&amp;'TKB theo lop'!$AB$5,IF('TKB theo lop'!AE17=$A$97,'TKB theo lop'!AD17&amp;'TKB theo lop'!$AD$5,IF('TKB theo lop'!AG17=$A$97,'TKB theo lop'!AF17&amp;'TKB theo lop'!$AF$5,IF('TKB theo lop'!AI17=$A$97,'TKB theo lop'!AH17&amp;'TKB theo lop'!$AH$5,IF('TKB theo lop'!AK17=$A$97,'TKB theo lop'!AJ17&amp;'TKB theo lop'!$AJ$5,IF('TKB theo lop'!AM17=$A$97,'TKB theo lop'!AL17&amp;'TKB theo lop'!$AL$5,IF('TKB theo lop'!AO17=$A$97,'TKB theo lop'!AN17&amp;'TKB theo lop'!$AN$5,"")))))))))))))))))))</f>
        <v/>
      </c>
      <c r="C106" s="43" t="str">
        <f>IF('TKB theo lop'!E27=$A$97,'TKB theo lop'!D27&amp;'TKB theo lop'!$D$5,IF('TKB theo lop'!G27=$A$97,'TKB theo lop'!F27&amp;'TKB theo lop'!$F$5,IF('TKB theo lop'!I27=$A$97,'TKB theo lop'!H27&amp;'TKB theo lop'!$H$5,IF('TKB theo lop'!K27=$A$97,'TKB theo lop'!J27&amp;'TKB theo lop'!$J$5,IF('TKB theo lop'!M27=$A$97,'TKB theo lop'!L27&amp;'TKB theo lop'!$L$5,IF('TKB theo lop'!O27=$A$97,'TKB theo lop'!N27&amp;'TKB theo lop'!$N$5,IF('TKB theo lop'!Q27=$A$97,'TKB theo lop'!P27&amp;'TKB theo lop'!$P$5,IF('TKB theo lop'!S27=$A$97,'TKB theo lop'!R27&amp;'TKB theo lop'!$R$5,IF('TKB theo lop'!U27=$A$97,'TKB theo lop'!T27&amp;'TKB theo lop'!$T$5,IF('TKB theo lop'!W27=$A$97,'TKB theo lop'!V27&amp;'TKB theo lop'!$V$5,IF('TKB theo lop'!Y27=$A$97,'TKB theo lop'!X27&amp;'TKB theo lop'!$X$5,IF('TKB theo lop'!AA27=$A$97,'TKB theo lop'!Z27&amp;'TKB theo lop'!$Z$5,IF('TKB theo lop'!AC27=$A$97,'TKB theo lop'!AB27&amp;'TKB theo lop'!$AB$5,IF('TKB theo lop'!AE27=$A$97,'TKB theo lop'!AD27&amp;'TKB theo lop'!$AD$5,IF('TKB theo lop'!AG27=$A$97,'TKB theo lop'!AF27&amp;'TKB theo lop'!$AF$5,IF('TKB theo lop'!AI27=$A$97,'TKB theo lop'!AH27&amp;'TKB theo lop'!$AH$5,IF('TKB theo lop'!AK27=$A$97,'TKB theo lop'!AJ27&amp;'TKB theo lop'!$AJ$5,IF('TKB theo lop'!AM27=$A$97,'TKB theo lop'!AL27&amp;'TKB theo lop'!$AL$5,IF('TKB theo lop'!AO27=$A$97,'TKB theo lop'!AN27&amp;'TKB theo lop'!$AN$5,"")))))))))))))))))))</f>
        <v/>
      </c>
      <c r="D106" s="43" t="str">
        <f>IF('TKB theo lop'!E37=$A$97,'TKB theo lop'!D37&amp;'TKB theo lop'!$D$5,IF('TKB theo lop'!G37=$A$97,'TKB theo lop'!F37&amp;'TKB theo lop'!$F$5,IF('TKB theo lop'!I37=$A$97,'TKB theo lop'!H37&amp;'TKB theo lop'!$H$5,IF('TKB theo lop'!K37=$A$97,'TKB theo lop'!J37&amp;'TKB theo lop'!$J$5,IF('TKB theo lop'!M37=$A$97,'TKB theo lop'!L37&amp;'TKB theo lop'!$L$5,IF('TKB theo lop'!O37=$A$97,'TKB theo lop'!N37&amp;'TKB theo lop'!$N$5,IF('TKB theo lop'!Q37=$A$97,'TKB theo lop'!P37&amp;'TKB theo lop'!$P$5,IF('TKB theo lop'!S37=$A$97,'TKB theo lop'!R37&amp;'TKB theo lop'!$R$5,IF('TKB theo lop'!U37=$A$97,'TKB theo lop'!T37&amp;'TKB theo lop'!$T$5,IF('TKB theo lop'!W37=$A$97,'TKB theo lop'!V37&amp;'TKB theo lop'!$V$5,IF('TKB theo lop'!Y37=$A$97,'TKB theo lop'!X37&amp;'TKB theo lop'!$X$5,IF('TKB theo lop'!AA37=$A$97,'TKB theo lop'!Z37&amp;'TKB theo lop'!$Z$5,IF('TKB theo lop'!AC37=$A$97,'TKB theo lop'!AB37&amp;'TKB theo lop'!$AB$5,IF('TKB theo lop'!AE37=$A$97,'TKB theo lop'!AD37&amp;'TKB theo lop'!$AD$5,IF('TKB theo lop'!AG37=$A$97,'TKB theo lop'!AF37&amp;'TKB theo lop'!$AF$5,IF('TKB theo lop'!AI37=$A$97,'TKB theo lop'!AH37&amp;'TKB theo lop'!$AH$5,IF('TKB theo lop'!AK37=$A$97,'TKB theo lop'!AJ37&amp;'TKB theo lop'!$AJ$5,IF('TKB theo lop'!AM37=$A$97,'TKB theo lop'!AL37&amp;'TKB theo lop'!$AL$5,IF('TKB theo lop'!AO37=$A$97,'TKB theo lop'!AN37&amp;'TKB theo lop'!$AN$5,"")))))))))))))))))))</f>
        <v/>
      </c>
      <c r="E106" s="43" t="e">
        <f>IF('TKB theo lop'!E47=$A$97,'TKB theo lop'!D47&amp;'TKB theo lop'!$D$5,IF('TKB theo lop'!G47=$A$97,'TKB theo lop'!F47&amp;'TKB theo lop'!$F$5,IF('TKB theo lop'!I47=$A$97,'TKB theo lop'!H47&amp;'TKB theo lop'!$H$5,IF('TKB theo lop'!K47=$A$97,'TKB theo lop'!M47&amp;'TKB theo lop'!$J$5,IF('TKB theo lop'!#REF!=$A$97,'TKB theo lop'!L47&amp;'TKB theo lop'!$L$5,IF('TKB theo lop'!O47=$A$97,'TKB theo lop'!N47&amp;'TKB theo lop'!$N$5,IF('TKB theo lop'!Q47=$A$97,'TKB theo lop'!P47&amp;'TKB theo lop'!$P$5,IF('TKB theo lop'!S47=$A$97,'TKB theo lop'!R47&amp;'TKB theo lop'!$R$5,IF('TKB theo lop'!U47=$A$97,'TKB theo lop'!T47&amp;'TKB theo lop'!$T$5,IF('TKB theo lop'!W47=$A$97,'TKB theo lop'!V47&amp;'TKB theo lop'!$V$5,IF('TKB theo lop'!Y47=$A$97,'TKB theo lop'!X47&amp;'TKB theo lop'!$X$5,IF('TKB theo lop'!AA47=$A$97,'TKB theo lop'!Z47&amp;'TKB theo lop'!$Z$5,IF('TKB theo lop'!AC47=$A$97,'TKB theo lop'!AB47&amp;'TKB theo lop'!$AB$5,IF('TKB theo lop'!AE47=$A$97,'TKB theo lop'!AD47&amp;'TKB theo lop'!$AD$5,IF('TKB theo lop'!AG47=$A$97,'TKB theo lop'!AF47&amp;'TKB theo lop'!$AF$5,IF('TKB theo lop'!AI47=$A$97,'TKB theo lop'!AH47&amp;'TKB theo lop'!$AH$5,IF('TKB theo lop'!AK47=$A$97,'TKB theo lop'!AJ47&amp;'TKB theo lop'!$AJ$5,IF('TKB theo lop'!AM47=$A$97,'TKB theo lop'!AL47&amp;'TKB theo lop'!$AL$5,IF('TKB theo lop'!AO47=$A$97,'TKB theo lop'!AN47&amp;'TKB theo lop'!$AN$5,"")))))))))))))))))))</f>
        <v>#REF!</v>
      </c>
      <c r="F106" s="43" t="str">
        <f>IF('TKB theo lop'!E57=$A$97,'TKB theo lop'!D57&amp;'TKB theo lop'!$D$5,IF('TKB theo lop'!G57=$A$97,'TKB theo lop'!F57&amp;'TKB theo lop'!$F$5,IF('TKB theo lop'!I57=$A$97,'TKB theo lop'!H57&amp;'TKB theo lop'!$H$5,IF('TKB theo lop'!K57=$A$97,'TKB theo lop'!J57&amp;'TKB theo lop'!$J$5,IF('TKB theo lop'!M57=$A$97,'TKB theo lop'!L57&amp;'TKB theo lop'!$L$5,IF('TKB theo lop'!O57=$A$97,'TKB theo lop'!N57&amp;'TKB theo lop'!$N$5,IF('TKB theo lop'!Q57=$A$97,'TKB theo lop'!P57&amp;'TKB theo lop'!$P$5,IF('TKB theo lop'!S57=$A$97,'TKB theo lop'!R57&amp;'TKB theo lop'!$R$5,IF('TKB theo lop'!U57=$A$97,'TKB theo lop'!T57&amp;'TKB theo lop'!$T$5,IF('TKB theo lop'!W57=$A$97,'TKB theo lop'!V57&amp;'TKB theo lop'!$V$5,IF('TKB theo lop'!Y57=$A$97,'TKB theo lop'!X57&amp;'TKB theo lop'!$X$5,IF('TKB theo lop'!AA57=$A$97,'TKB theo lop'!Z57&amp;'TKB theo lop'!$Z$5,IF('TKB theo lop'!AC57=$A$97,'TKB theo lop'!AB57&amp;'TKB theo lop'!$AB$5,IF('TKB theo lop'!AE57=$A$97,'TKB theo lop'!AD57&amp;'TKB theo lop'!$AD$5,IF('TKB theo lop'!AG57=$A$97,'TKB theo lop'!AF57&amp;'TKB theo lop'!$AF$5,IF('TKB theo lop'!AI57=$A$97,'TKB theo lop'!AH57&amp;'TKB theo lop'!$AH$5,IF('TKB theo lop'!AK57=$A$97,'TKB theo lop'!AJ57&amp;'TKB theo lop'!$AJ$5,IF('TKB theo lop'!AM57=$A$97,'TKB theo lop'!AL57&amp;'TKB theo lop'!$AL$5,IF('TKB theo lop'!AO57=$A$97,'TKB theo lop'!AN57&amp;'TKB theo lop'!$AN$5,"")))))))))))))))))))</f>
        <v/>
      </c>
      <c r="G106" s="43" t="str">
        <f>IF('TKB theo lop'!E67=$A$97,'TKB theo lop'!D67&amp;'TKB theo lop'!$D$5,IF('TKB theo lop'!G67=$A$97,'TKB theo lop'!F67&amp;'TKB theo lop'!$F$5,IF('TKB theo lop'!I67=$A$97,'TKB theo lop'!H67&amp;'TKB theo lop'!$H$5,IF('TKB theo lop'!K67=$A$97,'TKB theo lop'!J67&amp;'TKB theo lop'!$J$5,IF('TKB theo lop'!M67=$A$97,'TKB theo lop'!L67&amp;'TKB theo lop'!$L$5,IF('TKB theo lop'!O67=$A$97,'TKB theo lop'!N67&amp;'TKB theo lop'!$N$5,IF('TKB theo lop'!Q67=$A$97,'TKB theo lop'!P67&amp;'TKB theo lop'!$P$5,IF('TKB theo lop'!S67=$A$97,'TKB theo lop'!R67&amp;'TKB theo lop'!$R$5,IF('TKB theo lop'!U67=$A$97,'TKB theo lop'!T67&amp;'TKB theo lop'!$T$5,IF('TKB theo lop'!W67=$A$97,'TKB theo lop'!V67&amp;'TKB theo lop'!$V$5,IF('TKB theo lop'!Y67=$A$97,'TKB theo lop'!X67&amp;'TKB theo lop'!$X$5,IF('TKB theo lop'!AA67=$A$97,'TKB theo lop'!Z67&amp;'TKB theo lop'!$Z$5,IF('TKB theo lop'!AC67=$A$97,'TKB theo lop'!AB67&amp;'TKB theo lop'!$AB$5,IF('TKB theo lop'!AE67=$A$97,'TKB theo lop'!AD67&amp;'TKB theo lop'!$AD$5,IF('TKB theo lop'!AG67=$A$97,'TKB theo lop'!AF67&amp;'TKB theo lop'!$AF$5,IF('TKB theo lop'!AI67=$A$97,'TKB theo lop'!AH67&amp;'TKB theo lop'!$AH$5,IF('TKB theo lop'!AK67=$A$97,'TKB theo lop'!AJ67&amp;'TKB theo lop'!$AJ$5,IF('TKB theo lop'!AM67=$A$97,'TKB theo lop'!AL67&amp;'TKB theo lop'!$AL$5,IF('TKB theo lop'!AO67=$A$97,'TKB theo lop'!AN67&amp;'TKB theo lop'!$AN$5,"")))))))))))))))))))</f>
        <v/>
      </c>
      <c r="H106"/>
      <c r="I106" s="327"/>
      <c r="J106" s="43" t="str">
        <f>IF('TKB theo lop'!E17=$I$97,'TKB theo lop'!D17&amp;'TKB theo lop'!$D$5,IF('TKB theo lop'!G17=$I$97,'TKB theo lop'!F17&amp;'TKB theo lop'!$F$5,IF('TKB theo lop'!I17=$I$97,'TKB theo lop'!H17&amp;'TKB theo lop'!$H$5,IF('TKB theo lop'!K17=$I$97,'TKB theo lop'!J17&amp;'TKB theo lop'!$J$5,IF('TKB theo lop'!M17=$I$97,'TKB theo lop'!L17&amp;'TKB theo lop'!$L$5,IF('TKB theo lop'!O17=$I$97,'TKB theo lop'!N17&amp;'TKB theo lop'!$N$5,IF('TKB theo lop'!Q17=$I$97,'TKB theo lop'!P17&amp;'TKB theo lop'!$P$5,IF('TKB theo lop'!S17=$I$97,'TKB theo lop'!R17&amp;'TKB theo lop'!$R$5,IF('TKB theo lop'!U17=$I$97,'TKB theo lop'!T17&amp;'TKB theo lop'!$T$5,IF('TKB theo lop'!W17=$I$97,'TKB theo lop'!V17&amp;'TKB theo lop'!$V$5,IF('TKB theo lop'!Y17=$I$97,'TKB theo lop'!X17&amp;'TKB theo lop'!$X$5,IF('TKB theo lop'!AA17=$I$97,'TKB theo lop'!Z17&amp;'TKB theo lop'!$Z$5,IF('TKB theo lop'!AC17=$I$97,'TKB theo lop'!AB17&amp;'TKB theo lop'!$AB$5,IF('TKB theo lop'!AE17=$I$97,'TKB theo lop'!AD17&amp;'TKB theo lop'!$AD$5,IF('TKB theo lop'!AG17=$I$97,'TKB theo lop'!AF17&amp;'TKB theo lop'!$AF$5,IF('TKB theo lop'!AI17=$I$97,'TKB theo lop'!AH17&amp;'TKB theo lop'!$AH$5,IF('TKB theo lop'!AK17=$I$97,'TKB theo lop'!AJ17&amp;'TKB theo lop'!$AJ$5,IF('TKB theo lop'!AM17=$I$97,'TKB theo lop'!AL17&amp;'TKB theo lop'!$AL$5,IF('TKB theo lop'!AO17=$I$97,'TKB theo lop'!AN17&amp;'TKB theo lop'!$AN$5,"")))))))))))))))))))</f>
        <v/>
      </c>
      <c r="K106" s="43" t="str">
        <f>IF('TKB theo lop'!E27=$I$97,'TKB theo lop'!D27&amp;'TKB theo lop'!$D$5,IF('TKB theo lop'!G27=$I$97,'TKB theo lop'!F27&amp;'TKB theo lop'!$F$5,IF('TKB theo lop'!I27=$I$97,'TKB theo lop'!H27&amp;'TKB theo lop'!$H$5,IF('TKB theo lop'!K27=$I$97,'TKB theo lop'!J27&amp;'TKB theo lop'!$J$5,IF('TKB theo lop'!M27=$I$97,'TKB theo lop'!L27&amp;'TKB theo lop'!$L$5,IF('TKB theo lop'!O27=$I$97,'TKB theo lop'!N27&amp;'TKB theo lop'!$N$5,IF('TKB theo lop'!Q27=$I$97,'TKB theo lop'!P27&amp;'TKB theo lop'!$P$5,IF('TKB theo lop'!S27=$I$97,'TKB theo lop'!R27&amp;'TKB theo lop'!$R$5,IF('TKB theo lop'!U27=$I$97,'TKB theo lop'!T27&amp;'TKB theo lop'!$T$5,IF('TKB theo lop'!W27=$I$97,'TKB theo lop'!V27&amp;'TKB theo lop'!$V$5,IF('TKB theo lop'!Y27=$I$97,'TKB theo lop'!X27&amp;'TKB theo lop'!$X$5,IF('TKB theo lop'!AA27=$I$97,'TKB theo lop'!Z27&amp;'TKB theo lop'!$Z$5,IF('TKB theo lop'!AC27=$I$97,'TKB theo lop'!AB27&amp;'TKB theo lop'!$AB$5,IF('TKB theo lop'!AE27=$I$97,'TKB theo lop'!AD27&amp;'TKB theo lop'!$AD$5,IF('TKB theo lop'!AG27=$I$97,'TKB theo lop'!AF27&amp;'TKB theo lop'!$AF$5,IF('TKB theo lop'!AI27=$I$97,'TKB theo lop'!AH27&amp;'TKB theo lop'!$AH$5,IF('TKB theo lop'!AK27=$I$97,'TKB theo lop'!AJ27&amp;'TKB theo lop'!$AJ$5,IF('TKB theo lop'!AM27=$I$97,'TKB theo lop'!AL27&amp;'TKB theo lop'!$AL$5,IF('TKB theo lop'!AO27=$I$97,'TKB theo lop'!AN27&amp;'TKB theo lop'!$AN$5,"")))))))))))))))))))</f>
        <v/>
      </c>
      <c r="L106" s="43" t="str">
        <f>IF('TKB theo lop'!E37=$I$97,'TKB theo lop'!D37&amp;'TKB theo lop'!$D$5,IF('TKB theo lop'!G37=$I$97,'TKB theo lop'!F37&amp;'TKB theo lop'!$F$5,IF('TKB theo lop'!I37=$I$97,'TKB theo lop'!H37&amp;'TKB theo lop'!$H$5,IF('TKB theo lop'!K37=$I$97,'TKB theo lop'!J37&amp;'TKB theo lop'!$J$5,IF('TKB theo lop'!M37=$I$97,'TKB theo lop'!L37&amp;'TKB theo lop'!$L$5,IF('TKB theo lop'!O37=$I$97,'TKB theo lop'!N37&amp;'TKB theo lop'!$N$5,IF('TKB theo lop'!Q37=$I$97,'TKB theo lop'!P37&amp;'TKB theo lop'!$P$5,IF('TKB theo lop'!S37=$I$97,'TKB theo lop'!R37&amp;'TKB theo lop'!$R$5,IF('TKB theo lop'!U37=$I$97,'TKB theo lop'!T37&amp;'TKB theo lop'!$T$5,IF('TKB theo lop'!W37=$I$97,'TKB theo lop'!V37&amp;'TKB theo lop'!$V$5,IF('TKB theo lop'!Y37=$I$97,'TKB theo lop'!X37&amp;'TKB theo lop'!$X$5,IF('TKB theo lop'!AA37=$I$97,'TKB theo lop'!Z37&amp;'TKB theo lop'!$Z$5,IF('TKB theo lop'!AC37=$I$97,'TKB theo lop'!AB37&amp;'TKB theo lop'!$AB$5,IF('TKB theo lop'!AE37=$I$97,'TKB theo lop'!AD37&amp;'TKB theo lop'!$AD$5,IF('TKB theo lop'!AG37=$I$97,'TKB theo lop'!AF37&amp;'TKB theo lop'!$AF$5,IF('TKB theo lop'!AI37=$I$97,'TKB theo lop'!AH37&amp;'TKB theo lop'!$AH$5,IF('TKB theo lop'!AK37=$I$97,'TKB theo lop'!AJ37&amp;'TKB theo lop'!$AJ$5,IF('TKB theo lop'!AM37=$I$97,'TKB theo lop'!AL37&amp;'TKB theo lop'!$AL$5,IF('TKB theo lop'!AO37=$I$97,'TKB theo lop'!AN37&amp;'TKB theo lop'!$AN$5,"")))))))))))))))))))</f>
        <v/>
      </c>
      <c r="M106" s="43" t="e">
        <f>IF('TKB theo lop'!E47=$I$97,'TKB theo lop'!D47&amp;'TKB theo lop'!$D$5,IF('TKB theo lop'!G47=$I$97,'TKB theo lop'!F47&amp;'TKB theo lop'!$F$5,IF('TKB theo lop'!I47=$I$97,'TKB theo lop'!H47&amp;'TKB theo lop'!$H$5,IF('TKB theo lop'!K47=$I$97,'TKB theo lop'!M47&amp;'TKB theo lop'!$J$5,IF('TKB theo lop'!#REF!=$I$97,'TKB theo lop'!L47&amp;'TKB theo lop'!$L$5,IF('TKB theo lop'!O47=$I$97,'TKB theo lop'!N47&amp;'TKB theo lop'!$N$5,IF('TKB theo lop'!Q47=$I$97,'TKB theo lop'!P47&amp;'TKB theo lop'!$P$5,IF('TKB theo lop'!S47=$I$97,'TKB theo lop'!R47&amp;'TKB theo lop'!$R$5,IF('TKB theo lop'!U47=$I$97,'TKB theo lop'!T47&amp;'TKB theo lop'!$T$5,IF('TKB theo lop'!W47=$I$97,'TKB theo lop'!V47&amp;'TKB theo lop'!$V$5,IF('TKB theo lop'!Y47=$I$97,'TKB theo lop'!X47&amp;'TKB theo lop'!$X$5,IF('TKB theo lop'!AA47=$I$97,'TKB theo lop'!Z47&amp;'TKB theo lop'!$Z$5,IF('TKB theo lop'!AC47=$I$97,'TKB theo lop'!AB47&amp;'TKB theo lop'!$AB$5,IF('TKB theo lop'!AE47=$I$97,'TKB theo lop'!AD47&amp;'TKB theo lop'!$AD$5,IF('TKB theo lop'!AG47=$I$97,'TKB theo lop'!AF47&amp;'TKB theo lop'!$AF$5,IF('TKB theo lop'!AI47=$I$97,'TKB theo lop'!AH47&amp;'TKB theo lop'!$AH$5,IF('TKB theo lop'!AK47=$I$97,'TKB theo lop'!AJ47&amp;'TKB theo lop'!$AJ$5,IF('TKB theo lop'!AM47=$I$97,'TKB theo lop'!AL47&amp;'TKB theo lop'!$AL$5,IF('TKB theo lop'!AO47=$I$97,'TKB theo lop'!AN47&amp;'TKB theo lop'!$AN$5,"")))))))))))))))))))</f>
        <v>#REF!</v>
      </c>
      <c r="N106" s="43" t="str">
        <f>IF('TKB theo lop'!E57=$I$97,'TKB theo lop'!D57&amp;'TKB theo lop'!$D$5,IF('TKB theo lop'!G57=$I$97,'TKB theo lop'!F57&amp;'TKB theo lop'!$F$5,IF('TKB theo lop'!I57=$I$97,'TKB theo lop'!H57&amp;'TKB theo lop'!$H$5,IF('TKB theo lop'!K57=$I$97,'TKB theo lop'!J57&amp;'TKB theo lop'!$J$5,IF('TKB theo lop'!M57=$I$97,'TKB theo lop'!L57&amp;'TKB theo lop'!$L$5,IF('TKB theo lop'!O57=$I$97,'TKB theo lop'!N57&amp;'TKB theo lop'!$N$5,IF('TKB theo lop'!Q57=$I$97,'TKB theo lop'!P57&amp;'TKB theo lop'!$P$5,IF('TKB theo lop'!S57=$I$97,'TKB theo lop'!R57&amp;'TKB theo lop'!$R$5,IF('TKB theo lop'!U57=$I$97,'TKB theo lop'!T57&amp;'TKB theo lop'!$T$5,IF('TKB theo lop'!W57=$I$97,'TKB theo lop'!V57&amp;'TKB theo lop'!$V$5,IF('TKB theo lop'!Y57=$I$97,'TKB theo lop'!X57&amp;'TKB theo lop'!$X$5,IF('TKB theo lop'!AA57=$I$97,'TKB theo lop'!Z57&amp;'TKB theo lop'!$Z$5,IF('TKB theo lop'!AC57=$I$97,'TKB theo lop'!AB57&amp;'TKB theo lop'!$AB$5,IF('TKB theo lop'!AE57=$I$97,'TKB theo lop'!AD57&amp;'TKB theo lop'!$AD$5,IF('TKB theo lop'!AG57=$I$97,'TKB theo lop'!AF57&amp;'TKB theo lop'!$AF$5,IF('TKB theo lop'!AI57=$I$97,'TKB theo lop'!AH57&amp;'TKB theo lop'!$AH$5,IF('TKB theo lop'!AK57=$I$97,'TKB theo lop'!AJ57&amp;'TKB theo lop'!$AJ$5,IF('TKB theo lop'!AM57=$I$97,'TKB theo lop'!AL57&amp;'TKB theo lop'!$AL$5,IF('TKB theo lop'!AO57=$I$97,'TKB theo lop'!AN57&amp;'TKB theo lop'!$AN$5,"")))))))))))))))))))</f>
        <v/>
      </c>
      <c r="O106" s="43" t="str">
        <f>IF('TKB theo lop'!E67=$I$97,'TKB theo lop'!D67&amp;'TKB theo lop'!$D$5,IF('TKB theo lop'!G67=$I$97,'TKB theo lop'!F67&amp;'TKB theo lop'!$F$5,IF('TKB theo lop'!I67=$I$97,'TKB theo lop'!H67&amp;'TKB theo lop'!$H$5,IF('TKB theo lop'!K67=$I$97,'TKB theo lop'!J67&amp;'TKB theo lop'!$J$5,IF('TKB theo lop'!M67=$I$97,'TKB theo lop'!L67&amp;'TKB theo lop'!$L$5,IF('TKB theo lop'!O67=$I$97,'TKB theo lop'!N67&amp;'TKB theo lop'!$N$5,IF('TKB theo lop'!Q67=$I$97,'TKB theo lop'!P67&amp;'TKB theo lop'!$P$5,IF('TKB theo lop'!S67=$I$97,'TKB theo lop'!R67&amp;'TKB theo lop'!$R$5,IF('TKB theo lop'!U67=$I$97,'TKB theo lop'!T67&amp;'TKB theo lop'!$T$5,IF('TKB theo lop'!W67=$I$97,'TKB theo lop'!V67&amp;'TKB theo lop'!$V$5,IF('TKB theo lop'!Y67=$I$97,'TKB theo lop'!X67&amp;'TKB theo lop'!$X$5,IF('TKB theo lop'!AA67=$I$97,'TKB theo lop'!Z67&amp;'TKB theo lop'!$Z$5,IF('TKB theo lop'!AC67=$I$97,'TKB theo lop'!AB67&amp;'TKB theo lop'!$AB$5,IF('TKB theo lop'!AE67=$I$97,'TKB theo lop'!AD67&amp;'TKB theo lop'!$AD$5,IF('TKB theo lop'!AG67=$I$97,'TKB theo lop'!AF67&amp;'TKB theo lop'!$AF$5,IF('TKB theo lop'!AI67=$I$97,'TKB theo lop'!AH67&amp;'TKB theo lop'!$AH$5,IF('TKB theo lop'!AK67=$I$97,'TKB theo lop'!AJ67&amp;'TKB theo lop'!$AJ$5,IF('TKB theo lop'!AM67=$I$97,'TKB theo lop'!AL67&amp;'TKB theo lop'!$AL$5,IF('TKB theo lop'!AO67=$I$97,'TKB theo lop'!AN67&amp;'TKB theo lop'!$AN$5,"")))))))))))))))))))</f>
        <v/>
      </c>
    </row>
    <row r="107" spans="1:15" ht="13.5" customHeight="1" x14ac:dyDescent="0.3">
      <c r="A107" s="47" t="str">
        <f>30-COUNTIF(B103:G107,"")&amp; "tiết"</f>
        <v>2tiết</v>
      </c>
      <c r="B107" s="45" t="str">
        <f>IF('TKB theo lop'!E18=$A$97,'TKB theo lop'!D18&amp;'TKB theo lop'!$D$5,IF('TKB theo lop'!G18=$A$97,'TKB theo lop'!F18&amp;'TKB theo lop'!$F$5,IF('TKB theo lop'!I18=$A$97,'TKB theo lop'!H18&amp;'TKB theo lop'!$H$5,IF('TKB theo lop'!K18=$A$97,'TKB theo lop'!J18&amp;'TKB theo lop'!$J$5,IF('TKB theo lop'!M18=$A$97,'TKB theo lop'!L18&amp;'TKB theo lop'!$L$5,IF('TKB theo lop'!O18=$A$97,'TKB theo lop'!N18&amp;'TKB theo lop'!$N$5,IF('TKB theo lop'!Q18=$A$97,'TKB theo lop'!P18&amp;'TKB theo lop'!$P$5,IF('TKB theo lop'!S18=$A$97,'TKB theo lop'!R18&amp;'TKB theo lop'!$R$5,IF('TKB theo lop'!U18=$A$97,'TKB theo lop'!T18&amp;'TKB theo lop'!$T$5,IF('TKB theo lop'!W18=$A$97,'TKB theo lop'!V18&amp;'TKB theo lop'!$V$5,IF('TKB theo lop'!Y18=$A$97,'TKB theo lop'!X18&amp;'TKB theo lop'!$X$5,IF('TKB theo lop'!AA18=$A$97,'TKB theo lop'!Z18&amp;'TKB theo lop'!$Z$5,IF('TKB theo lop'!AC18=$A$97,'TKB theo lop'!AB18&amp;'TKB theo lop'!$AB$5,IF('TKB theo lop'!AE18=$A$97,'TKB theo lop'!AD18&amp;'TKB theo lop'!$AD$5,IF('TKB theo lop'!AG18=$A$97,'TKB theo lop'!AF18&amp;'TKB theo lop'!$AF$5,IF('TKB theo lop'!AI18=$A$97,'TKB theo lop'!AH18&amp;'TKB theo lop'!$AH$5,IF('TKB theo lop'!AK18=$A$97,'TKB theo lop'!AJ18&amp;'TKB theo lop'!$AJ$5,IF('TKB theo lop'!AM18=$A$97,'TKB theo lop'!AL18&amp;'TKB theo lop'!$AL$5,IF('TKB theo lop'!AO18=$A$97,'TKB theo lop'!AN18&amp;'TKB theo lop'!$AN$5,"")))))))))))))))))))</f>
        <v/>
      </c>
      <c r="C107" s="45" t="str">
        <f>IF('TKB theo lop'!E28=$A$97,'TKB theo lop'!D28&amp;'TKB theo lop'!$D$5,IF('TKB theo lop'!G28=$A$97,'TKB theo lop'!F28&amp;'TKB theo lop'!$F$5,IF('TKB theo lop'!I28=$A$97,'TKB theo lop'!H28&amp;'TKB theo lop'!$H$5,IF('TKB theo lop'!K28=$A$97,'TKB theo lop'!J28&amp;'TKB theo lop'!$J$5,IF('TKB theo lop'!M28=$A$97,'TKB theo lop'!L28&amp;'TKB theo lop'!$L$5,IF('TKB theo lop'!O28=$A$97,'TKB theo lop'!N28&amp;'TKB theo lop'!$N$5,IF('TKB theo lop'!Q28=$A$97,'TKB theo lop'!P28&amp;'TKB theo lop'!$P$5,IF('TKB theo lop'!S28=$A$97,'TKB theo lop'!R28&amp;'TKB theo lop'!$R$5,IF('TKB theo lop'!U28=$A$97,'TKB theo lop'!T28&amp;'TKB theo lop'!$T$5,IF('TKB theo lop'!W28=$A$97,'TKB theo lop'!V28&amp;'TKB theo lop'!$V$5,IF('TKB theo lop'!Y28=$A$97,'TKB theo lop'!X28&amp;'TKB theo lop'!$X$5,IF('TKB theo lop'!AA28=$A$97,'TKB theo lop'!Z28&amp;'TKB theo lop'!$Z$5,IF('TKB theo lop'!AC28=$A$97,'TKB theo lop'!AB28&amp;'TKB theo lop'!$AB$5,IF('TKB theo lop'!AE28=$A$97,'TKB theo lop'!AD28&amp;'TKB theo lop'!$AD$5,IF('TKB theo lop'!AG28=$A$97,'TKB theo lop'!AF28&amp;'TKB theo lop'!$AF$5,IF('TKB theo lop'!AI28=$A$97,'TKB theo lop'!AH28&amp;'TKB theo lop'!$AH$5,IF('TKB theo lop'!AK28=$A$97,'TKB theo lop'!AJ28&amp;'TKB theo lop'!$AJ$5,IF('TKB theo lop'!AM28=$A$97,'TKB theo lop'!AL28&amp;'TKB theo lop'!$AL$5,IF('TKB theo lop'!AO28=$A$97,'TKB theo lop'!AN28&amp;'TKB theo lop'!$AN$5,"")))))))))))))))))))</f>
        <v/>
      </c>
      <c r="D107" s="45" t="str">
        <f>IF('TKB theo lop'!E38=$A$97,'TKB theo lop'!D38&amp;'TKB theo lop'!$D$5,IF('TKB theo lop'!G38=$A$97,'TKB theo lop'!F38&amp;'TKB theo lop'!$F$5,IF('TKB theo lop'!I38=$A$97,'TKB theo lop'!H38&amp;'TKB theo lop'!$H$5,IF('TKB theo lop'!K38=$A$97,'TKB theo lop'!J38&amp;'TKB theo lop'!$J$5,IF('TKB theo lop'!M38=$A$97,'TKB theo lop'!L38&amp;'TKB theo lop'!$L$5,IF('TKB theo lop'!O38=$A$97,'TKB theo lop'!N38&amp;'TKB theo lop'!$N$5,IF('TKB theo lop'!Q38=$A$97,'TKB theo lop'!P38&amp;'TKB theo lop'!$P$5,IF('TKB theo lop'!S38=$A$97,'TKB theo lop'!R38&amp;'TKB theo lop'!$R$5,IF('TKB theo lop'!U38=$A$97,'TKB theo lop'!T38&amp;'TKB theo lop'!$T$5,IF('TKB theo lop'!W38=$A$97,'TKB theo lop'!V38&amp;'TKB theo lop'!$V$5,IF('TKB theo lop'!Y38=$A$97,'TKB theo lop'!X38&amp;'TKB theo lop'!$X$5,IF('TKB theo lop'!AA38=$A$97,'TKB theo lop'!Z38&amp;'TKB theo lop'!$Z$5,IF('TKB theo lop'!AC38=$A$97,'TKB theo lop'!AB38&amp;'TKB theo lop'!$AB$5,IF('TKB theo lop'!AE38=$A$97,'TKB theo lop'!AD38&amp;'TKB theo lop'!$AD$5,IF('TKB theo lop'!AG38=$A$97,'TKB theo lop'!AF38&amp;'TKB theo lop'!$AF$5,IF('TKB theo lop'!AI38=$A$97,'TKB theo lop'!AH38&amp;'TKB theo lop'!$AH$5,IF('TKB theo lop'!AK38=$A$97,'TKB theo lop'!AJ38&amp;'TKB theo lop'!$AJ$5,IF('TKB theo lop'!AM38=$A$97,'TKB theo lop'!AL38&amp;'TKB theo lop'!$AL$5,IF('TKB theo lop'!AO38=$A$97,'TKB theo lop'!AN38&amp;'TKB theo lop'!$AN$5,"")))))))))))))))))))</f>
        <v/>
      </c>
      <c r="E107" s="45" t="str">
        <f>IF('TKB theo lop'!E48=$A$97,'TKB theo lop'!D48&amp;'TKB theo lop'!$D$5,IF('TKB theo lop'!G48=$A$97,'TKB theo lop'!F48&amp;'TKB theo lop'!$F$5,IF('TKB theo lop'!I48=$A$97,'TKB theo lop'!H48&amp;'TKB theo lop'!$H$5,IF('TKB theo lop'!K48=$A$97,'TKB theo lop'!J48&amp;'TKB theo lop'!$J$5,IF('TKB theo lop'!M48=$A$97,'TKB theo lop'!L48&amp;'TKB theo lop'!$L$5,IF('TKB theo lop'!O48=$A$97,'TKB theo lop'!N48&amp;'TKB theo lop'!$N$5,IF('TKB theo lop'!Q48=$A$97,'TKB theo lop'!P48&amp;'TKB theo lop'!$P$5,IF('TKB theo lop'!S48=$A$97,'TKB theo lop'!R48&amp;'TKB theo lop'!$R$5,IF('TKB theo lop'!U48=$A$97,'TKB theo lop'!T48&amp;'TKB theo lop'!$T$5,IF('TKB theo lop'!W48=$A$97,'TKB theo lop'!V48&amp;'TKB theo lop'!$V$5,IF('TKB theo lop'!Y48=$A$97,'TKB theo lop'!X48&amp;'TKB theo lop'!$X$5,IF('TKB theo lop'!AA48=$A$97,'TKB theo lop'!Z48&amp;'TKB theo lop'!$Z$5,IF('TKB theo lop'!AC48=$A$97,'TKB theo lop'!AB48&amp;'TKB theo lop'!$AB$5,IF('TKB theo lop'!AE48=$A$97,'TKB theo lop'!AD48&amp;'TKB theo lop'!$AD$5,IF('TKB theo lop'!AG48=$A$97,'TKB theo lop'!AF48&amp;'TKB theo lop'!$AF$5,IF('TKB theo lop'!AI48=$A$97,'TKB theo lop'!AH48&amp;'TKB theo lop'!$AH$5,IF('TKB theo lop'!AK48=$A$97,'TKB theo lop'!AJ48&amp;'TKB theo lop'!$AJ$5,IF('TKB theo lop'!AM48=$A$97,'TKB theo lop'!AL48&amp;'TKB theo lop'!$AL$5,IF('TKB theo lop'!AO48=$A$97,'TKB theo lop'!AN48&amp;'TKB theo lop'!$AN$5,"")))))))))))))))))))</f>
        <v/>
      </c>
      <c r="F107" s="45" t="str">
        <f>IF('TKB theo lop'!E58=$A$97,'TKB theo lop'!D58&amp;'TKB theo lop'!$D$5,IF('TKB theo lop'!G58=$A$97,'TKB theo lop'!F58&amp;'TKB theo lop'!$F$5,IF('TKB theo lop'!I58=$A$97,'TKB theo lop'!H58&amp;'TKB theo lop'!$H$5,IF('TKB theo lop'!K58=$A$97,'TKB theo lop'!J58&amp;'TKB theo lop'!$J$5,IF('TKB theo lop'!M58=$A$97,'TKB theo lop'!L58&amp;'TKB theo lop'!$L$5,IF('TKB theo lop'!O58=$A$97,'TKB theo lop'!N58&amp;'TKB theo lop'!$N$5,IF('TKB theo lop'!Q58=$A$97,'TKB theo lop'!P58&amp;'TKB theo lop'!$P$5,IF('TKB theo lop'!S58=$A$97,'TKB theo lop'!R58&amp;'TKB theo lop'!$R$5,IF('TKB theo lop'!U58=$A$97,'TKB theo lop'!T58&amp;'TKB theo lop'!$T$5,IF('TKB theo lop'!W58=$A$97,'TKB theo lop'!V58&amp;'TKB theo lop'!$V$5,IF('TKB theo lop'!Y58=$A$97,'TKB theo lop'!X58&amp;'TKB theo lop'!$X$5,IF('TKB theo lop'!AA58=$A$97,'TKB theo lop'!Z58&amp;'TKB theo lop'!$Z$5,IF('TKB theo lop'!AC58=$A$97,'TKB theo lop'!AB58&amp;'TKB theo lop'!$AB$5,IF('TKB theo lop'!AE58=$A$97,'TKB theo lop'!AD58&amp;'TKB theo lop'!$AD$5,IF('TKB theo lop'!AG58=$A$97,'TKB theo lop'!AF58&amp;'TKB theo lop'!$AF$5,IF('TKB theo lop'!AI58=$A$97,'TKB theo lop'!AH58&amp;'TKB theo lop'!$AH$5,IF('TKB theo lop'!AK58=$A$97,'TKB theo lop'!AJ58&amp;'TKB theo lop'!$AJ$5,IF('TKB theo lop'!AM58=$A$97,'TKB theo lop'!AL58&amp;'TKB theo lop'!$AL$5,IF('TKB theo lop'!AO58=$A$97,'TKB theo lop'!AN58&amp;'TKB theo lop'!$AN$5,"")))))))))))))))))))</f>
        <v/>
      </c>
      <c r="G107" s="45" t="str">
        <f>IF('TKB theo lop'!E68=$A$97,'TKB theo lop'!D68&amp;'TKB theo lop'!$D$5,IF('TKB theo lop'!G68=$A$97,'TKB theo lop'!F68&amp;'TKB theo lop'!$F$5,IF('TKB theo lop'!I68=$A$97,'TKB theo lop'!H68&amp;'TKB theo lop'!$H$5,IF('TKB theo lop'!K68=$A$97,'TKB theo lop'!J68&amp;'TKB theo lop'!$J$5,IF('TKB theo lop'!M68=$A$97,'TKB theo lop'!L68&amp;'TKB theo lop'!$L$5,IF('TKB theo lop'!O68=$A$97,'TKB theo lop'!N68&amp;'TKB theo lop'!$N$5,IF('TKB theo lop'!Q68=$A$97,'TKB theo lop'!P68&amp;'TKB theo lop'!$P$5,IF('TKB theo lop'!S68=$A$97,'TKB theo lop'!R68&amp;'TKB theo lop'!$R$5,IF('TKB theo lop'!U68=$A$97,'TKB theo lop'!T68&amp;'TKB theo lop'!$T$5,IF('TKB theo lop'!W68=$A$97,'TKB theo lop'!V68&amp;'TKB theo lop'!$V$5,IF('TKB theo lop'!Y68=$A$97,'TKB theo lop'!X68&amp;'TKB theo lop'!$X$5,IF('TKB theo lop'!AA68=$A$97,'TKB theo lop'!Z68&amp;'TKB theo lop'!$Z$5,IF('TKB theo lop'!AC68=$A$97,'TKB theo lop'!AB68&amp;'TKB theo lop'!$AB$5,IF('TKB theo lop'!AE68=$A$97,'TKB theo lop'!AD68&amp;'TKB theo lop'!$AD$5,IF('TKB theo lop'!AG68=$A$97,'TKB theo lop'!AF68&amp;'TKB theo lop'!$AF$5,IF('TKB theo lop'!AI68=$A$97,'TKB theo lop'!AH68&amp;'TKB theo lop'!$AH$5,IF('TKB theo lop'!AK68=$A$97,'TKB theo lop'!AJ68&amp;'TKB theo lop'!$AJ$5,IF('TKB theo lop'!AM68=$A$97,'TKB theo lop'!AL68&amp;'TKB theo lop'!$AL$5,IF('TKB theo lop'!AO68=$A$97,'TKB theo lop'!AN68&amp;'TKB theo lop'!$AN$5,"")))))))))))))))))))</f>
        <v/>
      </c>
      <c r="H107"/>
      <c r="I107" s="47" t="str">
        <f>30-COUNTIF(J103:O107,"")&amp; "tiết"</f>
        <v>2tiết</v>
      </c>
      <c r="J107" s="45" t="str">
        <f>IF('TKB theo lop'!E18=$I$97,'TKB theo lop'!D18&amp;'TKB theo lop'!$D$5,IF('TKB theo lop'!G18=$I$97,'TKB theo lop'!F18&amp;'TKB theo lop'!$F$5,IF('TKB theo lop'!I18=$I$97,'TKB theo lop'!H18&amp;'TKB theo lop'!$H$5,IF('TKB theo lop'!K18=$I$97,'TKB theo lop'!J18&amp;'TKB theo lop'!$J$5,IF('TKB theo lop'!M18=$I$97,'TKB theo lop'!L18&amp;'TKB theo lop'!$L$5,IF('TKB theo lop'!O18=$I$97,'TKB theo lop'!N18&amp;'TKB theo lop'!$N$5,IF('TKB theo lop'!Q18=$I$97,'TKB theo lop'!P18&amp;'TKB theo lop'!$P$5,IF('TKB theo lop'!S18=$I$97,'TKB theo lop'!R18&amp;'TKB theo lop'!$R$5,IF('TKB theo lop'!U18=$I$97,'TKB theo lop'!T18&amp;'TKB theo lop'!$T$5,IF('TKB theo lop'!W18=$I$97,'TKB theo lop'!V18&amp;'TKB theo lop'!$V$5,IF('TKB theo lop'!Y18=$I$97,'TKB theo lop'!X18&amp;'TKB theo lop'!$X$5,IF('TKB theo lop'!AA18=$I$97,'TKB theo lop'!Z18&amp;'TKB theo lop'!$Z$5,IF('TKB theo lop'!AC18=$I$97,'TKB theo lop'!AB18&amp;'TKB theo lop'!$AB$5,IF('TKB theo lop'!AE18=$I$97,'TKB theo lop'!AD18&amp;'TKB theo lop'!$AD$5,IF('TKB theo lop'!AG18=$I$97,'TKB theo lop'!AF18&amp;'TKB theo lop'!$AF$5,IF('TKB theo lop'!AI18=$I$97,'TKB theo lop'!AH18&amp;'TKB theo lop'!$AH$5,IF('TKB theo lop'!AK18=$I$97,'TKB theo lop'!AJ18&amp;'TKB theo lop'!$AJ$5,IF('TKB theo lop'!AM18=$I$97,'TKB theo lop'!AL18&amp;'TKB theo lop'!$AL$5,IF('TKB theo lop'!AO18=$I$97,'TKB theo lop'!AN18&amp;'TKB theo lop'!$AN$5,"")))))))))))))))))))</f>
        <v/>
      </c>
      <c r="K107" s="45" t="str">
        <f>IF('TKB theo lop'!E28=$I$97,'TKB theo lop'!D28&amp;'TKB theo lop'!$D$5,IF('TKB theo lop'!G28=$I$97,'TKB theo lop'!F28&amp;'TKB theo lop'!$F$5,IF('TKB theo lop'!I28=$I$97,'TKB theo lop'!H28&amp;'TKB theo lop'!$H$5,IF('TKB theo lop'!K28=$I$97,'TKB theo lop'!J28&amp;'TKB theo lop'!$J$5,IF('TKB theo lop'!M28=$I$97,'TKB theo lop'!L28&amp;'TKB theo lop'!$L$5,IF('TKB theo lop'!O28=$I$97,'TKB theo lop'!N28&amp;'TKB theo lop'!$N$5,IF('TKB theo lop'!Q28=$I$97,'TKB theo lop'!P28&amp;'TKB theo lop'!$P$5,IF('TKB theo lop'!S28=$I$97,'TKB theo lop'!R28&amp;'TKB theo lop'!$R$5,IF('TKB theo lop'!U28=$I$97,'TKB theo lop'!T28&amp;'TKB theo lop'!$T$5,IF('TKB theo lop'!W28=$I$97,'TKB theo lop'!V28&amp;'TKB theo lop'!$V$5,IF('TKB theo lop'!Y28=$I$97,'TKB theo lop'!X28&amp;'TKB theo lop'!$X$5,IF('TKB theo lop'!AA28=$I$97,'TKB theo lop'!Z28&amp;'TKB theo lop'!$Z$5,IF('TKB theo lop'!AC28=$I$97,'TKB theo lop'!AB28&amp;'TKB theo lop'!$AB$5,IF('TKB theo lop'!AE28=$I$97,'TKB theo lop'!AD28&amp;'TKB theo lop'!$AD$5,IF('TKB theo lop'!AG28=$I$97,'TKB theo lop'!AF28&amp;'TKB theo lop'!$AF$5,IF('TKB theo lop'!AI28=$I$97,'TKB theo lop'!AH28&amp;'TKB theo lop'!$AH$5,IF('TKB theo lop'!AK28=$I$97,'TKB theo lop'!AJ28&amp;'TKB theo lop'!$AJ$5,IF('TKB theo lop'!AM28=$I$97,'TKB theo lop'!AL28&amp;'TKB theo lop'!$AL$5,IF('TKB theo lop'!AO28=$I$97,'TKB theo lop'!AN28&amp;'TKB theo lop'!$AN$5,"")))))))))))))))))))</f>
        <v/>
      </c>
      <c r="L107" s="45" t="str">
        <f>IF('TKB theo lop'!E38=$I$97,'TKB theo lop'!D38&amp;'TKB theo lop'!$D$5,IF('TKB theo lop'!G38=$I$97,'TKB theo lop'!F38&amp;'TKB theo lop'!$F$5,IF('TKB theo lop'!I38=$I$97,'TKB theo lop'!H38&amp;'TKB theo lop'!$H$5,IF('TKB theo lop'!K38=$I$97,'TKB theo lop'!J38&amp;'TKB theo lop'!$J$5,IF('TKB theo lop'!M38=$I$97,'TKB theo lop'!L38&amp;'TKB theo lop'!$L$5,IF('TKB theo lop'!O38=$I$97,'TKB theo lop'!N38&amp;'TKB theo lop'!$N$5,IF('TKB theo lop'!Q38=$I$97,'TKB theo lop'!P38&amp;'TKB theo lop'!$P$5,IF('TKB theo lop'!S38=$I$97,'TKB theo lop'!R38&amp;'TKB theo lop'!$R$5,IF('TKB theo lop'!U38=$I$97,'TKB theo lop'!T38&amp;'TKB theo lop'!$T$5,IF('TKB theo lop'!W38=$I$97,'TKB theo lop'!V38&amp;'TKB theo lop'!$V$5,IF('TKB theo lop'!Y38=$I$97,'TKB theo lop'!X38&amp;'TKB theo lop'!$X$5,IF('TKB theo lop'!AA38=$I$97,'TKB theo lop'!Z38&amp;'TKB theo lop'!$Z$5,IF('TKB theo lop'!AC38=$I$97,'TKB theo lop'!AB38&amp;'TKB theo lop'!$AB$5,IF('TKB theo lop'!AE38=$I$97,'TKB theo lop'!AD38&amp;'TKB theo lop'!$AD$5,IF('TKB theo lop'!AG38=$I$97,'TKB theo lop'!AF38&amp;'TKB theo lop'!$AF$5,IF('TKB theo lop'!AI38=$I$97,'TKB theo lop'!AH38&amp;'TKB theo lop'!$AH$5,IF('TKB theo lop'!AK38=$I$97,'TKB theo lop'!AJ38&amp;'TKB theo lop'!$AJ$5,IF('TKB theo lop'!AM38=$I$97,'TKB theo lop'!AL38&amp;'TKB theo lop'!$AL$5,IF('TKB theo lop'!AO38=$I$97,'TKB theo lop'!AN38&amp;'TKB theo lop'!$AN$5,"")))))))))))))))))))</f>
        <v/>
      </c>
      <c r="M107" s="45" t="str">
        <f>IF('TKB theo lop'!E48=$I$97,'TKB theo lop'!D48&amp;'TKB theo lop'!$D$5,IF('TKB theo lop'!G48=$I$97,'TKB theo lop'!F48&amp;'TKB theo lop'!$F$5,IF('TKB theo lop'!I48=$I$97,'TKB theo lop'!H48&amp;'TKB theo lop'!$H$5,IF('TKB theo lop'!K48=$I$97,'TKB theo lop'!J48&amp;'TKB theo lop'!$J$5,IF('TKB theo lop'!M48=$I$97,'TKB theo lop'!L48&amp;'TKB theo lop'!$L$5,IF('TKB theo lop'!O48=$I$97,'TKB theo lop'!N48&amp;'TKB theo lop'!$N$5,IF('TKB theo lop'!Q48=$I$97,'TKB theo lop'!P48&amp;'TKB theo lop'!$P$5,IF('TKB theo lop'!S48=$I$97,'TKB theo lop'!R48&amp;'TKB theo lop'!$R$5,IF('TKB theo lop'!U48=$I$97,'TKB theo lop'!T48&amp;'TKB theo lop'!$T$5,IF('TKB theo lop'!W48=$I$97,'TKB theo lop'!V48&amp;'TKB theo lop'!$V$5,IF('TKB theo lop'!Y48=$I$97,'TKB theo lop'!X48&amp;'TKB theo lop'!$X$5,IF('TKB theo lop'!AA48=$I$97,'TKB theo lop'!Z48&amp;'TKB theo lop'!$Z$5,IF('TKB theo lop'!AC48=$I$97,'TKB theo lop'!AB48&amp;'TKB theo lop'!$AB$5,IF('TKB theo lop'!AE48=$I$97,'TKB theo lop'!AD48&amp;'TKB theo lop'!$AD$5,IF('TKB theo lop'!AG48=$I$97,'TKB theo lop'!AF48&amp;'TKB theo lop'!$AF$5,IF('TKB theo lop'!AI48=$I$97,'TKB theo lop'!AH48&amp;'TKB theo lop'!$AH$5,IF('TKB theo lop'!AK48=$I$97,'TKB theo lop'!AJ48&amp;'TKB theo lop'!$AJ$5,IF('TKB theo lop'!AM48=$I$97,'TKB theo lop'!AL48&amp;'TKB theo lop'!$AL$5,IF('TKB theo lop'!AO48=$I$97,'TKB theo lop'!AN48&amp;'TKB theo lop'!$AN$5,"")))))))))))))))))))</f>
        <v/>
      </c>
      <c r="N107" s="45" t="str">
        <f>IF('TKB theo lop'!E58=$I$97,'TKB theo lop'!D58&amp;'TKB theo lop'!$D$5,IF('TKB theo lop'!G58=$I$97,'TKB theo lop'!F58&amp;'TKB theo lop'!$F$5,IF('TKB theo lop'!I58=$I$97,'TKB theo lop'!H58&amp;'TKB theo lop'!$H$5,IF('TKB theo lop'!K58=$I$97,'TKB theo lop'!J58&amp;'TKB theo lop'!$J$5,IF('TKB theo lop'!M58=$I$97,'TKB theo lop'!L58&amp;'TKB theo lop'!$L$5,IF('TKB theo lop'!O58=$I$97,'TKB theo lop'!N58&amp;'TKB theo lop'!$N$5,IF('TKB theo lop'!Q58=$I$97,'TKB theo lop'!P58&amp;'TKB theo lop'!$P$5,IF('TKB theo lop'!S58=$I$97,'TKB theo lop'!R58&amp;'TKB theo lop'!$R$5,IF('TKB theo lop'!U58=$I$97,'TKB theo lop'!T58&amp;'TKB theo lop'!$T$5,IF('TKB theo lop'!W58=$I$97,'TKB theo lop'!V58&amp;'TKB theo lop'!$V$5,IF('TKB theo lop'!Y58=$I$97,'TKB theo lop'!X58&amp;'TKB theo lop'!$X$5,IF('TKB theo lop'!AA58=$I$97,'TKB theo lop'!Z58&amp;'TKB theo lop'!$Z$5,IF('TKB theo lop'!AC58=$I$97,'TKB theo lop'!AB58&amp;'TKB theo lop'!$AB$5,IF('TKB theo lop'!AE58=$I$97,'TKB theo lop'!AD58&amp;'TKB theo lop'!$AD$5,IF('TKB theo lop'!AG58=$I$97,'TKB theo lop'!AF58&amp;'TKB theo lop'!$AF$5,IF('TKB theo lop'!AI58=$I$97,'TKB theo lop'!AH58&amp;'TKB theo lop'!$AH$5,IF('TKB theo lop'!AK58=$I$97,'TKB theo lop'!AJ58&amp;'TKB theo lop'!$AJ$5,IF('TKB theo lop'!AM58=$I$97,'TKB theo lop'!AL58&amp;'TKB theo lop'!$AL$5,IF('TKB theo lop'!AO58=$I$97,'TKB theo lop'!AN58&amp;'TKB theo lop'!$AN$5,"")))))))))))))))))))</f>
        <v/>
      </c>
      <c r="O107" s="45" t="str">
        <f>IF('TKB theo lop'!E68=$I$97,'TKB theo lop'!D68&amp;'TKB theo lop'!$D$5,IF('TKB theo lop'!G68=$I$97,'TKB theo lop'!F68&amp;'TKB theo lop'!$F$5,IF('TKB theo lop'!I68=$I$97,'TKB theo lop'!H68&amp;'TKB theo lop'!$H$5,IF('TKB theo lop'!K68=$I$97,'TKB theo lop'!J68&amp;'TKB theo lop'!$J$5,IF('TKB theo lop'!M68=$I$97,'TKB theo lop'!L68&amp;'TKB theo lop'!$L$5,IF('TKB theo lop'!O68=$I$97,'TKB theo lop'!N68&amp;'TKB theo lop'!$N$5,IF('TKB theo lop'!Q68=$I$97,'TKB theo lop'!P68&amp;'TKB theo lop'!$P$5,IF('TKB theo lop'!S68=$I$97,'TKB theo lop'!R68&amp;'TKB theo lop'!$R$5,IF('TKB theo lop'!U68=$I$97,'TKB theo lop'!T68&amp;'TKB theo lop'!$T$5,IF('TKB theo lop'!W68=$I$97,'TKB theo lop'!V68&amp;'TKB theo lop'!$V$5,IF('TKB theo lop'!Y68=$I$97,'TKB theo lop'!X68&amp;'TKB theo lop'!$X$5,IF('TKB theo lop'!AA68=$I$97,'TKB theo lop'!Z68&amp;'TKB theo lop'!$Z$5,IF('TKB theo lop'!AC68=$I$97,'TKB theo lop'!AB68&amp;'TKB theo lop'!$AB$5,IF('TKB theo lop'!AE68=$I$97,'TKB theo lop'!AD68&amp;'TKB theo lop'!$AD$5,IF('TKB theo lop'!AG68=$I$97,'TKB theo lop'!AF68&amp;'TKB theo lop'!$AF$5,IF('TKB theo lop'!AI68=$I$97,'TKB theo lop'!AH68&amp;'TKB theo lop'!$AH$5,IF('TKB theo lop'!AK68=$I$97,'TKB theo lop'!AJ68&amp;'TKB theo lop'!$AJ$5,IF('TKB theo lop'!AM68=$I$97,'TKB theo lop'!AL68&amp;'TKB theo lop'!$AL$5,IF('TKB theo lop'!AO68=$I$97,'TKB theo lop'!AN68&amp;'TKB theo lop'!$AN$5,"")))))))))))))))))))</f>
        <v/>
      </c>
    </row>
    <row r="108" spans="1:15" ht="13.5" customHeight="1" x14ac:dyDescent="0.3">
      <c r="A108"/>
      <c r="E108"/>
      <c r="G108"/>
      <c r="H108"/>
      <c r="I108"/>
      <c r="M108"/>
      <c r="O108"/>
    </row>
    <row r="109" spans="1:15" ht="13.5" customHeight="1" x14ac:dyDescent="0.3">
      <c r="A109" s="42" t="str">
        <f>'Phan cong'!Z20</f>
        <v>Trg</v>
      </c>
      <c r="B109" s="46">
        <v>2</v>
      </c>
      <c r="C109" s="46">
        <v>3</v>
      </c>
      <c r="D109" s="46">
        <v>4</v>
      </c>
      <c r="E109" s="46">
        <v>5</v>
      </c>
      <c r="F109" s="46">
        <v>6</v>
      </c>
      <c r="G109" s="46">
        <v>7</v>
      </c>
      <c r="H109"/>
      <c r="I109" s="42" t="str">
        <f>'Phan cong'!Z21</f>
        <v>Trâm</v>
      </c>
      <c r="J109" s="46">
        <v>2</v>
      </c>
      <c r="K109" s="46">
        <v>3</v>
      </c>
      <c r="L109" s="46">
        <v>4</v>
      </c>
      <c r="M109" s="46">
        <v>5</v>
      </c>
      <c r="N109" s="46">
        <v>6</v>
      </c>
      <c r="O109" s="46">
        <v>7</v>
      </c>
    </row>
    <row r="110" spans="1:15" ht="13.5" customHeight="1" x14ac:dyDescent="0.3">
      <c r="A110" s="48">
        <f>'TKB theo lop'!$O$2</f>
        <v>45174</v>
      </c>
      <c r="B110" s="69" t="str">
        <f>IF(B111="","","Chào cờ")</f>
        <v/>
      </c>
      <c r="C110" s="44" t="str">
        <f>IF('TKB theo lop'!E19=$A$109,'TKB theo lop'!D19&amp;'TKB theo lop'!$D$5,IF('TKB theo lop'!G19=$A$109,'TKB theo lop'!F19&amp;'TKB theo lop'!$F$5,IF('TKB theo lop'!I19=$A$109,'TKB theo lop'!H19&amp;'TKB theo lop'!$H$5,IF('TKB theo lop'!K19=$A$109,'TKB theo lop'!J19&amp;'TKB theo lop'!$J$5,IF('TKB theo lop'!M19=$A$109,'TKB theo lop'!L19&amp;'TKB theo lop'!$L$5,IF('TKB theo lop'!O19=$A$109,'TKB theo lop'!N19&amp;'TKB theo lop'!$N$5,IF('TKB theo lop'!Q19=$A$109,'TKB theo lop'!P19&amp;'TKB theo lop'!$P$5,IF('TKB theo lop'!S19=$A$109,'TKB theo lop'!R19&amp;'TKB theo lop'!$R$5,IF('TKB theo lop'!U19=$A$109,'TKB theo lop'!T19&amp;'TKB theo lop'!$T$5,IF('TKB theo lop'!W19=$A$109,'TKB theo lop'!V19&amp;'TKB theo lop'!$V$5,IF('TKB theo lop'!Y19=$A$109,'TKB theo lop'!X19&amp;'TKB theo lop'!$X$5,IF('TKB theo lop'!AA19=$A$109,'TKB theo lop'!Z19&amp;'TKB theo lop'!$Z$5,IF('TKB theo lop'!AC19=$A$109,'TKB theo lop'!AB19&amp;'TKB theo lop'!$AB$5,IF('TKB theo lop'!AE19=$A$109,'TKB theo lop'!AD19&amp;'TKB theo lop'!$AD$5,IF('TKB theo lop'!AG19=$A$109,'TKB theo lop'!AF19&amp;'TKB theo lop'!$AF$5,IF('TKB theo lop'!AI19=$A$109,'TKB theo lop'!AH19&amp;'TKB theo lop'!$AH$5,IF('TKB theo lop'!AK19=$A$109,'TKB theo lop'!AJ19&amp;'TKB theo lop'!$AJ$5,IF('TKB theo lop'!AM19=$A$109,'TKB theo lop'!AL19&amp;'TKB theo lop'!$AL$5,IF('TKB theo lop'!AO19=$A$109,'TKB theo lop'!AN19&amp;'TKB theo lop'!$AN$5,"")))))))))))))))))))</f>
        <v/>
      </c>
      <c r="D110" s="44" t="str">
        <f>IF('TKB theo lop'!E29=$A$109,'TKB theo lop'!D29&amp;'TKB theo lop'!$D$5,IF('TKB theo lop'!G29=$A$109,'TKB theo lop'!F29&amp;'TKB theo lop'!$F$5,IF('TKB theo lop'!I29=$A$109,'TKB theo lop'!H29&amp;'TKB theo lop'!$H$5,IF('TKB theo lop'!K29=$A$109,'TKB theo lop'!J29&amp;'TKB theo lop'!$J$5,IF('TKB theo lop'!M29=$A$109,'TKB theo lop'!L29&amp;'TKB theo lop'!$L$5,IF('TKB theo lop'!O29=$A$109,'TKB theo lop'!N29&amp;'TKB theo lop'!$N$5,IF('TKB theo lop'!Q29=$A$109,'TKB theo lop'!P29&amp;'TKB theo lop'!$P$5,IF('TKB theo lop'!S29=$A$109,'TKB theo lop'!R29&amp;'TKB theo lop'!$R$5,IF('TKB theo lop'!U29=$A$109,'TKB theo lop'!T29&amp;'TKB theo lop'!$T$5,IF('TKB theo lop'!W29=$A$109,'TKB theo lop'!V29&amp;'TKB theo lop'!$V$5,IF('TKB theo lop'!Y29=$A$109,'TKB theo lop'!X29&amp;'TKB theo lop'!$X$5,IF('TKB theo lop'!AA29=$A$109,'TKB theo lop'!Z29&amp;'TKB theo lop'!$Z$5,IF('TKB theo lop'!AC29=$A$109,'TKB theo lop'!AB29&amp;'TKB theo lop'!$AB$5,IF('TKB theo lop'!AE29=$A$109,'TKB theo lop'!AD29&amp;'TKB theo lop'!$AD$5,IF('TKB theo lop'!AG29=$A$109,'TKB theo lop'!AF29&amp;'TKB theo lop'!$AF$5,IF('TKB theo lop'!AI29=$A$109,'TKB theo lop'!AH29&amp;'TKB theo lop'!$AH$5,IF('TKB theo lop'!AK29=$A$109,'TKB theo lop'!AJ29&amp;'TKB theo lop'!$AJ$5,IF('TKB theo lop'!AM29=$A$109,'TKB theo lop'!AL29&amp;'TKB theo lop'!$AL$5,IF('TKB theo lop'!AO29=$A$109,'TKB theo lop'!AN29&amp;'TKB theo lop'!$AN$5,"")))))))))))))))))))</f>
        <v/>
      </c>
      <c r="E110" s="44" t="str">
        <f>IF('TKB theo lop'!E39=$A$109,'TKB theo lop'!D39&amp;'TKB theo lop'!$D$5,IF('TKB theo lop'!G39=$A$109,'TKB theo lop'!F39&amp;'TKB theo lop'!$F$5,IF('TKB theo lop'!I39=$A$109,'TKB theo lop'!H39&amp;'TKB theo lop'!$H$5,IF('TKB theo lop'!K39=$A$109,'TKB theo lop'!J39&amp;'TKB theo lop'!$J$5,IF('TKB theo lop'!M39=$A$109,'TKB theo lop'!L39&amp;'TKB theo lop'!$L$5,IF('TKB theo lop'!O39=$A$109,'TKB theo lop'!N39&amp;'TKB theo lop'!$N$5,IF('TKB theo lop'!Q39=$A$109,'TKB theo lop'!P39&amp;'TKB theo lop'!$P$5,IF('TKB theo lop'!S39=$A$109,'TKB theo lop'!R39&amp;'TKB theo lop'!$R$5,IF('TKB theo lop'!U39=$A$109,'TKB theo lop'!T39&amp;'TKB theo lop'!$T$5,IF('TKB theo lop'!W39=$A$109,'TKB theo lop'!V39&amp;'TKB theo lop'!$V$5,IF('TKB theo lop'!Y39=$A$109,'TKB theo lop'!X39&amp;'TKB theo lop'!$X$5,IF('TKB theo lop'!AA39=$A$109,'TKB theo lop'!Z39&amp;'TKB theo lop'!$Z$5,IF('TKB theo lop'!AC39=$A$109,'TKB theo lop'!AB39&amp;'TKB theo lop'!$AB$5,IF('TKB theo lop'!AE39=$A$109,'TKB theo lop'!AD39&amp;'TKB theo lop'!$AD$5,IF('TKB theo lop'!AG39=$A$109,'TKB theo lop'!AF39&amp;'TKB theo lop'!$AF$5,IF('TKB theo lop'!AI39=$A$109,'TKB theo lop'!AH39&amp;'TKB theo lop'!$AH$5,IF('TKB theo lop'!AK39=$A$109,'TKB theo lop'!AJ39&amp;'TKB theo lop'!$AJ$5,IF('TKB theo lop'!AM39=$A$109,'TKB theo lop'!AL39&amp;'TKB theo lop'!$AL$5,IF('TKB theo lop'!AO39=$A$109,'TKB theo lop'!AN39&amp;'TKB theo lop'!$AN$5,"")))))))))))))))))))</f>
        <v/>
      </c>
      <c r="F110" s="44" t="str">
        <f>IF('TKB theo lop'!E49=$A$109,'TKB theo lop'!D49&amp;'TKB theo lop'!$D$5,IF('TKB theo lop'!G49=$A$109,'TKB theo lop'!F49&amp;'TKB theo lop'!$F$5,IF('TKB theo lop'!I49=$A$109,'TKB theo lop'!H49&amp;'TKB theo lop'!$H$5,IF('TKB theo lop'!K49=$A$109,'TKB theo lop'!J49&amp;'TKB theo lop'!$J$5,IF('TKB theo lop'!M49=$A$109,'TKB theo lop'!L49&amp;'TKB theo lop'!$L$5,IF('TKB theo lop'!O49=$A$109,'TKB theo lop'!N49&amp;'TKB theo lop'!$N$5,IF('TKB theo lop'!Q49=$A$109,'TKB theo lop'!P49&amp;'TKB theo lop'!$P$5,IF('TKB theo lop'!S49=$A$109,'TKB theo lop'!R49&amp;'TKB theo lop'!$R$5,IF('TKB theo lop'!U49=$A$109,'TKB theo lop'!T49&amp;'TKB theo lop'!$T$5,IF('TKB theo lop'!W49=$A$109,'TKB theo lop'!V49&amp;'TKB theo lop'!$V$5,IF('TKB theo lop'!Y49=$A$109,'TKB theo lop'!X49&amp;'TKB theo lop'!$X$5,IF('TKB theo lop'!AA49=$A$109,'TKB theo lop'!Z49&amp;'TKB theo lop'!$Z$5,IF('TKB theo lop'!AC49=$A$109,'TKB theo lop'!AB49&amp;'TKB theo lop'!$AB$5,IF('TKB theo lop'!AE49=$A$109,'TKB theo lop'!AD49&amp;'TKB theo lop'!$AD$5,IF('TKB theo lop'!AG49=$A$109,'TKB theo lop'!AF49&amp;'TKB theo lop'!$AF$5,IF('TKB theo lop'!AI49=$A$109,'TKB theo lop'!AH49&amp;'TKB theo lop'!$AH$5,IF('TKB theo lop'!AK49=$A$109,'TKB theo lop'!AJ49&amp;'TKB theo lop'!$AJ$5,IF('TKB theo lop'!AM49=$A$109,'TKB theo lop'!AL49&amp;'TKB theo lop'!$AL$5,IF('TKB theo lop'!AO49=$A$109,'TKB theo lop'!AN49&amp;'TKB theo lop'!$AN$5,"")))))))))))))))))))</f>
        <v>M.Th81</v>
      </c>
      <c r="G110" s="44" t="str">
        <f>IF('TKB theo lop'!E59=$A$109,'TKB theo lop'!D59&amp;'TKB theo lop'!$D$5,IF('TKB theo lop'!G59=$A$109,'TKB theo lop'!F59&amp;'TKB theo lop'!$F$5,IF('TKB theo lop'!I59=$A$109,'TKB theo lop'!H59&amp;'TKB theo lop'!$H$5,IF('TKB theo lop'!K59=$A$109,'TKB theo lop'!J59&amp;'TKB theo lop'!$J$5,IF('TKB theo lop'!M59=$A$109,'TKB theo lop'!L59&amp;'TKB theo lop'!$L$5,IF('TKB theo lop'!O59=$A$109,'TKB theo lop'!N59&amp;'TKB theo lop'!$N$5,IF('TKB theo lop'!Q59=$A$109,'TKB theo lop'!P59&amp;'TKB theo lop'!$P$5,IF('TKB theo lop'!S59=$A$109,'TKB theo lop'!R59&amp;'TKB theo lop'!$R$5,IF('TKB theo lop'!U59=$A$109,'TKB theo lop'!T59&amp;'TKB theo lop'!$T$5,IF('TKB theo lop'!W59=$A$109,'TKB theo lop'!V59&amp;'TKB theo lop'!$V$5,IF('TKB theo lop'!Y59=$A$109,'TKB theo lop'!X59&amp;'TKB theo lop'!$X$5,IF('TKB theo lop'!AA59=$A$109,'TKB theo lop'!Z59&amp;'TKB theo lop'!$Z$5,IF('TKB theo lop'!AC59=$A$109,'TKB theo lop'!AB59&amp;'TKB theo lop'!$AB$5,IF('TKB theo lop'!AE59=$A$109,'TKB theo lop'!AD59&amp;'TKB theo lop'!$AD$5,IF('TKB theo lop'!AG59=$A$109,'TKB theo lop'!AF59&amp;'TKB theo lop'!$AF$5,IF('TKB theo lop'!AI59=$A$109,'TKB theo lop'!AH59&amp;'TKB theo lop'!$AH$5,IF('TKB theo lop'!AK59=$A$109,'TKB theo lop'!AJ59&amp;'TKB theo lop'!$AJ$5,IF('TKB theo lop'!AM59=$A$109,'TKB theo lop'!AL59&amp;'TKB theo lop'!$AL$5,IF('TKB theo lop'!AO59=$A$109,'TKB theo lop'!AN59&amp;'TKB theo lop'!$AN$5,"")))))))))))))))))))</f>
        <v/>
      </c>
      <c r="H110"/>
      <c r="I110" s="48">
        <f>'TKB theo lop'!$O$2</f>
        <v>45174</v>
      </c>
      <c r="J110" s="69" t="str">
        <f>IF(J111="","","Chào cờ")</f>
        <v>Chào cờ</v>
      </c>
      <c r="K110" s="44" t="str">
        <f>IF('TKB theo lop'!E19=$I$109,'TKB theo lop'!D19&amp;'TKB theo lop'!$D$5,IF('TKB theo lop'!G19=$I$109,'TKB theo lop'!F19&amp;'TKB theo lop'!$F$5,IF('TKB theo lop'!I19=$I$109,'TKB theo lop'!H19&amp;'TKB theo lop'!$H$5,IF('TKB theo lop'!K19=$I$109,'TKB theo lop'!J19&amp;'TKB theo lop'!$J$5,IF('TKB theo lop'!M19=$I$109,'TKB theo lop'!L19&amp;'TKB theo lop'!$L$5,IF('TKB theo lop'!O19=$I$109,'TKB theo lop'!N19&amp;'TKB theo lop'!$N$5,IF('TKB theo lop'!Q19=$I$109,'TKB theo lop'!P19&amp;'TKB theo lop'!$P$5,IF('TKB theo lop'!S19=$I$109,'TKB theo lop'!R19&amp;'TKB theo lop'!$R$5,IF('TKB theo lop'!U19=$I$109,'TKB theo lop'!T19&amp;'TKB theo lop'!$T$5,IF('TKB theo lop'!W19=$I$109,'TKB theo lop'!V19&amp;'TKB theo lop'!$V$5,IF('TKB theo lop'!Y19=$I$109,'TKB theo lop'!X19&amp;'TKB theo lop'!$X$5,IF('TKB theo lop'!AA19=$I$109,'TKB theo lop'!Z19&amp;'TKB theo lop'!$Z$5,IF('TKB theo lop'!AC19=$I$109,'TKB theo lop'!AB19&amp;'TKB theo lop'!$AB$5,IF('TKB theo lop'!AE19=$I$109,'TKB theo lop'!AD19&amp;'TKB theo lop'!$AD$5,IF('TKB theo lop'!AG19=$I$109,'TKB theo lop'!AF19&amp;'TKB theo lop'!$AF$5,IF('TKB theo lop'!AI19=$I$109,'TKB theo lop'!AH19&amp;'TKB theo lop'!$AH$5,IF('TKB theo lop'!AK19=$I$109,'TKB theo lop'!AJ19&amp;'TKB theo lop'!$AJ$5,IF('TKB theo lop'!AM19=$I$109,'TKB theo lop'!AL19&amp;'TKB theo lop'!$AL$5,IF('TKB theo lop'!AO19=$I$109,'TKB theo lop'!AN19&amp;'TKB theo lop'!$AN$5,"")))))))))))))))))))</f>
        <v>Văn61</v>
      </c>
      <c r="L110" s="44" t="str">
        <f>IF('TKB theo lop'!E29=$I$109,'TKB theo lop'!D29&amp;'TKB theo lop'!$D$5,IF('TKB theo lop'!G29=$I$109,'TKB theo lop'!F29&amp;'TKB theo lop'!$F$5,IF('TKB theo lop'!I29=$I$109,'TKB theo lop'!H29&amp;'TKB theo lop'!$H$5,IF('TKB theo lop'!K29=$I$109,'TKB theo lop'!J29&amp;'TKB theo lop'!$J$5,IF('TKB theo lop'!M29=$I$109,'TKB theo lop'!L29&amp;'TKB theo lop'!$L$5,IF('TKB theo lop'!O29=$I$109,'TKB theo lop'!N29&amp;'TKB theo lop'!$N$5,IF('TKB theo lop'!Q29=$I$109,'TKB theo lop'!P29&amp;'TKB theo lop'!$P$5,IF('TKB theo lop'!S29=$I$109,'TKB theo lop'!R29&amp;'TKB theo lop'!$R$5,IF('TKB theo lop'!U29=$I$109,'TKB theo lop'!T29&amp;'TKB theo lop'!$T$5,IF('TKB theo lop'!W29=$I$109,'TKB theo lop'!V29&amp;'TKB theo lop'!$V$5,IF('TKB theo lop'!Y29=$I$109,'TKB theo lop'!X29&amp;'TKB theo lop'!$X$5,IF('TKB theo lop'!AA29=$I$109,'TKB theo lop'!Z29&amp;'TKB theo lop'!$Z$5,IF('TKB theo lop'!AC29=$I$109,'TKB theo lop'!AB29&amp;'TKB theo lop'!$AB$5,IF('TKB theo lop'!AE29=$I$109,'TKB theo lop'!AD29&amp;'TKB theo lop'!$AD$5,IF('TKB theo lop'!AG29=$I$109,'TKB theo lop'!AF29&amp;'TKB theo lop'!$AF$5,IF('TKB theo lop'!AI29=$I$109,'TKB theo lop'!AH29&amp;'TKB theo lop'!$AH$5,IF('TKB theo lop'!AK29=$I$109,'TKB theo lop'!AJ29&amp;'TKB theo lop'!$AJ$5,IF('TKB theo lop'!AM29=$I$109,'TKB theo lop'!AL29&amp;'TKB theo lop'!$AL$5,IF('TKB theo lop'!AO29=$I$109,'TKB theo lop'!AN29&amp;'TKB theo lop'!$AN$5,"")))))))))))))))))))</f>
        <v>Văn91</v>
      </c>
      <c r="M110" s="44" t="str">
        <f>IF('TKB theo lop'!E39=$I$109,'TKB theo lop'!D39&amp;'TKB theo lop'!$D$5,IF('TKB theo lop'!G39=$I$109,'TKB theo lop'!F39&amp;'TKB theo lop'!$F$5,IF('TKB theo lop'!I39=$I$109,'TKB theo lop'!H39&amp;'TKB theo lop'!$H$5,IF('TKB theo lop'!K39=$I$109,'TKB theo lop'!J39&amp;'TKB theo lop'!$J$5,IF('TKB theo lop'!M39=$I$109,'TKB theo lop'!L39&amp;'TKB theo lop'!$L$5,IF('TKB theo lop'!O39=$I$109,'TKB theo lop'!N39&amp;'TKB theo lop'!$N$5,IF('TKB theo lop'!Q39=$I$109,'TKB theo lop'!P39&amp;'TKB theo lop'!$P$5,IF('TKB theo lop'!S39=$I$109,'TKB theo lop'!R39&amp;'TKB theo lop'!$R$5,IF('TKB theo lop'!U39=$I$109,'TKB theo lop'!T39&amp;'TKB theo lop'!$T$5,IF('TKB theo lop'!W39=$I$109,'TKB theo lop'!V39&amp;'TKB theo lop'!$V$5,IF('TKB theo lop'!Y39=$I$109,'TKB theo lop'!X39&amp;'TKB theo lop'!$X$5,IF('TKB theo lop'!AA39=$I$109,'TKB theo lop'!Z39&amp;'TKB theo lop'!$Z$5,IF('TKB theo lop'!AC39=$I$109,'TKB theo lop'!AB39&amp;'TKB theo lop'!$AB$5,IF('TKB theo lop'!AE39=$I$109,'TKB theo lop'!AD39&amp;'TKB theo lop'!$AD$5,IF('TKB theo lop'!AG39=$I$109,'TKB theo lop'!AH39&amp;'TKB theo lop'!$AH$5,IF('TKB theo lop'!AI39=$I$109,'TKB theo lop'!AH39&amp;'TKB theo lop'!$AH$5,IF('TKB theo lop'!AK39=$I$109,'TKB theo lop'!AJ39&amp;'TKB theo lop'!$AJ$5,IF('TKB theo lop'!AM39=$I$109,'TKB theo lop'!AL39&amp;'TKB theo lop'!$AL$5,IF('TKB theo lop'!AO39=$I$109,'TKB theo lop'!AN39&amp;'TKB theo lop'!$AN$5,"")))))))))))))))))))</f>
        <v>Văn91</v>
      </c>
      <c r="N110" s="44" t="str">
        <f>IF('TKB theo lop'!E49=$I$109,'TKB theo lop'!D49&amp;'TKB theo lop'!$D$5,IF('TKB theo lop'!G49=$I$109,'TKB theo lop'!F49&amp;'TKB theo lop'!$F$5,IF('TKB theo lop'!I49=$I$109,'TKB theo lop'!H49&amp;'TKB theo lop'!$H$5,IF('TKB theo lop'!K49=$I$109,'TKB theo lop'!J49&amp;'TKB theo lop'!$J$5,IF('TKB theo lop'!M49=$I$109,'TKB theo lop'!L49&amp;'TKB theo lop'!$L$5,IF('TKB theo lop'!O49=$I$109,'TKB theo lop'!N49&amp;'TKB theo lop'!$N$5,IF('TKB theo lop'!Q49=$I$109,'TKB theo lop'!P49&amp;'TKB theo lop'!$P$5,IF('TKB theo lop'!S49=$I$109,'TKB theo lop'!R49&amp;'TKB theo lop'!$R$5,IF('TKB theo lop'!U49=$I$109,'TKB theo lop'!T49&amp;'TKB theo lop'!$T$5,IF('TKB theo lop'!W49=$I$109,'TKB theo lop'!V49&amp;'TKB theo lop'!$V$5,IF('TKB theo lop'!Y49=$I$109,'TKB theo lop'!X49&amp;'TKB theo lop'!$X$5,IF('TKB theo lop'!AA49=$I$109,'TKB theo lop'!Z49&amp;'TKB theo lop'!$Z$5,IF('TKB theo lop'!AC49=$I$109,'TKB theo lop'!AB49&amp;'TKB theo lop'!$AB$5,IF('TKB theo lop'!AE49=$I$109,'TKB theo lop'!AD49&amp;'TKB theo lop'!$AD$5,IF('TKB theo lop'!AG49=$I$109,'TKB theo lop'!AH49&amp;'TKB theo lop'!$AH$5,IF('TKB theo lop'!AI49=$I$109,'TKB theo lop'!AH49&amp;'TKB theo lop'!$AH$5,IF('TKB theo lop'!AK49=$I$109,'TKB theo lop'!AJ49&amp;'TKB theo lop'!$AJ$5,IF('TKB theo lop'!AM49=$I$109,'TKB theo lop'!AL49&amp;'TKB theo lop'!$AL$5,IF('TKB theo lop'!AO49=$I$109,'TKB theo lop'!AN49&amp;'TKB theo lop'!$AN$5,"")))))))))))))))))))</f>
        <v/>
      </c>
      <c r="O110" s="44" t="str">
        <f>IF('TKB theo lop'!E59=$I$109,'TKB theo lop'!D59&amp;'TKB theo lop'!$D$5,IF('TKB theo lop'!G59=$I$109,'TKB theo lop'!F59&amp;'TKB theo lop'!$F$5,IF('TKB theo lop'!I59=$I$109,'TKB theo lop'!H59&amp;'TKB theo lop'!$H$5,IF('TKB theo lop'!K59=$I$109,'TKB theo lop'!J59&amp;'TKB theo lop'!$J$5,IF('TKB theo lop'!M59=$I$109,'TKB theo lop'!L59&amp;'TKB theo lop'!$L$5,IF('TKB theo lop'!O59=$I$109,'TKB theo lop'!N59&amp;'TKB theo lop'!$N$5,IF('TKB theo lop'!Q59=$I$109,'TKB theo lop'!P59&amp;'TKB theo lop'!$P$5,IF('TKB theo lop'!S59=$I$109,'TKB theo lop'!R59&amp;'TKB theo lop'!$R$5,IF('TKB theo lop'!U59=$I$109,'TKB theo lop'!T59&amp;'TKB theo lop'!$T$5,IF('TKB theo lop'!W59=$I$109,'TKB theo lop'!V59&amp;'TKB theo lop'!$V$5,IF('TKB theo lop'!Y59=$I$109,'TKB theo lop'!X59&amp;'TKB theo lop'!$X$5,IF('TKB theo lop'!AA59=$I$109,'TKB theo lop'!Z59&amp;'TKB theo lop'!$Z$5,IF('TKB theo lop'!AC59=$I$109,'TKB theo lop'!AB59&amp;'TKB theo lop'!$AB$5,IF('TKB theo lop'!AE59=$I$109,'TKB theo lop'!AD59&amp;'TKB theo lop'!$AD$5,IF('TKB theo lop'!AG59=$I$109,'TKB theo lop'!AH59&amp;'TKB theo lop'!$AH$5,IF('TKB theo lop'!AI59=$I$109,'TKB theo lop'!AH59&amp;'TKB theo lop'!$AH$5,IF('TKB theo lop'!AK59=$I$109,'TKB theo lop'!AJ59&amp;'TKB theo lop'!$AJ$5,IF('TKB theo lop'!AM59=$I$109,'TKB theo lop'!AL59&amp;'TKB theo lop'!$AL$5,IF('TKB theo lop'!AO59=$I$109,'TKB theo lop'!AN59&amp;'TKB theo lop'!$AN$5,"")))))))))))))))))))</f>
        <v/>
      </c>
    </row>
    <row r="111" spans="1:15" ht="13.5" customHeight="1" x14ac:dyDescent="0.3">
      <c r="A111" s="325" t="s">
        <v>10</v>
      </c>
      <c r="B111" s="43" t="str">
        <f>IF('TKB theo lop'!E9=$A$109,'TKB theo lop'!D9&amp;'TKB theo lop'!$D$5,IF('TKB theo lop'!G9=$A$109,'TKB theo lop'!F9&amp;'TKB theo lop'!$F$5,IF('TKB theo lop'!I9=$A$109,'TKB theo lop'!H9&amp;'TKB theo lop'!$H$5,IF('TKB theo lop'!K9=$A$109,'TKB theo lop'!J9&amp;'TKB theo lop'!$J$5,IF('TKB theo lop'!M9=$A$109,'TKB theo lop'!L9&amp;'TKB theo lop'!$L$5,IF('TKB theo lop'!O9=$A$109,'TKB theo lop'!N9&amp;'TKB theo lop'!$N$5,IF('TKB theo lop'!Q9=$A$109,'TKB theo lop'!P9&amp;'TKB theo lop'!$P$5,IF('TKB theo lop'!S9=$A$109,'TKB theo lop'!R9&amp;'TKB theo lop'!$R$5,IF('TKB theo lop'!U9=$A$109,'TKB theo lop'!T9&amp;'TKB theo lop'!$T$5,IF('TKB theo lop'!W9=$A$109,'TKB theo lop'!V9&amp;'TKB theo lop'!$V$5,IF('TKB theo lop'!Y9=$A$109,'TKB theo lop'!X9&amp;'TKB theo lop'!$X$5,IF('TKB theo lop'!AA9=$A$109,'TKB theo lop'!Z9&amp;'TKB theo lop'!$Z$5,IF('TKB theo lop'!AC9=$A$109,'TKB theo lop'!AB9&amp;'TKB theo lop'!$AB$5,IF('TKB theo lop'!AE9=$A$109,'TKB theo lop'!AD9&amp;'TKB theo lop'!$AD$5,IF('TKB theo lop'!AG9=$A$109,'TKB theo lop'!AF9&amp;'TKB theo lop'!$AF$5,IF('TKB theo lop'!AI9=$A$109,'TKB theo lop'!AH9&amp;'TKB theo lop'!$AH$5,IF('TKB theo lop'!AK9=$A$109,'TKB theo lop'!AJ9&amp;'TKB theo lop'!$AJ$5,IF('TKB theo lop'!AM9=$A$109,'TKB theo lop'!AL9&amp;'TKB theo lop'!$AL$5,IF('TKB theo lop'!AO9=$A$109,'TKB theo lop'!AN9&amp;'TKB theo lop'!$AN$5,"")))))))))))))))))))</f>
        <v/>
      </c>
      <c r="C111" s="43" t="str">
        <f>IF('TKB theo lop'!E20=$A$109,'TKB theo lop'!D20&amp;'TKB theo lop'!$D$5,IF('TKB theo lop'!G20=$A$109,'TKB theo lop'!F20&amp;'TKB theo lop'!$F$5,IF('TKB theo lop'!I20=$A$109,'TKB theo lop'!H20&amp;'TKB theo lop'!$H$5,IF('TKB theo lop'!K20=$A$109,'TKB theo lop'!J20&amp;'TKB theo lop'!$J$5,IF('TKB theo lop'!M20=$A$109,'TKB theo lop'!L20&amp;'TKB theo lop'!$L$5,IF('TKB theo lop'!O20=$A$109,'TKB theo lop'!N20&amp;'TKB theo lop'!$N$5,IF('TKB theo lop'!Q20=$A$109,'TKB theo lop'!P20&amp;'TKB theo lop'!$P$5,IF('TKB theo lop'!S20=$A$109,'TKB theo lop'!R20&amp;'TKB theo lop'!$R$5,IF('TKB theo lop'!U20=$A$109,'TKB theo lop'!T20&amp;'TKB theo lop'!$T$5,IF('TKB theo lop'!W20=$A$109,'TKB theo lop'!V20&amp;'TKB theo lop'!$V$5,IF('TKB theo lop'!Y20=$A$109,'TKB theo lop'!X20&amp;'TKB theo lop'!$X$5,IF('TKB theo lop'!AA20=$A$109,'TKB theo lop'!Z20&amp;'TKB theo lop'!$Z$5,IF('TKB theo lop'!AC20=$A$109,'TKB theo lop'!AB20&amp;'TKB theo lop'!$AB$5,IF('TKB theo lop'!AE20=$A$109,'TKB theo lop'!AD20&amp;'TKB theo lop'!$AD$5,IF('TKB theo lop'!AG20=$A$109,'TKB theo lop'!AF20&amp;'TKB theo lop'!$AF$5,IF('TKB theo lop'!AI20=$A$109,'TKB theo lop'!AH20&amp;'TKB theo lop'!$AH$5,IF('TKB theo lop'!AK20=$A$109,'TKB theo lop'!AJ20&amp;'TKB theo lop'!$AJ$5,IF('TKB theo lop'!AM20=$A$109,'TKB theo lop'!AL20&amp;'TKB theo lop'!$AL$5,IF('TKB theo lop'!AO20=$A$109,'TKB theo lop'!AN20&amp;'TKB theo lop'!$AN$5,"")))))))))))))))))))</f>
        <v/>
      </c>
      <c r="D111" s="43" t="str">
        <f>IF('TKB theo lop'!E30=$A$109,'TKB theo lop'!D30&amp;'TKB theo lop'!$D$5,IF('TKB theo lop'!G30=$A$109,'TKB theo lop'!F30&amp;'TKB theo lop'!$F$5,IF('TKB theo lop'!I30=$A$109,'TKB theo lop'!H30&amp;'TKB theo lop'!$H$5,IF('TKB theo lop'!K30=$A$109,'TKB theo lop'!J30&amp;'TKB theo lop'!$J$5,IF('TKB theo lop'!M30=$A$109,'TKB theo lop'!L30&amp;'TKB theo lop'!$L$5,IF('TKB theo lop'!O30=$A$109,'TKB theo lop'!N30&amp;'TKB theo lop'!$N$5,IF('TKB theo lop'!Q30=$A$109,'TKB theo lop'!P30&amp;'TKB theo lop'!$P$5,IF('TKB theo lop'!S30=$A$109,'TKB theo lop'!R30&amp;'TKB theo lop'!$R$5,IF('TKB theo lop'!U30=$A$109,'TKB theo lop'!T30&amp;'TKB theo lop'!$T$5,IF('TKB theo lop'!W30=$A$109,'TKB theo lop'!V30&amp;'TKB theo lop'!$V$5,IF('TKB theo lop'!Y30=$A$109,'TKB theo lop'!X30&amp;'TKB theo lop'!$X$5,IF('TKB theo lop'!AA30=$A$109,'TKB theo lop'!Z30&amp;'TKB theo lop'!$Z$5,IF('TKB theo lop'!AC30=$A$109,'TKB theo lop'!AB30&amp;'TKB theo lop'!$AB$5,IF('TKB theo lop'!AE30=$A$109,'TKB theo lop'!AD30&amp;'TKB theo lop'!$AD$5,IF('TKB theo lop'!AG30=$A$109,'TKB theo lop'!AF30&amp;'TKB theo lop'!$AF$5,IF('TKB theo lop'!AI30=$A$109,'TKB theo lop'!AH30&amp;'TKB theo lop'!$AH$5,IF('TKB theo lop'!AK30=$A$109,'TKB theo lop'!AJ30&amp;'TKB theo lop'!$AJ$5,IF('TKB theo lop'!AM30=$A$109,'TKB theo lop'!AL30&amp;'TKB theo lop'!$AL$5,IF('TKB theo lop'!AO30=$A$109,'TKB theo lop'!AN30&amp;'TKB theo lop'!$AN$5,"")))))))))))))))))))</f>
        <v/>
      </c>
      <c r="E111" s="43" t="str">
        <f>IF('TKB theo lop'!E40=$A$109,'TKB theo lop'!D40&amp;'TKB theo lop'!$D$5,IF('TKB theo lop'!G40=$A$109,'TKB theo lop'!F40&amp;'TKB theo lop'!$F$5,IF('TKB theo lop'!I40=$A$109,'TKB theo lop'!H40&amp;'TKB theo lop'!$H$5,IF('TKB theo lop'!K40=$A$109,'TKB theo lop'!J40&amp;'TKB theo lop'!$J$5,IF('TKB theo lop'!M40=$A$109,'TKB theo lop'!L40&amp;'TKB theo lop'!$L$5,IF('TKB theo lop'!O40=$A$109,'TKB theo lop'!N40&amp;'TKB theo lop'!$N$5,IF('TKB theo lop'!Q40=$A$109,'TKB theo lop'!P40&amp;'TKB theo lop'!$P$5,IF('TKB theo lop'!S40=$A$109,'TKB theo lop'!R40&amp;'TKB theo lop'!$R$5,IF('TKB theo lop'!U40=$A$109,'TKB theo lop'!T40&amp;'TKB theo lop'!$T$5,IF('TKB theo lop'!W40=$A$109,'TKB theo lop'!V40&amp;'TKB theo lop'!$V$5,IF('TKB theo lop'!Y40=$A$109,'TKB theo lop'!X40&amp;'TKB theo lop'!$X$5,IF('TKB theo lop'!AA40=$A$109,'TKB theo lop'!Z40&amp;'TKB theo lop'!$Z$5,IF('TKB theo lop'!AC40=$A$109,'TKB theo lop'!AB40&amp;'TKB theo lop'!$AB$5,IF('TKB theo lop'!AE40=$A$109,'TKB theo lop'!AD40&amp;'TKB theo lop'!$AD$5,IF('TKB theo lop'!AG40=$A$109,'TKB theo lop'!AF40&amp;'TKB theo lop'!$AF$5,IF('TKB theo lop'!AI40=$A$109,'TKB theo lop'!AH40&amp;'TKB theo lop'!$AH$5,IF('TKB theo lop'!AK40=$A$109,'TKB theo lop'!AJ40&amp;'TKB theo lop'!$AJ$5,IF('TKB theo lop'!AM40=$A$109,'TKB theo lop'!AL40&amp;'TKB theo lop'!$AL$5,IF('TKB theo lop'!AO40=$A$109,'TKB theo lop'!AN40&amp;'TKB theo lop'!$AN$5,"")))))))))))))))))))</f>
        <v/>
      </c>
      <c r="F111" s="43" t="str">
        <f>IF('TKB theo lop'!E50=$A$109,'TKB theo lop'!D50&amp;'TKB theo lop'!$D$5,IF('TKB theo lop'!G50=$A$109,'TKB theo lop'!F50&amp;'TKB theo lop'!$F$5,IF('TKB theo lop'!I50=$A$109,'TKB theo lop'!H50&amp;'TKB theo lop'!$H$5,IF('TKB theo lop'!K50=$A$109,'TKB theo lop'!J50&amp;'TKB theo lop'!$J$5,IF('TKB theo lop'!M50=$A$109,'TKB theo lop'!L50&amp;'TKB theo lop'!$L$5,IF('TKB theo lop'!O50=$A$109,'TKB theo lop'!N50&amp;'TKB theo lop'!$N$5,IF('TKB theo lop'!Q50=$A$109,'TKB theo lop'!P50&amp;'TKB theo lop'!$P$5,IF('TKB theo lop'!S50=$A$109,'TKB theo lop'!R50&amp;'TKB theo lop'!$R$5,IF('TKB theo lop'!U50=$A$109,'TKB theo lop'!T50&amp;'TKB theo lop'!$T$5,IF('TKB theo lop'!W50=$A$109,'TKB theo lop'!V50&amp;'TKB theo lop'!$V$5,IF('TKB theo lop'!Y50=$A$109,'TKB theo lop'!X50&amp;'TKB theo lop'!$X$5,IF('TKB theo lop'!AA50=$A$109,'TKB theo lop'!Z50&amp;'TKB theo lop'!$Z$5,IF('TKB theo lop'!AC50=$A$109,'TKB theo lop'!AB50&amp;'TKB theo lop'!$AB$5,IF('TKB theo lop'!AE50=$A$109,'TKB theo lop'!AD50&amp;'TKB theo lop'!$AD$5,IF('TKB theo lop'!AG50=$A$109,'TKB theo lop'!AF50&amp;'TKB theo lop'!$AF$5,IF('TKB theo lop'!AI50=$A$109,'TKB theo lop'!AH50&amp;'TKB theo lop'!$AH$5,IF('TKB theo lop'!AK50=$A$109,'TKB theo lop'!AJ50&amp;'TKB theo lop'!$AJ$5,IF('TKB theo lop'!AM50=$A$109,'TKB theo lop'!AL50&amp;'TKB theo lop'!$AL$5,IF('TKB theo lop'!AO50=$A$109,'TKB theo lop'!AN50&amp;'TKB theo lop'!$AN$5,"")))))))))))))))))))</f>
        <v>M.Th62</v>
      </c>
      <c r="G111" s="43" t="str">
        <f>IF('TKB theo lop'!E60=$A$109,'TKB theo lop'!D60&amp;'TKB theo lop'!$D$5,IF('TKB theo lop'!G60=$A$109,'TKB theo lop'!F60&amp;'TKB theo lop'!$F$5,IF('TKB theo lop'!I60=$A$109,'TKB theo lop'!H60&amp;'TKB theo lop'!$H$5,IF('TKB theo lop'!K60=$A$109,'TKB theo lop'!J60&amp;'TKB theo lop'!$J$5,IF('TKB theo lop'!M60=$A$109,'TKB theo lop'!L60&amp;'TKB theo lop'!$L$5,IF('TKB theo lop'!O60=$A$109,'TKB theo lop'!N60&amp;'TKB theo lop'!$N$5,IF('TKB theo lop'!Q60=$A$109,'TKB theo lop'!P60&amp;'TKB theo lop'!$P$5,IF('TKB theo lop'!S60=$A$109,'TKB theo lop'!R60&amp;'TKB theo lop'!$R$5,IF('TKB theo lop'!U60=$A$109,'TKB theo lop'!T60&amp;'TKB theo lop'!$T$5,IF('TKB theo lop'!W60=$A$109,'TKB theo lop'!V60&amp;'TKB theo lop'!$V$5,IF('TKB theo lop'!Y60=$A$109,'TKB theo lop'!X60&amp;'TKB theo lop'!$X$5,IF('TKB theo lop'!AA60=$A$109,'TKB theo lop'!Z60&amp;'TKB theo lop'!$Z$5,IF('TKB theo lop'!AC60=$A$109,'TKB theo lop'!AB60&amp;'TKB theo lop'!$AB$5,IF('TKB theo lop'!AE60=$A$109,'TKB theo lop'!AD60&amp;'TKB theo lop'!$AD$5,IF('TKB theo lop'!AG60=$A$109,'TKB theo lop'!AF60&amp;'TKB theo lop'!$AF$5,IF('TKB theo lop'!AI60=$A$109,'TKB theo lop'!AH60&amp;'TKB theo lop'!$AH$5,IF('TKB theo lop'!AK60=$A$109,'TKB theo lop'!AJ60&amp;'TKB theo lop'!$AJ$5,IF('TKB theo lop'!AM60=$A$109,'TKB theo lop'!AL60&amp;'TKB theo lop'!$AL$5,IF('TKB theo lop'!AO60=$A$109,'TKB theo lop'!AN60&amp;'TKB theo lop'!$AN$5,"")))))))))))))))))))</f>
        <v/>
      </c>
      <c r="H111"/>
      <c r="I111" s="325" t="s">
        <v>10</v>
      </c>
      <c r="J111" s="43" t="str">
        <f>IF('TKB theo lop'!E9=$I$109,'TKB theo lop'!D9&amp;'TKB theo lop'!$D$5,IF('TKB theo lop'!G9=$I$109,'TKB theo lop'!F9&amp;'TKB theo lop'!$F$5,IF('TKB theo lop'!I9=$I$109,'TKB theo lop'!H9&amp;'TKB theo lop'!$H$5,IF('TKB theo lop'!K9=$I$109,'TKB theo lop'!J9&amp;'TKB theo lop'!$J$5,IF('TKB theo lop'!M9=$I$109,'TKB theo lop'!L9&amp;'TKB theo lop'!$L$5,IF('TKB theo lop'!O9=$I$109,'TKB theo lop'!N9&amp;'TKB theo lop'!$N$5,IF('TKB theo lop'!Q9=$I$109,'TKB theo lop'!P9&amp;'TKB theo lop'!$P$5,IF('TKB theo lop'!S9=$I$109,'TKB theo lop'!R9&amp;'TKB theo lop'!$R$5,IF('TKB theo lop'!U9=$I$109,'TKB theo lop'!T9&amp;'TKB theo lop'!$T$5,IF('TKB theo lop'!W9=$I$109,'TKB theo lop'!V9&amp;'TKB theo lop'!$V$5,IF('TKB theo lop'!Y9=$I$109,'TKB theo lop'!X9&amp;'TKB theo lop'!$X$5,IF('TKB theo lop'!AA9=$I$109,'TKB theo lop'!Z9&amp;'TKB theo lop'!$Z$5,IF('TKB theo lop'!AC9=$I$109,'TKB theo lop'!AB9&amp;'TKB theo lop'!$AB$5,IF('TKB theo lop'!AE9=$I$109,'TKB theo lop'!AD9&amp;'TKB theo lop'!$AD$5,IF('TKB theo lop'!AG9=$I$109,'TKB theo lop'!AF9&amp;'TKB theo lop'!$AF$5,IF('TKB theo lop'!AI9=$I$109,'TKB theo lop'!AH9&amp;'TKB theo lop'!$AH$5,IF('TKB theo lop'!AK9=$I$109,'TKB theo lop'!AJ9&amp;'TKB theo lop'!$AJ$5,IF('TKB theo lop'!AM9=$I$109,'TKB theo lop'!AL9&amp;'TKB theo lop'!$AL$5,IF('TKB theo lop'!AO9=$I$109,'TKB theo lop'!AN9&amp;'TKB theo lop'!$AN$5,"")))))))))))))))))))</f>
        <v>Văn91</v>
      </c>
      <c r="K111" s="43" t="str">
        <f>IF('TKB theo lop'!E20=$I$109,'TKB theo lop'!D20&amp;'TKB theo lop'!$D$5,IF('TKB theo lop'!G20=$I$109,'TKB theo lop'!F20&amp;'TKB theo lop'!$F$5,IF('TKB theo lop'!I20=$I$109,'TKB theo lop'!H20&amp;'TKB theo lop'!$H$5,IF('TKB theo lop'!K20=$I$109,'TKB theo lop'!J20&amp;'TKB theo lop'!$J$5,IF('TKB theo lop'!M20=$I$109,'TKB theo lop'!L20&amp;'TKB theo lop'!$L$5,IF('TKB theo lop'!O20=$I$109,'TKB theo lop'!N20&amp;'TKB theo lop'!$N$5,IF('TKB theo lop'!Q20=$I$109,'TKB theo lop'!P20&amp;'TKB theo lop'!$P$5,IF('TKB theo lop'!S20=$I$109,'TKB theo lop'!R20&amp;'TKB theo lop'!$R$5,IF('TKB theo lop'!U20=$I$109,'TKB theo lop'!T20&amp;'TKB theo lop'!$T$5,IF('TKB theo lop'!W20=$I$109,'TKB theo lop'!V20&amp;'TKB theo lop'!$V$5,IF('TKB theo lop'!Y20=$I$109,'TKB theo lop'!X20&amp;'TKB theo lop'!$X$5,IF('TKB theo lop'!AA20=$I$109,'TKB theo lop'!Z20&amp;'TKB theo lop'!$Z$5,IF('TKB theo lop'!AC20=$I$109,'TKB theo lop'!AB20&amp;'TKB theo lop'!$AB$5,IF('TKB theo lop'!AE20=$I$109,'TKB theo lop'!AD20&amp;'TKB theo lop'!$AD$5,IF('TKB theo lop'!AG20=$I$109,'TKB theo lop'!AF20&amp;'TKB theo lop'!$AF$5,IF('TKB theo lop'!AI20=$I$109,'TKB theo lop'!AH20&amp;'TKB theo lop'!$AH$5,IF('TKB theo lop'!AK20=$I$109,'TKB theo lop'!AJ20&amp;'TKB theo lop'!$AJ$5,IF('TKB theo lop'!AM20=$I$109,'TKB theo lop'!AL20&amp;'TKB theo lop'!$AL$5,IF('TKB theo lop'!AO20=$I$109,'TKB theo lop'!AN20&amp;'TKB theo lop'!$AN$5,"")))))))))))))))))))</f>
        <v>Văn61</v>
      </c>
      <c r="L111" s="43" t="str">
        <f>IF('TKB theo lop'!E30=$I$109,'TKB theo lop'!D30&amp;'TKB theo lop'!$D$5,IF('TKB theo lop'!G30=$I$109,'TKB theo lop'!F30&amp;'TKB theo lop'!$F$5,IF('TKB theo lop'!I30=$I$109,'TKB theo lop'!H30&amp;'TKB theo lop'!$H$5,IF('TKB theo lop'!K30=$I$109,'TKB theo lop'!J30&amp;'TKB theo lop'!$J$5,IF('TKB theo lop'!M30=$I$109,'TKB theo lop'!L30&amp;'TKB theo lop'!$L$5,IF('TKB theo lop'!O30=$I$109,'TKB theo lop'!N30&amp;'TKB theo lop'!$N$5,IF('TKB theo lop'!Q30=$I$109,'TKB theo lop'!P30&amp;'TKB theo lop'!$P$5,IF('TKB theo lop'!S30=$I$109,'TKB theo lop'!R30&amp;'TKB theo lop'!$R$5,IF('TKB theo lop'!U30=$I$109,'TKB theo lop'!T30&amp;'TKB theo lop'!$T$5,IF('TKB theo lop'!W30=$I$109,'TKB theo lop'!V30&amp;'TKB theo lop'!$V$5,IF('TKB theo lop'!Y30=$I$109,'TKB theo lop'!X30&amp;'TKB theo lop'!$X$5,IF('TKB theo lop'!AA30=$I$109,'TKB theo lop'!Z30&amp;'TKB theo lop'!$Z$5,IF('TKB theo lop'!AC30=$I$109,'TKB theo lop'!AB30&amp;'TKB theo lop'!$AB$5,IF('TKB theo lop'!AE30=$I$109,'TKB theo lop'!AD30&amp;'TKB theo lop'!$AD$5,IF('TKB theo lop'!AG30=$I$109,'TKB theo lop'!AF30&amp;'TKB theo lop'!$AF$5,IF('TKB theo lop'!AI30=$I$109,'TKB theo lop'!AH30&amp;'TKB theo lop'!$AH$5,IF('TKB theo lop'!AK30=$I$109,'TKB theo lop'!AJ30&amp;'TKB theo lop'!$AJ$5,IF('TKB theo lop'!AM30=$I$109,'TKB theo lop'!AL30&amp;'TKB theo lop'!$AL$5,IF('TKB theo lop'!AO30=$I$109,'TKB theo lop'!AN30&amp;'TKB theo lop'!$AN$5,"")))))))))))))))))))</f>
        <v>Văn91</v>
      </c>
      <c r="M111" s="43" t="str">
        <f>IF('TKB theo lop'!E40=$I$109,'TKB theo lop'!D40&amp;'TKB theo lop'!$D$5,IF('TKB theo lop'!G40=$I$109,'TKB theo lop'!F40&amp;'TKB theo lop'!$F$5,IF('TKB theo lop'!I40=$I$109,'TKB theo lop'!H40&amp;'TKB theo lop'!$H$5,IF('TKB theo lop'!K40=$I$109,'TKB theo lop'!J40&amp;'TKB theo lop'!$J$5,IF('TKB theo lop'!M40=$I$109,'TKB theo lop'!L40&amp;'TKB theo lop'!$L$5,IF('TKB theo lop'!O40=$I$109,'TKB theo lop'!N40&amp;'TKB theo lop'!$N$5,IF('TKB theo lop'!Q40=$I$109,'TKB theo lop'!P40&amp;'TKB theo lop'!$P$5,IF('TKB theo lop'!S40=$I$109,'TKB theo lop'!R40&amp;'TKB theo lop'!$R$5,IF('TKB theo lop'!U40=$I$109,'TKB theo lop'!T40&amp;'TKB theo lop'!$T$5,IF('TKB theo lop'!W40=$I$109,'TKB theo lop'!V40&amp;'TKB theo lop'!$V$5,IF('TKB theo lop'!Y40=$I$109,'TKB theo lop'!X40&amp;'TKB theo lop'!$X$5,IF('TKB theo lop'!AA40=$I$109,'TKB theo lop'!Z40&amp;'TKB theo lop'!$Z$5,IF('TKB theo lop'!AC40=$I$109,'TKB theo lop'!AB40&amp;'TKB theo lop'!$AB$5,IF('TKB theo lop'!AE40=$I$109,'TKB theo lop'!AD40&amp;'TKB theo lop'!$AD$5,IF('TKB theo lop'!AG40=$I$109,'TKB theo lop'!AH40&amp;'TKB theo lop'!$AH$5,IF('TKB theo lop'!AI40=$I$109,'TKB theo lop'!AH40&amp;'TKB theo lop'!$AH$5,IF('TKB theo lop'!AK40=$I$109,'TKB theo lop'!AJ40&amp;'TKB theo lop'!$AJ$5,IF('TKB theo lop'!AM40=$I$109,'TKB theo lop'!AL40&amp;'TKB theo lop'!$AL$5,IF('TKB theo lop'!AO40=$I$109,'TKB theo lop'!AN40&amp;'TKB theo lop'!$AN$5,"")))))))))))))))))))</f>
        <v/>
      </c>
      <c r="N111" s="43" t="str">
        <f>IF('TKB theo lop'!E50=$I$109,'TKB theo lop'!D50&amp;'TKB theo lop'!$D$5,IF('TKB theo lop'!G50=$I$109,'TKB theo lop'!F50&amp;'TKB theo lop'!$F$5,IF('TKB theo lop'!I50=$I$109,'TKB theo lop'!H50&amp;'TKB theo lop'!$H$5,IF('TKB theo lop'!K50=$I$109,'TKB theo lop'!J50&amp;'TKB theo lop'!$J$5,IF('TKB theo lop'!M50=$I$109,'TKB theo lop'!L50&amp;'TKB theo lop'!$L$5,IF('TKB theo lop'!O50=$I$109,'TKB theo lop'!N50&amp;'TKB theo lop'!$N$5,IF('TKB theo lop'!Q50=$I$109,'TKB theo lop'!P50&amp;'TKB theo lop'!$P$5,IF('TKB theo lop'!S50=$I$109,'TKB theo lop'!R50&amp;'TKB theo lop'!$R$5,IF('TKB theo lop'!U50=$I$109,'TKB theo lop'!T50&amp;'TKB theo lop'!$T$5,IF('TKB theo lop'!W50=$I$109,'TKB theo lop'!V50&amp;'TKB theo lop'!$V$5,IF('TKB theo lop'!Y50=$I$109,'TKB theo lop'!X50&amp;'TKB theo lop'!$X$5,IF('TKB theo lop'!AA50=$I$109,'TKB theo lop'!Z50&amp;'TKB theo lop'!$Z$5,IF('TKB theo lop'!AC50=$I$109,'TKB theo lop'!AB50&amp;'TKB theo lop'!$AB$5,IF('TKB theo lop'!AE50=$I$109,'TKB theo lop'!AD50&amp;'TKB theo lop'!$AD$5,IF('TKB theo lop'!AG50=$I$109,'TKB theo lop'!AH50&amp;'TKB theo lop'!$AH$5,IF('TKB theo lop'!AI50=$I$109,'TKB theo lop'!AH50&amp;'TKB theo lop'!$AH$5,IF('TKB theo lop'!AK50=$I$109,'TKB theo lop'!AJ50&amp;'TKB theo lop'!$AJ$5,IF('TKB theo lop'!AM50=$I$109,'TKB theo lop'!AL50&amp;'TKB theo lop'!$AL$5,IF('TKB theo lop'!AO50=$I$109,'TKB theo lop'!AN50&amp;'TKB theo lop'!$AN$5,"")))))))))))))))))))</f>
        <v/>
      </c>
      <c r="O111" s="43" t="str">
        <f>IF('TKB theo lop'!E60=$I$109,'TKB theo lop'!D60&amp;'TKB theo lop'!$D$5,IF('TKB theo lop'!G60=$I$109,'TKB theo lop'!F60&amp;'TKB theo lop'!$F$5,IF('TKB theo lop'!I60=$I$109,'TKB theo lop'!H60&amp;'TKB theo lop'!$H$5,IF('TKB theo lop'!K60=$I$109,'TKB theo lop'!J60&amp;'TKB theo lop'!$J$5,IF('TKB theo lop'!M60=$I$109,'TKB theo lop'!L60&amp;'TKB theo lop'!$L$5,IF('TKB theo lop'!O60=$I$109,'TKB theo lop'!N60&amp;'TKB theo lop'!$N$5,IF('TKB theo lop'!Q60=$I$109,'TKB theo lop'!P60&amp;'TKB theo lop'!$P$5,IF('TKB theo lop'!S60=$I$109,'TKB theo lop'!R60&amp;'TKB theo lop'!$R$5,IF('TKB theo lop'!U60=$I$109,'TKB theo lop'!T60&amp;'TKB theo lop'!$T$5,IF('TKB theo lop'!W60=$I$109,'TKB theo lop'!V60&amp;'TKB theo lop'!$V$5,IF('TKB theo lop'!Y60=$I$109,'TKB theo lop'!X60&amp;'TKB theo lop'!$X$5,IF('TKB theo lop'!AA60=$I$109,'TKB theo lop'!Z60&amp;'TKB theo lop'!$Z$5,IF('TKB theo lop'!AC60=$I$109,'TKB theo lop'!AB60&amp;'TKB theo lop'!$AB$5,IF('TKB theo lop'!AE60=$I$109,'TKB theo lop'!AD60&amp;'TKB theo lop'!$AD$5,IF('TKB theo lop'!AG60=$I$109,'TKB theo lop'!AH60&amp;'TKB theo lop'!$AH$5,IF('TKB theo lop'!AI60=$I$109,'TKB theo lop'!AH60&amp;'TKB theo lop'!$AH$5,IF('TKB theo lop'!AK60=$I$109,'TKB theo lop'!AJ60&amp;'TKB theo lop'!$AJ$5,IF('TKB theo lop'!AM60=$I$109,'TKB theo lop'!AL60&amp;'TKB theo lop'!$AL$5,IF('TKB theo lop'!AO60=$I$109,'TKB theo lop'!AN60&amp;'TKB theo lop'!$AN$5,"")))))))))))))))))))</f>
        <v/>
      </c>
    </row>
    <row r="112" spans="1:15" ht="13.5" customHeight="1" x14ac:dyDescent="0.3">
      <c r="A112" s="325"/>
      <c r="B112" s="43" t="str">
        <f>IF('TKB theo lop'!E10=$A$109,'TKB theo lop'!D10&amp;'TKB theo lop'!$D$5,IF('TKB theo lop'!G10=$A$109,'TKB theo lop'!F10&amp;'TKB theo lop'!$F$5,IF('TKB theo lop'!I10=$A$109,'TKB theo lop'!H10&amp;'TKB theo lop'!$H$5,IF('TKB theo lop'!K10=$A$109,'TKB theo lop'!J10&amp;'TKB theo lop'!$J$5,IF('TKB theo lop'!M10=$A$109,'TKB theo lop'!L10&amp;'TKB theo lop'!$L$5,IF('TKB theo lop'!O10=$A$109,'TKB theo lop'!N10&amp;'TKB theo lop'!$N$5,IF('TKB theo lop'!Q10=$A$109,'TKB theo lop'!P10&amp;'TKB theo lop'!$P$5,IF('TKB theo lop'!S10=$A$109,'TKB theo lop'!R10&amp;'TKB theo lop'!$R$5,IF('TKB theo lop'!U10=$A$109,'TKB theo lop'!T10&amp;'TKB theo lop'!$T$5,IF('TKB theo lop'!W10=$A$109,'TKB theo lop'!V10&amp;'TKB theo lop'!$V$5,IF('TKB theo lop'!Y10=$A$109,'TKB theo lop'!X10&amp;'TKB theo lop'!$X$5,IF('TKB theo lop'!AA10=$A$109,'TKB theo lop'!Z10&amp;'TKB theo lop'!$Z$5,IF('TKB theo lop'!AC10=$A$109,'TKB theo lop'!AB10&amp;'TKB theo lop'!$AB$5,IF('TKB theo lop'!AE10=$A$109,'TKB theo lop'!AD10&amp;'TKB theo lop'!$AD$5,IF('TKB theo lop'!AG10=$A$109,'TKB theo lop'!AF10&amp;'TKB theo lop'!$AF$5,IF('TKB theo lop'!AI10=$A$109,'TKB theo lop'!AH10&amp;'TKB theo lop'!$AH$5,IF('TKB theo lop'!AK10=$A$109,'TKB theo lop'!AJ10&amp;'TKB theo lop'!$AJ$5,IF('TKB theo lop'!AM10=$A$109,'TKB theo lop'!AL10&amp;'TKB theo lop'!$AL$5,IF('TKB theo lop'!AO10=$A$109,'TKB theo lop'!AN10&amp;'TKB theo lop'!$AN$5,"")))))))))))))))))))</f>
        <v/>
      </c>
      <c r="C112" s="43" t="str">
        <f>IF('TKB theo lop'!E21=$A$109,'TKB theo lop'!D21&amp;'TKB theo lop'!$D$5,IF('TKB theo lop'!G21=$A$109,'TKB theo lop'!F21&amp;'TKB theo lop'!$F$5,IF('TKB theo lop'!I21=$A$109,'TKB theo lop'!H21&amp;'TKB theo lop'!$H$5,IF('TKB theo lop'!K21=$A$109,'TKB theo lop'!J21&amp;'TKB theo lop'!$J$5,IF('TKB theo lop'!M21=$A$109,'TKB theo lop'!L21&amp;'TKB theo lop'!$L$5,IF('TKB theo lop'!O21=$A$109,'TKB theo lop'!N21&amp;'TKB theo lop'!$N$5,IF('TKB theo lop'!Q21=$A$109,'TKB theo lop'!P21&amp;'TKB theo lop'!$P$5,IF('TKB theo lop'!S21=$A$109,'TKB theo lop'!R21&amp;'TKB theo lop'!$R$5,IF('TKB theo lop'!U21=$A$109,'TKB theo lop'!T21&amp;'TKB theo lop'!$T$5,IF('TKB theo lop'!W21=$A$109,'TKB theo lop'!V21&amp;'TKB theo lop'!$V$5,IF('TKB theo lop'!Y21=$A$109,'TKB theo lop'!X21&amp;'TKB theo lop'!$X$5,IF('TKB theo lop'!AA21=$A$109,'TKB theo lop'!Z21&amp;'TKB theo lop'!$Z$5,IF('TKB theo lop'!AC21=$A$109,'TKB theo lop'!AB21&amp;'TKB theo lop'!$AB$5,IF('TKB theo lop'!AE21=$A$109,'TKB theo lop'!AD21&amp;'TKB theo lop'!$AD$5,IF('TKB theo lop'!AG21=$A$109,'TKB theo lop'!AF21&amp;'TKB theo lop'!$AF$5,IF('TKB theo lop'!AI21=$A$109,'TKB theo lop'!AH21&amp;'TKB theo lop'!$AH$5,IF('TKB theo lop'!AK21=$A$109,'TKB theo lop'!AJ21&amp;'TKB theo lop'!$AJ$5,IF('TKB theo lop'!AM21=$A$109,'TKB theo lop'!AL21&amp;'TKB theo lop'!$AL$5,IF('TKB theo lop'!AO21=$A$109,'TKB theo lop'!AN21&amp;'TKB theo lop'!$AN$5,"")))))))))))))))))))</f>
        <v/>
      </c>
      <c r="D112" s="43" t="str">
        <f>IF('TKB theo lop'!E31=$A$109,'TKB theo lop'!D31&amp;'TKB theo lop'!$D$5,IF('TKB theo lop'!G31=$A$109,'TKB theo lop'!F31&amp;'TKB theo lop'!$F$5,IF('TKB theo lop'!I31=$A$109,'TKB theo lop'!H31&amp;'TKB theo lop'!$H$5,IF('TKB theo lop'!K31=$A$109,'TKB theo lop'!J31&amp;'TKB theo lop'!$J$5,IF('TKB theo lop'!M31=$A$109,'TKB theo lop'!L31&amp;'TKB theo lop'!$L$5,IF('TKB theo lop'!O31=$A$109,'TKB theo lop'!N31&amp;'TKB theo lop'!$N$5,IF('TKB theo lop'!Q31=$A$109,'TKB theo lop'!P31&amp;'TKB theo lop'!$P$5,IF('TKB theo lop'!S31=$A$109,'TKB theo lop'!R31&amp;'TKB theo lop'!$R$5,IF('TKB theo lop'!U31=$A$109,'TKB theo lop'!T31&amp;'TKB theo lop'!$T$5,IF('TKB theo lop'!W31=$A$109,'TKB theo lop'!V31&amp;'TKB theo lop'!$V$5,IF('TKB theo lop'!Y31=$A$109,'TKB theo lop'!X31&amp;'TKB theo lop'!$X$5,IF('TKB theo lop'!AA31=$A$109,'TKB theo lop'!Z31&amp;'TKB theo lop'!$Z$5,IF('TKB theo lop'!AC31=$A$109,'TKB theo lop'!AB31&amp;'TKB theo lop'!$AB$5,IF('TKB theo lop'!AE31=$A$109,'TKB theo lop'!AD31&amp;'TKB theo lop'!$AD$5,IF('TKB theo lop'!AG31=$A$109,'TKB theo lop'!AF31&amp;'TKB theo lop'!$AF$5,IF('TKB theo lop'!AI31=$A$109,'TKB theo lop'!AH31&amp;'TKB theo lop'!$AH$5,IF('TKB theo lop'!AK31=$A$109,'TKB theo lop'!AJ31&amp;'TKB theo lop'!$AJ$5,IF('TKB theo lop'!AM31=$A$109,'TKB theo lop'!AL31&amp;'TKB theo lop'!$AL$5,IF('TKB theo lop'!AO31=$A$109,'TKB theo lop'!AN31&amp;'TKB theo lop'!$AN$5,"")))))))))))))))))))</f>
        <v/>
      </c>
      <c r="E112" s="43" t="str">
        <f>IF('TKB theo lop'!E41=$A$109,'TKB theo lop'!D41&amp;'TKB theo lop'!$D$5,IF('TKB theo lop'!G41=$A$109,'TKB theo lop'!F41&amp;'TKB theo lop'!$F$5,IF('TKB theo lop'!I41=$A$109,'TKB theo lop'!H41&amp;'TKB theo lop'!$H$5,IF('TKB theo lop'!K41=$A$109,'TKB theo lop'!J41&amp;'TKB theo lop'!$J$5,IF('TKB theo lop'!M41=$A$109,'TKB theo lop'!L41&amp;'TKB theo lop'!$L$5,IF('TKB theo lop'!O41=$A$109,'TKB theo lop'!N41&amp;'TKB theo lop'!$N$5,IF('TKB theo lop'!Q41=$A$109,'TKB theo lop'!P41&amp;'TKB theo lop'!$P$5,IF('TKB theo lop'!S41=$A$109,'TKB theo lop'!R41&amp;'TKB theo lop'!$R$5,IF('TKB theo lop'!U41=$A$109,'TKB theo lop'!T41&amp;'TKB theo lop'!$T$5,IF('TKB theo lop'!W41=$A$109,'TKB theo lop'!V41&amp;'TKB theo lop'!$V$5,IF('TKB theo lop'!Y41=$A$109,'TKB theo lop'!X41&amp;'TKB theo lop'!$X$5,IF('TKB theo lop'!AA41=$A$109,'TKB theo lop'!Z41&amp;'TKB theo lop'!$Z$5,IF('TKB theo lop'!AC41=$A$109,'TKB theo lop'!AB41&amp;'TKB theo lop'!$AB$5,IF('TKB theo lop'!AE41=$A$109,'TKB theo lop'!AD41&amp;'TKB theo lop'!$AD$5,IF('TKB theo lop'!AG41=$A$109,'TKB theo lop'!AF41&amp;'TKB theo lop'!$AF$5,IF('TKB theo lop'!AI41=$A$109,'TKB theo lop'!AH41&amp;'TKB theo lop'!$AH$5,IF('TKB theo lop'!AK41=$A$109,'TKB theo lop'!AJ41&amp;'TKB theo lop'!$AJ$5,IF('TKB theo lop'!AM41=$A$109,'TKB theo lop'!AL41&amp;'TKB theo lop'!$AL$5,IF('TKB theo lop'!AO41=$A$109,'TKB theo lop'!AN41&amp;'TKB theo lop'!$AN$5,"")))))))))))))))))))</f>
        <v/>
      </c>
      <c r="F112" s="43" t="str">
        <f>IF('TKB theo lop'!E51=$A$109,'TKB theo lop'!D51&amp;'TKB theo lop'!$D$5,IF('TKB theo lop'!G51=$A$109,'TKB theo lop'!F51&amp;'TKB theo lop'!$F$5,IF('TKB theo lop'!I51=$A$109,'TKB theo lop'!H51&amp;'TKB theo lop'!$H$5,IF('TKB theo lop'!K51=$A$109,'TKB theo lop'!J51&amp;'TKB theo lop'!$J$5,IF('TKB theo lop'!M51=$A$109,'TKB theo lop'!L51&amp;'TKB theo lop'!$L$5,IF('TKB theo lop'!O51=$A$109,'TKB theo lop'!N51&amp;'TKB theo lop'!$N$5,IF('TKB theo lop'!Q51=$A$109,'TKB theo lop'!P51&amp;'TKB theo lop'!$P$5,IF('TKB theo lop'!S51=$A$109,'TKB theo lop'!R51&amp;'TKB theo lop'!$R$5,IF('TKB theo lop'!U51=$A$109,'TKB theo lop'!T51&amp;'TKB theo lop'!$T$5,IF('TKB theo lop'!W51=$A$109,'TKB theo lop'!V51&amp;'TKB theo lop'!$V$5,IF('TKB theo lop'!Y51=$A$109,'TKB theo lop'!X51&amp;'TKB theo lop'!$X$5,IF('TKB theo lop'!AA51=$A$109,'TKB theo lop'!Z51&amp;'TKB theo lop'!$Z$5,IF('TKB theo lop'!AC51=$A$109,'TKB theo lop'!AB51&amp;'TKB theo lop'!$AB$5,IF('TKB theo lop'!AE51=$A$109,'TKB theo lop'!AD51&amp;'TKB theo lop'!$AD$5,IF('TKB theo lop'!AG51=$A$109,'TKB theo lop'!AF51&amp;'TKB theo lop'!$AF$5,IF('TKB theo lop'!AI51=$A$109,'TKB theo lop'!AH51&amp;'TKB theo lop'!$AH$5,IF('TKB theo lop'!AK51=$A$109,'TKB theo lop'!AJ51&amp;'TKB theo lop'!$AJ$5,IF('TKB theo lop'!AM51=$A$109,'TKB theo lop'!AL51&amp;'TKB theo lop'!$AL$5,IF('TKB theo lop'!AO51=$A$109,'TKB theo lop'!AN51&amp;'TKB theo lop'!$AN$5,"")))))))))))))))))))</f>
        <v>M.Th61</v>
      </c>
      <c r="G112" s="43" t="str">
        <f>IF('TKB theo lop'!E61=$A$109,'TKB theo lop'!D61&amp;'TKB theo lop'!$D$5,IF('TKB theo lop'!G61=$A$109,'TKB theo lop'!F61&amp;'TKB theo lop'!$F$5,IF('TKB theo lop'!I61=$A$109,'TKB theo lop'!H61&amp;'TKB theo lop'!$H$5,IF('TKB theo lop'!K61=$A$109,'TKB theo lop'!J61&amp;'TKB theo lop'!$J$5,IF('TKB theo lop'!M61=$A$109,'TKB theo lop'!L61&amp;'TKB theo lop'!$L$5,IF('TKB theo lop'!O61=$A$109,'TKB theo lop'!N61&amp;'TKB theo lop'!$N$5,IF('TKB theo lop'!Q61=$A$109,'TKB theo lop'!P61&amp;'TKB theo lop'!$P$5,IF('TKB theo lop'!S61=$A$109,'TKB theo lop'!R61&amp;'TKB theo lop'!$R$5,IF('TKB theo lop'!U61=$A$109,'TKB theo lop'!T61&amp;'TKB theo lop'!$T$5,IF('TKB theo lop'!W61=$A$109,'TKB theo lop'!V61&amp;'TKB theo lop'!$V$5,IF('TKB theo lop'!Y61=$A$109,'TKB theo lop'!X61&amp;'TKB theo lop'!$X$5,IF('TKB theo lop'!AA61=$A$109,'TKB theo lop'!Z61&amp;'TKB theo lop'!$Z$5,IF('TKB theo lop'!AC61=$A$109,'TKB theo lop'!AB61&amp;'TKB theo lop'!$AB$5,IF('TKB theo lop'!AE61=$A$109,'TKB theo lop'!AD61&amp;'TKB theo lop'!$AD$5,IF('TKB theo lop'!AG61=$A$109,'TKB theo lop'!AF61&amp;'TKB theo lop'!$AF$5,IF('TKB theo lop'!AI61=$A$109,'TKB theo lop'!AH61&amp;'TKB theo lop'!$AH$5,IF('TKB theo lop'!AK61=$A$109,'TKB theo lop'!AJ61&amp;'TKB theo lop'!$AJ$5,IF('TKB theo lop'!AM61=$A$109,'TKB theo lop'!AL61&amp;'TKB theo lop'!$AL$5,IF('TKB theo lop'!AO61=$A$109,'TKB theo lop'!AN61&amp;'TKB theo lop'!$AN$5,"")))))))))))))))))))</f>
        <v/>
      </c>
      <c r="H112"/>
      <c r="I112" s="325"/>
      <c r="J112" s="43" t="str">
        <f>IF('TKB theo lop'!E10=$I$109,'TKB theo lop'!D10&amp;'TKB theo lop'!$D$5,IF('TKB theo lop'!G10=$I$109,'TKB theo lop'!F10&amp;'TKB theo lop'!$F$5,IF('TKB theo lop'!I10=$I$109,'TKB theo lop'!H10&amp;'TKB theo lop'!$H$5,IF('TKB theo lop'!K10=$I$109,'TKB theo lop'!J10&amp;'TKB theo lop'!$J$5,IF('TKB theo lop'!M10=$I$109,'TKB theo lop'!L10&amp;'TKB theo lop'!$L$5,IF('TKB theo lop'!O10=$I$109,'TKB theo lop'!N10&amp;'TKB theo lop'!$N$5,IF('TKB theo lop'!Q10=$I$109,'TKB theo lop'!P10&amp;'TKB theo lop'!$P$5,IF('TKB theo lop'!S10=$I$109,'TKB theo lop'!R10&amp;'TKB theo lop'!$R$5,IF('TKB theo lop'!U10=$I$109,'TKB theo lop'!T10&amp;'TKB theo lop'!$T$5,IF('TKB theo lop'!W10=$I$109,'TKB theo lop'!V10&amp;'TKB theo lop'!$V$5,IF('TKB theo lop'!Y10=$I$109,'TKB theo lop'!X10&amp;'TKB theo lop'!$X$5,IF('TKB theo lop'!AA10=$I$109,'TKB theo lop'!Z10&amp;'TKB theo lop'!$Z$5,IF('TKB theo lop'!AC10=$I$109,'TKB theo lop'!AB10&amp;'TKB theo lop'!$AB$5,IF('TKB theo lop'!AE10=$I$109,'TKB theo lop'!AD10&amp;'TKB theo lop'!$AD$5,IF('TKB theo lop'!AG10=$I$109,'TKB theo lop'!AF10&amp;'TKB theo lop'!$AF$5,IF('TKB theo lop'!AI10=$I$109,'TKB theo lop'!AH10&amp;'TKB theo lop'!$AH$5,IF('TKB theo lop'!AK10=$I$109,'TKB theo lop'!AJ10&amp;'TKB theo lop'!$AJ$5,IF('TKB theo lop'!AM10=$I$109,'TKB theo lop'!AL10&amp;'TKB theo lop'!$AL$5,IF('TKB theo lop'!AO10=$I$109,'TKB theo lop'!AN10&amp;'TKB theo lop'!$AN$5,"")))))))))))))))))))</f>
        <v>Văn91</v>
      </c>
      <c r="K112" s="43" t="str">
        <f>IF('TKB theo lop'!E21=$I$109,'TKB theo lop'!D21&amp;'TKB theo lop'!$D$5,IF('TKB theo lop'!G21=$I$109,'TKB theo lop'!F21&amp;'TKB theo lop'!$F$5,IF('TKB theo lop'!I21=$I$109,'TKB theo lop'!H21&amp;'TKB theo lop'!$H$5,IF('TKB theo lop'!K21=$I$109,'TKB theo lop'!J21&amp;'TKB theo lop'!$J$5,IF('TKB theo lop'!M21=$I$109,'TKB theo lop'!L21&amp;'TKB theo lop'!$L$5,IF('TKB theo lop'!O21=$I$109,'TKB theo lop'!N21&amp;'TKB theo lop'!$N$5,IF('TKB theo lop'!Q21=$I$109,'TKB theo lop'!P21&amp;'TKB theo lop'!$P$5,IF('TKB theo lop'!S21=$I$109,'TKB theo lop'!R21&amp;'TKB theo lop'!$R$5,IF('TKB theo lop'!U21=$I$109,'TKB theo lop'!T21&amp;'TKB theo lop'!$T$5,IF('TKB theo lop'!W21=$I$109,'TKB theo lop'!V21&amp;'TKB theo lop'!$V$5,IF('TKB theo lop'!Y21=$I$109,'TKB theo lop'!X21&amp;'TKB theo lop'!$X$5,IF('TKB theo lop'!AA21=$I$109,'TKB theo lop'!Z21&amp;'TKB theo lop'!$Z$5,IF('TKB theo lop'!AC21=$I$109,'TKB theo lop'!AB21&amp;'TKB theo lop'!$AB$5,IF('TKB theo lop'!AE21=$I$109,'TKB theo lop'!AD21&amp;'TKB theo lop'!$AD$5,IF('TKB theo lop'!AG21=$I$109,'TKB theo lop'!AF21&amp;'TKB theo lop'!$AF$5,IF('TKB theo lop'!AI21=$I$109,'TKB theo lop'!AH21&amp;'TKB theo lop'!$AH$5,IF('TKB theo lop'!AK21=$I$109,'TKB theo lop'!AJ21&amp;'TKB theo lop'!$AJ$5,IF('TKB theo lop'!AM21=$I$109,'TKB theo lop'!AL21&amp;'TKB theo lop'!$AL$5,IF('TKB theo lop'!AO21=$I$109,'TKB theo lop'!AN21&amp;'TKB theo lop'!$AN$5,"")))))))))))))))))))</f>
        <v>Văn62</v>
      </c>
      <c r="L112" s="43" t="str">
        <f>IF('TKB theo lop'!E31=$I$109,'TKB theo lop'!D31&amp;'TKB theo lop'!$D$5,IF('TKB theo lop'!G31=$I$109,'TKB theo lop'!F31&amp;'TKB theo lop'!$F$5,IF('TKB theo lop'!I31=$I$109,'TKB theo lop'!H31&amp;'TKB theo lop'!$H$5,IF('TKB theo lop'!K31=$I$109,'TKB theo lop'!J31&amp;'TKB theo lop'!$J$5,IF('TKB theo lop'!M31=$I$109,'TKB theo lop'!L31&amp;'TKB theo lop'!$L$5,IF('TKB theo lop'!O31=$I$109,'TKB theo lop'!N31&amp;'TKB theo lop'!$N$5,IF('TKB theo lop'!Q31=$I$109,'TKB theo lop'!P31&amp;'TKB theo lop'!$P$5,IF('TKB theo lop'!S31=$I$109,'TKB theo lop'!R31&amp;'TKB theo lop'!$R$5,IF('TKB theo lop'!U31=$I$109,'TKB theo lop'!T31&amp;'TKB theo lop'!$T$5,IF('TKB theo lop'!W31=$I$109,'TKB theo lop'!V31&amp;'TKB theo lop'!$V$5,IF('TKB theo lop'!Y31=$I$109,'TKB theo lop'!X31&amp;'TKB theo lop'!$X$5,IF('TKB theo lop'!AA31=$I$109,'TKB theo lop'!Z31&amp;'TKB theo lop'!$Z$5,IF('TKB theo lop'!AC31=$I$109,'TKB theo lop'!AB31&amp;'TKB theo lop'!$AB$5,IF('TKB theo lop'!AE31=$I$109,'TKB theo lop'!AD31&amp;'TKB theo lop'!$AD$5,IF('TKB theo lop'!AG31=$I$109,'TKB theo lop'!AF31&amp;'TKB theo lop'!$AF$5,IF('TKB theo lop'!AI31=$I$109,'TKB theo lop'!AH31&amp;'TKB theo lop'!$AH$5,IF('TKB theo lop'!AK31=$I$109,'TKB theo lop'!AJ31&amp;'TKB theo lop'!$AJ$5,IF('TKB theo lop'!AM31=$I$109,'TKB theo lop'!AL31&amp;'TKB theo lop'!$AL$5,IF('TKB theo lop'!AO31=$I$109,'TKB theo lop'!AN31&amp;'TKB theo lop'!$AN$5,"")))))))))))))))))))</f>
        <v>Văn62</v>
      </c>
      <c r="M112" s="43" t="str">
        <f>IF('TKB theo lop'!E41=$I$109,'TKB theo lop'!D41&amp;'TKB theo lop'!$D$5,IF('TKB theo lop'!G41=$I$109,'TKB theo lop'!F41&amp;'TKB theo lop'!$F$5,IF('TKB theo lop'!I41=$I$109,'TKB theo lop'!H41&amp;'TKB theo lop'!$H$5,IF('TKB theo lop'!K41=$I$109,'TKB theo lop'!J41&amp;'TKB theo lop'!$J$5,IF('TKB theo lop'!M41=$I$109,'TKB theo lop'!L41&amp;'TKB theo lop'!$L$5,IF('TKB theo lop'!O41=$I$109,'TKB theo lop'!N41&amp;'TKB theo lop'!$N$5,IF('TKB theo lop'!Q41=$I$109,'TKB theo lop'!P41&amp;'TKB theo lop'!$P$5,IF('TKB theo lop'!S41=$I$109,'TKB theo lop'!R41&amp;'TKB theo lop'!$R$5,IF('TKB theo lop'!U41=$I$109,'TKB theo lop'!T41&amp;'TKB theo lop'!$T$5,IF('TKB theo lop'!W41=$I$109,'TKB theo lop'!V41&amp;'TKB theo lop'!$V$5,IF('TKB theo lop'!Y41=$I$109,'TKB theo lop'!X41&amp;'TKB theo lop'!$X$5,IF('TKB theo lop'!AA41=$I$109,'TKB theo lop'!Z41&amp;'TKB theo lop'!$Z$5,IF('TKB theo lop'!AC41=$I$109,'TKB theo lop'!AB41&amp;'TKB theo lop'!$AB$5,IF('TKB theo lop'!AE41=$I$109,'TKB theo lop'!AD41&amp;'TKB theo lop'!$AD$5,IF('TKB theo lop'!AG41=$I$109,'TKB theo lop'!AH41&amp;'TKB theo lop'!$AH$5,IF('TKB theo lop'!AI41=$I$109,'TKB theo lop'!AH41&amp;'TKB theo lop'!$AH$5,IF('TKB theo lop'!AK41=$I$109,'TKB theo lop'!AJ41&amp;'TKB theo lop'!$AJ$5,IF('TKB theo lop'!AM41=$I$109,'TKB theo lop'!AL41&amp;'TKB theo lop'!$AL$5,IF('TKB theo lop'!AO41=$I$109,'TKB theo lop'!AN41&amp;'TKB theo lop'!$AN$5,"")))))))))))))))))))</f>
        <v>Văn62</v>
      </c>
      <c r="N112" s="43" t="str">
        <f>IF('TKB theo lop'!E51=$I$109,'TKB theo lop'!D51&amp;'TKB theo lop'!$D$5,IF('TKB theo lop'!G51=$I$109,'TKB theo lop'!F51&amp;'TKB theo lop'!$F$5,IF('TKB theo lop'!I51=$I$109,'TKB theo lop'!H51&amp;'TKB theo lop'!$H$5,IF('TKB theo lop'!K51=$I$109,'TKB theo lop'!J51&amp;'TKB theo lop'!$J$5,IF('TKB theo lop'!M51=$I$109,'TKB theo lop'!L51&amp;'TKB theo lop'!$L$5,IF('TKB theo lop'!O51=$I$109,'TKB theo lop'!N51&amp;'TKB theo lop'!$N$5,IF('TKB theo lop'!Q51=$I$109,'TKB theo lop'!P51&amp;'TKB theo lop'!$P$5,IF('TKB theo lop'!S51=$I$109,'TKB theo lop'!R51&amp;'TKB theo lop'!$R$5,IF('TKB theo lop'!U51=$I$109,'TKB theo lop'!T51&amp;'TKB theo lop'!$T$5,IF('TKB theo lop'!W51=$I$109,'TKB theo lop'!V51&amp;'TKB theo lop'!$V$5,IF('TKB theo lop'!Y51=$I$109,'TKB theo lop'!X51&amp;'TKB theo lop'!$X$5,IF('TKB theo lop'!AA51=$I$109,'TKB theo lop'!Z51&amp;'TKB theo lop'!$Z$5,IF('TKB theo lop'!AC51=$I$109,'TKB theo lop'!AB51&amp;'TKB theo lop'!$AB$5,IF('TKB theo lop'!AE51=$I$109,'TKB theo lop'!AD51&amp;'TKB theo lop'!$AD$5,IF('TKB theo lop'!AG51=$I$109,'TKB theo lop'!AH51&amp;'TKB theo lop'!$AH$5,IF('TKB theo lop'!AI51=$I$109,'TKB theo lop'!AH51&amp;'TKB theo lop'!$AH$5,IF('TKB theo lop'!AK51=$I$109,'TKB theo lop'!AJ51&amp;'TKB theo lop'!$AJ$5,IF('TKB theo lop'!AM51=$I$109,'TKB theo lop'!AL51&amp;'TKB theo lop'!$AL$5,IF('TKB theo lop'!AO51=$I$109,'TKB theo lop'!AN51&amp;'TKB theo lop'!$AN$5,"")))))))))))))))))))</f>
        <v/>
      </c>
      <c r="O112" s="43" t="str">
        <f>IF('TKB theo lop'!E61=$I$109,'TKB theo lop'!D61&amp;'TKB theo lop'!$D$5,IF('TKB theo lop'!G61=$I$109,'TKB theo lop'!F61&amp;'TKB theo lop'!$F$5,IF('TKB theo lop'!I61=$I$109,'TKB theo lop'!H61&amp;'TKB theo lop'!$H$5,IF('TKB theo lop'!K61=$I$109,'TKB theo lop'!J61&amp;'TKB theo lop'!$J$5,IF('TKB theo lop'!M61=$I$109,'TKB theo lop'!L61&amp;'TKB theo lop'!$L$5,IF('TKB theo lop'!O61=$I$109,'TKB theo lop'!N61&amp;'TKB theo lop'!$N$5,IF('TKB theo lop'!Q61=$I$109,'TKB theo lop'!P61&amp;'TKB theo lop'!$P$5,IF('TKB theo lop'!S61=$I$109,'TKB theo lop'!R61&amp;'TKB theo lop'!$R$5,IF('TKB theo lop'!U61=$I$109,'TKB theo lop'!T61&amp;'TKB theo lop'!$T$5,IF('TKB theo lop'!W61=$I$109,'TKB theo lop'!V61&amp;'TKB theo lop'!$V$5,IF('TKB theo lop'!Y61=$I$109,'TKB theo lop'!X61&amp;'TKB theo lop'!$X$5,IF('TKB theo lop'!AA61=$I$109,'TKB theo lop'!Z61&amp;'TKB theo lop'!$Z$5,IF('TKB theo lop'!AC61=$I$109,'TKB theo lop'!AB61&amp;'TKB theo lop'!$AB$5,IF('TKB theo lop'!AE61=$I$109,'TKB theo lop'!AD61&amp;'TKB theo lop'!$AD$5,IF('TKB theo lop'!AG61=$I$109,'TKB theo lop'!AH61&amp;'TKB theo lop'!$AH$5,IF('TKB theo lop'!AI61=$I$109,'TKB theo lop'!AH61&amp;'TKB theo lop'!$AH$5,IF('TKB theo lop'!AK61=$I$109,'TKB theo lop'!AJ61&amp;'TKB theo lop'!$AJ$5,IF('TKB theo lop'!AM61=$I$109,'TKB theo lop'!AL61&amp;'TKB theo lop'!$AL$5,IF('TKB theo lop'!AO61=$I$109,'TKB theo lop'!AN61&amp;'TKB theo lop'!$AN$5,"")))))))))))))))))))</f>
        <v/>
      </c>
    </row>
    <row r="113" spans="1:15" ht="13.5" customHeight="1" x14ac:dyDescent="0.3">
      <c r="A113" s="325"/>
      <c r="B113" s="43" t="str">
        <f>IF('TKB theo lop'!E11=$A$109,'TKB theo lop'!D11&amp;'TKB theo lop'!$D$5,IF('TKB theo lop'!G11=$A$109,'TKB theo lop'!F11&amp;'TKB theo lop'!$F$5,IF('TKB theo lop'!I11=$A$109,'TKB theo lop'!H11&amp;'TKB theo lop'!$H$5,IF('TKB theo lop'!K11=$A$109,'TKB theo lop'!J11&amp;'TKB theo lop'!$J$5,IF('TKB theo lop'!M11=$A$109,'TKB theo lop'!L11&amp;'TKB theo lop'!$L$5,IF('TKB theo lop'!O11=$A$109,'TKB theo lop'!N11&amp;'TKB theo lop'!$N$5,IF('TKB theo lop'!Q11=$A$109,'TKB theo lop'!P11&amp;'TKB theo lop'!$P$5,IF('TKB theo lop'!S11=$A$109,'TKB theo lop'!R11&amp;'TKB theo lop'!$R$5,IF('TKB theo lop'!U11=$A$109,'TKB theo lop'!T11&amp;'TKB theo lop'!$T$5,IF('TKB theo lop'!W11=$A$109,'TKB theo lop'!V11&amp;'TKB theo lop'!$V$5,IF('TKB theo lop'!Y11=$A$109,'TKB theo lop'!X11&amp;'TKB theo lop'!$X$5,IF('TKB theo lop'!AA11=$A$109,'TKB theo lop'!Z11&amp;'TKB theo lop'!$Z$5,IF('TKB theo lop'!AC11=$A$109,'TKB theo lop'!AB11&amp;'TKB theo lop'!$AB$5,IF('TKB theo lop'!AE11=$A$109,'TKB theo lop'!AD11&amp;'TKB theo lop'!$AD$5,IF('TKB theo lop'!AG11=$A$109,'TKB theo lop'!AF11&amp;'TKB theo lop'!$AF$5,IF('TKB theo lop'!AI11=$A$109,'TKB theo lop'!AH11&amp;'TKB theo lop'!$AH$5,IF('TKB theo lop'!AK11=$A$109,'TKB theo lop'!AJ11&amp;'TKB theo lop'!$AJ$5,IF('TKB theo lop'!AM11=$A$109,'TKB theo lop'!AL11&amp;'TKB theo lop'!$AL$5,IF('TKB theo lop'!AO11=$A$109,'TKB theo lop'!AN11&amp;'TKB theo lop'!$AN$5,"")))))))))))))))))))</f>
        <v/>
      </c>
      <c r="C113" s="43" t="str">
        <f>IF('TKB theo lop'!E22=$A$109,'TKB theo lop'!D22&amp;'TKB theo lop'!$D$5,IF('TKB theo lop'!G22=$A$109,'TKB theo lop'!F22&amp;'TKB theo lop'!$F$5,IF('TKB theo lop'!I22=$A$109,'TKB theo lop'!H22&amp;'TKB theo lop'!$H$5,IF('TKB theo lop'!K22=$A$109,'TKB theo lop'!J22&amp;'TKB theo lop'!$J$5,IF('TKB theo lop'!M22=$A$109,'TKB theo lop'!L22&amp;'TKB theo lop'!$L$5,IF('TKB theo lop'!O22=$A$109,'TKB theo lop'!N22&amp;'TKB theo lop'!$N$5,IF('TKB theo lop'!Q22=$A$109,'TKB theo lop'!P22&amp;'TKB theo lop'!$P$5,IF('TKB theo lop'!S22=$A$109,'TKB theo lop'!R22&amp;'TKB theo lop'!$R$5,IF('TKB theo lop'!U22=$A$109,'TKB theo lop'!T22&amp;'TKB theo lop'!$T$5,IF('TKB theo lop'!W22=$A$109,'TKB theo lop'!V22&amp;'TKB theo lop'!$V$5,IF('TKB theo lop'!Y22=$A$109,'TKB theo lop'!X22&amp;'TKB theo lop'!$X$5,IF('TKB theo lop'!AA22=$A$109,'TKB theo lop'!Z22&amp;'TKB theo lop'!$Z$5,IF('TKB theo lop'!AC22=$A$109,'TKB theo lop'!AB22&amp;'TKB theo lop'!$AB$5,IF('TKB theo lop'!AE22=$A$109,'TKB theo lop'!AD22&amp;'TKB theo lop'!$AD$5,IF('TKB theo lop'!AG22=$A$109,'TKB theo lop'!AF22&amp;'TKB theo lop'!$AF$5,IF('TKB theo lop'!AI22=$A$109,'TKB theo lop'!AH22&amp;'TKB theo lop'!$AH$5,IF('TKB theo lop'!AK22=$A$109,'TKB theo lop'!AJ22&amp;'TKB theo lop'!$AJ$5,IF('TKB theo lop'!AM22=$A$109,'TKB theo lop'!AL22&amp;'TKB theo lop'!$AL$5,IF('TKB theo lop'!AO22=$A$109,'TKB theo lop'!AN22&amp;'TKB theo lop'!$AN$5,"")))))))))))))))))))</f>
        <v/>
      </c>
      <c r="D113" s="43" t="str">
        <f>IF('TKB theo lop'!E32=$A$109,'TKB theo lop'!D32&amp;'TKB theo lop'!$D$5,IF('TKB theo lop'!G32=$A$109,'TKB theo lop'!F32&amp;'TKB theo lop'!$F$5,IF('TKB theo lop'!I32=$A$109,'TKB theo lop'!H32&amp;'TKB theo lop'!$H$5,IF('TKB theo lop'!K32=$A$109,'TKB theo lop'!J32&amp;'TKB theo lop'!$J$5,IF('TKB theo lop'!M32=$A$109,'TKB theo lop'!L32&amp;'TKB theo lop'!$L$5,IF('TKB theo lop'!O32=$A$109,'TKB theo lop'!N32&amp;'TKB theo lop'!$N$5,IF('TKB theo lop'!Q32=$A$109,'TKB theo lop'!P32&amp;'TKB theo lop'!$P$5,IF('TKB theo lop'!S32=$A$109,'TKB theo lop'!R32&amp;'TKB theo lop'!$R$5,IF('TKB theo lop'!U32=$A$109,'TKB theo lop'!T32&amp;'TKB theo lop'!$T$5,IF('TKB theo lop'!W32=$A$109,'TKB theo lop'!V32&amp;'TKB theo lop'!$V$5,IF('TKB theo lop'!Y32=$A$109,'TKB theo lop'!X32&amp;'TKB theo lop'!$X$5,IF('TKB theo lop'!AA32=$A$109,'TKB theo lop'!Z32&amp;'TKB theo lop'!$Z$5,IF('TKB theo lop'!AC32=$A$109,'TKB theo lop'!AB32&amp;'TKB theo lop'!$AB$5,IF('TKB theo lop'!AE32=$A$109,'TKB theo lop'!AD32&amp;'TKB theo lop'!$AD$5,IF('TKB theo lop'!AG32=$A$109,'TKB theo lop'!AF32&amp;'TKB theo lop'!$AF$5,IF('TKB theo lop'!AI32=$A$109,'TKB theo lop'!AH32&amp;'TKB theo lop'!$AH$5,IF('TKB theo lop'!AK32=$A$109,'TKB theo lop'!AJ32&amp;'TKB theo lop'!$AJ$5,IF('TKB theo lop'!AM32=$A$109,'TKB theo lop'!AL32&amp;'TKB theo lop'!$AL$5,IF('TKB theo lop'!AO32=$A$109,'TKB theo lop'!AN32&amp;'TKB theo lop'!$AN$5,"")))))))))))))))))))</f>
        <v/>
      </c>
      <c r="E113" s="43" t="str">
        <f>IF('TKB theo lop'!E42=$A$109,'TKB theo lop'!D42&amp;'TKB theo lop'!$D$5,IF('TKB theo lop'!G42=$A$109,'TKB theo lop'!F42&amp;'TKB theo lop'!$F$5,IF('TKB theo lop'!I42=$A$109,'TKB theo lop'!H42&amp;'TKB theo lop'!$H$5,IF('TKB theo lop'!K42=$A$109,'TKB theo lop'!J42&amp;'TKB theo lop'!$J$5,IF('TKB theo lop'!M42=$A$109,'TKB theo lop'!L42&amp;'TKB theo lop'!$L$5,IF('TKB theo lop'!O42=$A$109,'TKB theo lop'!N42&amp;'TKB theo lop'!$N$5,IF('TKB theo lop'!Q42=$A$109,'TKB theo lop'!P42&amp;'TKB theo lop'!$P$5,IF('TKB theo lop'!S42=$A$109,'TKB theo lop'!R42&amp;'TKB theo lop'!$R$5,IF('TKB theo lop'!U42=$A$109,'TKB theo lop'!T42&amp;'TKB theo lop'!$T$5,IF('TKB theo lop'!W42=$A$109,'TKB theo lop'!V42&amp;'TKB theo lop'!$V$5,IF('TKB theo lop'!Y42=$A$109,'TKB theo lop'!X42&amp;'TKB theo lop'!$X$5,IF('TKB theo lop'!AA42=$A$109,'TKB theo lop'!Z42&amp;'TKB theo lop'!$Z$5,IF('TKB theo lop'!AC42=$A$109,'TKB theo lop'!AB42&amp;'TKB theo lop'!$AB$5,IF('TKB theo lop'!AE42=$A$109,'TKB theo lop'!AD42&amp;'TKB theo lop'!$AD$5,IF('TKB theo lop'!AG42=$A$109,'TKB theo lop'!AF42&amp;'TKB theo lop'!$AF$5,IF('TKB theo lop'!AI42=$A$109,'TKB theo lop'!AH42&amp;'TKB theo lop'!$AH$5,IF('TKB theo lop'!AK42=$A$109,'TKB theo lop'!AJ42&amp;'TKB theo lop'!$AJ$5,IF('TKB theo lop'!AM42=$A$109,'TKB theo lop'!AL42&amp;'TKB theo lop'!$AL$5,IF('TKB theo lop'!AO42=$A$109,'TKB theo lop'!AN42&amp;'TKB theo lop'!$AN$5,"")))))))))))))))))))</f>
        <v/>
      </c>
      <c r="F113" s="43" t="str">
        <f>IF('TKB theo lop'!E52=$A$109,'TKB theo lop'!D52&amp;'TKB theo lop'!$D$5,IF('TKB theo lop'!G52=$A$109,'TKB theo lop'!F52&amp;'TKB theo lop'!$F$5,IF('TKB theo lop'!I52=$A$109,'TKB theo lop'!H52&amp;'TKB theo lop'!$H$5,IF('TKB theo lop'!K52=$A$109,'TKB theo lop'!J52&amp;'TKB theo lop'!$J$5,IF('TKB theo lop'!M52=$A$109,'TKB theo lop'!L52&amp;'TKB theo lop'!$L$5,IF('TKB theo lop'!O52=$A$109,'TKB theo lop'!N52&amp;'TKB theo lop'!$N$5,IF('TKB theo lop'!Q52=$A$109,'TKB theo lop'!P52&amp;'TKB theo lop'!$P$5,IF('TKB theo lop'!S52=$A$109,'TKB theo lop'!R52&amp;'TKB theo lop'!$R$5,IF('TKB theo lop'!U52=$A$109,'TKB theo lop'!T52&amp;'TKB theo lop'!$T$5,IF('TKB theo lop'!W52=$A$109,'TKB theo lop'!V52&amp;'TKB theo lop'!$V$5,IF('TKB theo lop'!Y52=$A$109,'TKB theo lop'!X52&amp;'TKB theo lop'!$X$5,IF('TKB theo lop'!AA52=$A$109,'TKB theo lop'!Z52&amp;'TKB theo lop'!$Z$5,IF('TKB theo lop'!AC52=$A$109,'TKB theo lop'!AB52&amp;'TKB theo lop'!$AB$5,IF('TKB theo lop'!AE52=$A$109,'TKB theo lop'!AD52&amp;'TKB theo lop'!$AD$5,IF('TKB theo lop'!AG52=$A$109,'TKB theo lop'!AF52&amp;'TKB theo lop'!$AF$5,IF('TKB theo lop'!AI52=$A$109,'TKB theo lop'!AH52&amp;'TKB theo lop'!$AH$5,IF('TKB theo lop'!AK52=$A$109,'TKB theo lop'!AJ52&amp;'TKB theo lop'!$AJ$5,IF('TKB theo lop'!AM52=$A$109,'TKB theo lop'!AL52&amp;'TKB theo lop'!$AL$5,IF('TKB theo lop'!AO52=$A$109,'TKB theo lop'!AN52&amp;'TKB theo lop'!$AN$5,"")))))))))))))))))))</f>
        <v>M.Th71</v>
      </c>
      <c r="G113" s="43" t="str">
        <f>IF('TKB theo lop'!E62=$A$109,'TKB theo lop'!D62&amp;'TKB theo lop'!$D$5,IF('TKB theo lop'!G62=$A$109,'TKB theo lop'!F62&amp;'TKB theo lop'!$F$5,IF('TKB theo lop'!I62=$A$109,'TKB theo lop'!H62&amp;'TKB theo lop'!$H$5,IF('TKB theo lop'!K62=$A$109,'TKB theo lop'!J62&amp;'TKB theo lop'!$J$5,IF('TKB theo lop'!M62=$A$109,'TKB theo lop'!L62&amp;'TKB theo lop'!$L$5,IF('TKB theo lop'!O62=$A$109,'TKB theo lop'!N62&amp;'TKB theo lop'!$N$5,IF('TKB theo lop'!Q62=$A$109,'TKB theo lop'!P62&amp;'TKB theo lop'!$P$5,IF('TKB theo lop'!S62=$A$109,'TKB theo lop'!R62&amp;'TKB theo lop'!$R$5,IF('TKB theo lop'!U62=$A$109,'TKB theo lop'!T62&amp;'TKB theo lop'!$T$5,IF('TKB theo lop'!W62=$A$109,'TKB theo lop'!V62&amp;'TKB theo lop'!$V$5,IF('TKB theo lop'!Y62=$A$109,'TKB theo lop'!X62&amp;'TKB theo lop'!$X$5,IF('TKB theo lop'!AA62=$A$109,'TKB theo lop'!Z62&amp;'TKB theo lop'!$Z$5,IF('TKB theo lop'!AC62=$A$109,'TKB theo lop'!AB62&amp;'TKB theo lop'!$AB$5,IF('TKB theo lop'!AE62=$A$109,'TKB theo lop'!AD62&amp;'TKB theo lop'!$AD$5,IF('TKB theo lop'!AG62=$A$109,'TKB theo lop'!AF62&amp;'TKB theo lop'!$AF$5,IF('TKB theo lop'!AI62=$A$109,'TKB theo lop'!AH62&amp;'TKB theo lop'!$AH$5,IF('TKB theo lop'!AK62=$A$109,'TKB theo lop'!AJ62&amp;'TKB theo lop'!$AJ$5,IF('TKB theo lop'!AM62=$A$109,'TKB theo lop'!AL62&amp;'TKB theo lop'!$AL$5,IF('TKB theo lop'!AO62=$A$109,'TKB theo lop'!AN62&amp;'TKB theo lop'!$AN$5,"")))))))))))))))))))</f>
        <v/>
      </c>
      <c r="H113"/>
      <c r="I113" s="325"/>
      <c r="J113" s="43" t="str">
        <f>IF('TKB theo lop'!E11=$I$109,'TKB theo lop'!D11&amp;'TKB theo lop'!$D$5,IF('TKB theo lop'!G11=$I$109,'TKB theo lop'!F11&amp;'TKB theo lop'!$F$5,IF('TKB theo lop'!I11=$I$109,'TKB theo lop'!H11&amp;'TKB theo lop'!$H$5,IF('TKB theo lop'!K11=$I$109,'TKB theo lop'!J11&amp;'TKB theo lop'!$J$5,IF('TKB theo lop'!M11=$I$109,'TKB theo lop'!L11&amp;'TKB theo lop'!$L$5,IF('TKB theo lop'!O11=$I$109,'TKB theo lop'!N11&amp;'TKB theo lop'!$N$5,IF('TKB theo lop'!Q11=$I$109,'TKB theo lop'!P11&amp;'TKB theo lop'!$P$5,IF('TKB theo lop'!S11=$I$109,'TKB theo lop'!R11&amp;'TKB theo lop'!$R$5,IF('TKB theo lop'!U11=$I$109,'TKB theo lop'!T11&amp;'TKB theo lop'!$T$5,IF('TKB theo lop'!W11=$I$109,'TKB theo lop'!V11&amp;'TKB theo lop'!$V$5,IF('TKB theo lop'!Y11=$I$109,'TKB theo lop'!X11&amp;'TKB theo lop'!$X$5,IF('TKB theo lop'!AA11=$I$109,'TKB theo lop'!Z11&amp;'TKB theo lop'!$Z$5,IF('TKB theo lop'!AC11=$I$109,'TKB theo lop'!AB11&amp;'TKB theo lop'!$AB$5,IF('TKB theo lop'!AE11=$I$109,'TKB theo lop'!AD11&amp;'TKB theo lop'!$AD$5,IF('TKB theo lop'!AG11=$I$109,'TKB theo lop'!AF11&amp;'TKB theo lop'!$AF$5,IF('TKB theo lop'!AI11=$I$109,'TKB theo lop'!AH11&amp;'TKB theo lop'!$AH$5,IF('TKB theo lop'!AK11=$I$109,'TKB theo lop'!AJ11&amp;'TKB theo lop'!$AJ$5,IF('TKB theo lop'!AM11=$I$109,'TKB theo lop'!AL11&amp;'TKB theo lop'!$AL$5,IF('TKB theo lop'!AO11=$I$109,'TKB theo lop'!AN11&amp;'TKB theo lop'!$AN$5,"")))))))))))))))))))</f>
        <v/>
      </c>
      <c r="K113" s="43" t="str">
        <f>IF('TKB theo lop'!E22=$I$109,'TKB theo lop'!D22&amp;'TKB theo lop'!$D$5,IF('TKB theo lop'!G22=$I$109,'TKB theo lop'!F22&amp;'TKB theo lop'!$F$5,IF('TKB theo lop'!I22=$I$109,'TKB theo lop'!H22&amp;'TKB theo lop'!$H$5,IF('TKB theo lop'!K22=$I$109,'TKB theo lop'!J22&amp;'TKB theo lop'!$J$5,IF('TKB theo lop'!M22=$I$109,'TKB theo lop'!L22&amp;'TKB theo lop'!$L$5,IF('TKB theo lop'!O22=$I$109,'TKB theo lop'!N22&amp;'TKB theo lop'!$N$5,IF('TKB theo lop'!Q22=$I$109,'TKB theo lop'!P22&amp;'TKB theo lop'!$P$5,IF('TKB theo lop'!S22=$I$109,'TKB theo lop'!R22&amp;'TKB theo lop'!$R$5,IF('TKB theo lop'!U22=$I$109,'TKB theo lop'!T22&amp;'TKB theo lop'!$T$5,IF('TKB theo lop'!W22=$I$109,'TKB theo lop'!V22&amp;'TKB theo lop'!$V$5,IF('TKB theo lop'!Y22=$I$109,'TKB theo lop'!X22&amp;'TKB theo lop'!$X$5,IF('TKB theo lop'!AA22=$I$109,'TKB theo lop'!Z22&amp;'TKB theo lop'!$Z$5,IF('TKB theo lop'!AC22=$I$109,'TKB theo lop'!AB22&amp;'TKB theo lop'!$AB$5,IF('TKB theo lop'!AE22=$I$109,'TKB theo lop'!AD22&amp;'TKB theo lop'!$AD$5,IF('TKB theo lop'!AG22=$I$109,'TKB theo lop'!AF22&amp;'TKB theo lop'!$AF$5,IF('TKB theo lop'!AI22=$I$109,'TKB theo lop'!AH22&amp;'TKB theo lop'!$AH$5,IF('TKB theo lop'!AK22=$I$109,'TKB theo lop'!AJ22&amp;'TKB theo lop'!$AJ$5,IF('TKB theo lop'!AM22=$I$109,'TKB theo lop'!AL22&amp;'TKB theo lop'!$AL$5,IF('TKB theo lop'!AO22=$I$109,'TKB theo lop'!AN22&amp;'TKB theo lop'!$AN$5,"")))))))))))))))))))</f>
        <v>Văn62</v>
      </c>
      <c r="L113" s="43" t="str">
        <f>IF('TKB theo lop'!E32=$I$109,'TKB theo lop'!D32&amp;'TKB theo lop'!$D$5,IF('TKB theo lop'!G32=$I$109,'TKB theo lop'!F32&amp;'TKB theo lop'!$F$5,IF('TKB theo lop'!I32=$I$109,'TKB theo lop'!H32&amp;'TKB theo lop'!$H$5,IF('TKB theo lop'!K32=$I$109,'TKB theo lop'!J32&amp;'TKB theo lop'!$J$5,IF('TKB theo lop'!M32=$I$109,'TKB theo lop'!L32&amp;'TKB theo lop'!$L$5,IF('TKB theo lop'!O32=$I$109,'TKB theo lop'!N32&amp;'TKB theo lop'!$N$5,IF('TKB theo lop'!Q32=$I$109,'TKB theo lop'!P32&amp;'TKB theo lop'!$P$5,IF('TKB theo lop'!S32=$I$109,'TKB theo lop'!R32&amp;'TKB theo lop'!$R$5,IF('TKB theo lop'!U32=$I$109,'TKB theo lop'!T32&amp;'TKB theo lop'!$T$5,IF('TKB theo lop'!W32=$I$109,'TKB theo lop'!V32&amp;'TKB theo lop'!$V$5,IF('TKB theo lop'!Y32=$I$109,'TKB theo lop'!X32&amp;'TKB theo lop'!$X$5,IF('TKB theo lop'!AA32=$I$109,'TKB theo lop'!Z32&amp;'TKB theo lop'!$Z$5,IF('TKB theo lop'!AC32=$I$109,'TKB theo lop'!AB32&amp;'TKB theo lop'!$AB$5,IF('TKB theo lop'!AE32=$I$109,'TKB theo lop'!AD32&amp;'TKB theo lop'!$AD$5,IF('TKB theo lop'!AG32=$I$109,'TKB theo lop'!AF32&amp;'TKB theo lop'!$AF$5,IF('TKB theo lop'!AI32=$I$109,'TKB theo lop'!AH32&amp;'TKB theo lop'!$AH$5,IF('TKB theo lop'!AK32=$I$109,'TKB theo lop'!AJ32&amp;'TKB theo lop'!$AJ$5,IF('TKB theo lop'!AM32=$I$109,'TKB theo lop'!AL32&amp;'TKB theo lop'!$AL$5,IF('TKB theo lop'!AO32=$I$109,'TKB theo lop'!AN32&amp;'TKB theo lop'!$AN$5,"")))))))))))))))))))</f>
        <v/>
      </c>
      <c r="M113" s="43" t="str">
        <f>IF('TKB theo lop'!E42=$I$109,'TKB theo lop'!D42&amp;'TKB theo lop'!$D$5,IF('TKB theo lop'!G42=$I$109,'TKB theo lop'!F42&amp;'TKB theo lop'!$F$5,IF('TKB theo lop'!I42=$I$109,'TKB theo lop'!H42&amp;'TKB theo lop'!$H$5,IF('TKB theo lop'!K42=$I$109,'TKB theo lop'!J42&amp;'TKB theo lop'!$J$5,IF('TKB theo lop'!M42=$I$109,'TKB theo lop'!L42&amp;'TKB theo lop'!$L$5,IF('TKB theo lop'!O42=$I$109,'TKB theo lop'!N42&amp;'TKB theo lop'!$N$5,IF('TKB theo lop'!Q42=$I$109,'TKB theo lop'!P42&amp;'TKB theo lop'!$P$5,IF('TKB theo lop'!S42=$I$109,'TKB theo lop'!R42&amp;'TKB theo lop'!$R$5,IF('TKB theo lop'!U42=$I$109,'TKB theo lop'!T42&amp;'TKB theo lop'!$T$5,IF('TKB theo lop'!W42=$I$109,'TKB theo lop'!V42&amp;'TKB theo lop'!$V$5,IF('TKB theo lop'!Y42=$I$109,'TKB theo lop'!X42&amp;'TKB theo lop'!$X$5,IF('TKB theo lop'!AA42=$I$109,'TKB theo lop'!Z42&amp;'TKB theo lop'!$Z$5,IF('TKB theo lop'!AC42=$I$109,'TKB theo lop'!AB42&amp;'TKB theo lop'!$AB$5,IF('TKB theo lop'!AE42=$I$109,'TKB theo lop'!AD42&amp;'TKB theo lop'!$AD$5,IF('TKB theo lop'!AG42=$I$109,'TKB theo lop'!AH42&amp;'TKB theo lop'!$AH$5,IF('TKB theo lop'!AI42=$I$109,'TKB theo lop'!AH42&amp;'TKB theo lop'!$AH$5,IF('TKB theo lop'!AK42=$I$109,'TKB theo lop'!AJ42&amp;'TKB theo lop'!$AJ$5,IF('TKB theo lop'!AM42=$I$109,'TKB theo lop'!AL42&amp;'TKB theo lop'!$AL$5,IF('TKB theo lop'!AO42=$I$109,'TKB theo lop'!AN42&amp;'TKB theo lop'!$AN$5,"")))))))))))))))))))</f>
        <v>Văn62</v>
      </c>
      <c r="N113" s="43" t="str">
        <f>IF('TKB theo lop'!E52=$I$109,'TKB theo lop'!D52&amp;'TKB theo lop'!$D$5,IF('TKB theo lop'!G52=$I$109,'TKB theo lop'!F52&amp;'TKB theo lop'!$F$5,IF('TKB theo lop'!I52=$I$109,'TKB theo lop'!H52&amp;'TKB theo lop'!$H$5,IF('TKB theo lop'!K52=$I$109,'TKB theo lop'!J52&amp;'TKB theo lop'!$J$5,IF('TKB theo lop'!M52=$I$109,'TKB theo lop'!L52&amp;'TKB theo lop'!$L$5,IF('TKB theo lop'!O52=$I$109,'TKB theo lop'!N52&amp;'TKB theo lop'!$N$5,IF('TKB theo lop'!Q52=$I$109,'TKB theo lop'!P52&amp;'TKB theo lop'!$P$5,IF('TKB theo lop'!S52=$I$109,'TKB theo lop'!R52&amp;'TKB theo lop'!$R$5,IF('TKB theo lop'!U52=$I$109,'TKB theo lop'!T52&amp;'TKB theo lop'!$T$5,IF('TKB theo lop'!W52=$I$109,'TKB theo lop'!V52&amp;'TKB theo lop'!$V$5,IF('TKB theo lop'!Y52=$I$109,'TKB theo lop'!X52&amp;'TKB theo lop'!$X$5,IF('TKB theo lop'!AA52=$I$109,'TKB theo lop'!Z52&amp;'TKB theo lop'!$Z$5,IF('TKB theo lop'!AC52=$I$109,'TKB theo lop'!AB52&amp;'TKB theo lop'!$AB$5,IF('TKB theo lop'!AE52=$I$109,'TKB theo lop'!AD52&amp;'TKB theo lop'!$AD$5,IF('TKB theo lop'!AG52=$I$109,'TKB theo lop'!AH52&amp;'TKB theo lop'!$AH$5,IF('TKB theo lop'!AI52=$I$109,'TKB theo lop'!AH52&amp;'TKB theo lop'!$AH$5,IF('TKB theo lop'!AK52=$I$109,'TKB theo lop'!AJ52&amp;'TKB theo lop'!$AJ$5,IF('TKB theo lop'!AM52=$I$109,'TKB theo lop'!AL52&amp;'TKB theo lop'!$AL$5,IF('TKB theo lop'!AO52=$I$109,'TKB theo lop'!AN52&amp;'TKB theo lop'!$AN$5,"")))))))))))))))))))</f>
        <v/>
      </c>
      <c r="O113" s="43" t="str">
        <f>IF('TKB theo lop'!E62=$I$109,'TKB theo lop'!D62&amp;'TKB theo lop'!$D$5,IF('TKB theo lop'!G62=$I$109,'TKB theo lop'!F62&amp;'TKB theo lop'!$F$5,IF('TKB theo lop'!I62=$I$109,'TKB theo lop'!H62&amp;'TKB theo lop'!$H$5,IF('TKB theo lop'!K62=$I$109,'TKB theo lop'!J62&amp;'TKB theo lop'!$J$5,IF('TKB theo lop'!M62=$I$109,'TKB theo lop'!L62&amp;'TKB theo lop'!$L$5,IF('TKB theo lop'!O62=$I$109,'TKB theo lop'!N62&amp;'TKB theo lop'!$N$5,IF('TKB theo lop'!Q62=$I$109,'TKB theo lop'!P62&amp;'TKB theo lop'!$P$5,IF('TKB theo lop'!S62=$I$109,'TKB theo lop'!R62&amp;'TKB theo lop'!$R$5,IF('TKB theo lop'!U62=$I$109,'TKB theo lop'!T62&amp;'TKB theo lop'!$T$5,IF('TKB theo lop'!W62=$I$109,'TKB theo lop'!V62&amp;'TKB theo lop'!$V$5,IF('TKB theo lop'!Y62=$I$109,'TKB theo lop'!X62&amp;'TKB theo lop'!$X$5,IF('TKB theo lop'!AA62=$I$109,'TKB theo lop'!Z62&amp;'TKB theo lop'!$Z$5,IF('TKB theo lop'!AC62=$I$109,'TKB theo lop'!AB62&amp;'TKB theo lop'!$AB$5,IF('TKB theo lop'!AE62=$I$109,'TKB theo lop'!AD62&amp;'TKB theo lop'!$AD$5,IF('TKB theo lop'!AG62=$I$109,'TKB theo lop'!AH62&amp;'TKB theo lop'!$AH$5,IF('TKB theo lop'!AI62=$I$109,'TKB theo lop'!AH62&amp;'TKB theo lop'!$AH$5,IF('TKB theo lop'!AK62=$I$109,'TKB theo lop'!AJ62&amp;'TKB theo lop'!$AJ$5,IF('TKB theo lop'!AM62=$I$109,'TKB theo lop'!AL62&amp;'TKB theo lop'!$AL$5,IF('TKB theo lop'!AO62=$I$109,'TKB theo lop'!AN62&amp;'TKB theo lop'!$AN$5,"")))))))))))))))))))</f>
        <v/>
      </c>
    </row>
    <row r="114" spans="1:15" ht="13.5" customHeight="1" x14ac:dyDescent="0.3">
      <c r="A114" s="47" t="str">
        <f>30-COUNTIF(B110:G114,"")&amp; "tiết"</f>
        <v>5tiết</v>
      </c>
      <c r="B114" s="45" t="str">
        <f>IF('TKB theo lop'!E12=$A$109,'TKB theo lop'!D12&amp;'TKB theo lop'!$D$5,IF('TKB theo lop'!G12=$A$109,'TKB theo lop'!F12&amp;'TKB theo lop'!$F$5,IF('TKB theo lop'!I12=$A$109,'TKB theo lop'!H12&amp;'TKB theo lop'!$H$5,IF('TKB theo lop'!K12=$A$109,'TKB theo lop'!J12&amp;'TKB theo lop'!$J$5,IF('TKB theo lop'!M12=$A$109,'TKB theo lop'!L12&amp;'TKB theo lop'!$L$5,IF('TKB theo lop'!O12=$A$109,'TKB theo lop'!N12&amp;'TKB theo lop'!$N$5,IF('TKB theo lop'!Q12=$A$109,'TKB theo lop'!P12&amp;'TKB theo lop'!$P$5,IF('TKB theo lop'!S12=$A$109,'TKB theo lop'!R12&amp;'TKB theo lop'!$R$5,IF('TKB theo lop'!U12=$A$109,'TKB theo lop'!T12&amp;'TKB theo lop'!$T$5,IF('TKB theo lop'!W12=$A$109,'TKB theo lop'!V12&amp;'TKB theo lop'!$V$5,IF('TKB theo lop'!Y12=$A$109,'TKB theo lop'!X12&amp;'TKB theo lop'!$X$5,IF('TKB theo lop'!AA12=$A$109,'TKB theo lop'!Z12&amp;'TKB theo lop'!$Z$5,IF('TKB theo lop'!AC12=$A$109,'TKB theo lop'!AB12&amp;'TKB theo lop'!$AB$5,IF('TKB theo lop'!AE12=$A$109,'TKB theo lop'!AD12&amp;'TKB theo lop'!$AD$5,IF('TKB theo lop'!AG12=$A$109,'TKB theo lop'!AF12&amp;'TKB theo lop'!$AF$5,IF('TKB theo lop'!AI12=$A$109,'TKB theo lop'!AH12&amp;'TKB theo lop'!$AH$5,IF('TKB theo lop'!AK12=$A$109,'TKB theo lop'!AJ12&amp;'TKB theo lop'!$AJ$5,IF('TKB theo lop'!AM12=$A$109,'TKB theo lop'!AL12&amp;'TKB theo lop'!$AL$5,IF('TKB theo lop'!AO12=$A$109,'TKB theo lop'!AN12&amp;'TKB theo lop'!$AN$5,"")))))))))))))))))))</f>
        <v/>
      </c>
      <c r="C114" s="45" t="str">
        <f>IF('TKB theo lop'!E23=$A$109,'TKB theo lop'!D23&amp;'TKB theo lop'!$D$5,IF('TKB theo lop'!G23=$A$109,'TKB theo lop'!F23&amp;'TKB theo lop'!$F$5,IF('TKB theo lop'!I23=$A$109,'TKB theo lop'!H23&amp;'TKB theo lop'!$H$5,IF('TKB theo lop'!K23=$A$109,'TKB theo lop'!J23&amp;'TKB theo lop'!$J$5,IF('TKB theo lop'!M23=$A$109,'TKB theo lop'!L23&amp;'TKB theo lop'!$L$5,IF('TKB theo lop'!O23=$A$109,'TKB theo lop'!N23&amp;'TKB theo lop'!$N$5,IF('TKB theo lop'!Q23=$A$109,'TKB theo lop'!P23&amp;'TKB theo lop'!$P$5,IF('TKB theo lop'!S23=$A$109,'TKB theo lop'!R23&amp;'TKB theo lop'!$R$5,IF('TKB theo lop'!U23=$A$109,'TKB theo lop'!T23&amp;'TKB theo lop'!$T$5,IF('TKB theo lop'!W23=$A$109,'TKB theo lop'!V23&amp;'TKB theo lop'!$V$5,IF('TKB theo lop'!Y23=$A$109,'TKB theo lop'!X23&amp;'TKB theo lop'!$X$5,IF('TKB theo lop'!AA23=$A$109,'TKB theo lop'!Z23&amp;'TKB theo lop'!$Z$5,IF('TKB theo lop'!AC23=$A$109,'TKB theo lop'!AB23&amp;'TKB theo lop'!$AB$5,IF('TKB theo lop'!AE23=$A$109,'TKB theo lop'!AD23&amp;'TKB theo lop'!$AD$5,IF('TKB theo lop'!AG23=$A$109,'TKB theo lop'!AF23&amp;'TKB theo lop'!$AF$5,IF('TKB theo lop'!AI23=$A$109,'TKB theo lop'!AH23&amp;'TKB theo lop'!$AH$5,IF('TKB theo lop'!AK23=$A$109,'TKB theo lop'!AJ23&amp;'TKB theo lop'!$AJ$5,IF('TKB theo lop'!AM23=$A$109,'TKB theo lop'!AL23&amp;'TKB theo lop'!$AL$5,IF('TKB theo lop'!AO23=$A$109,'TKB theo lop'!AN23&amp;'TKB theo lop'!$AN$5,"")))))))))))))))))))</f>
        <v/>
      </c>
      <c r="D114" s="45" t="str">
        <f>IF('TKB theo lop'!E33=$A$109,'TKB theo lop'!D33&amp;'TKB theo lop'!$D$5,IF('TKB theo lop'!G33=$A$109,'TKB theo lop'!F33&amp;'TKB theo lop'!$F$5,IF('TKB theo lop'!I33=$A$109,'TKB theo lop'!H33&amp;'TKB theo lop'!$H$5,IF('TKB theo lop'!K33=$A$109,'TKB theo lop'!J33&amp;'TKB theo lop'!$J$5,IF('TKB theo lop'!M33=$A$109,'TKB theo lop'!L33&amp;'TKB theo lop'!$L$5,IF('TKB theo lop'!O33=$A$109,'TKB theo lop'!N33&amp;'TKB theo lop'!$N$5,IF('TKB theo lop'!Q33=$A$109,'TKB theo lop'!P33&amp;'TKB theo lop'!$P$5,IF('TKB theo lop'!S33=$A$109,'TKB theo lop'!R33&amp;'TKB theo lop'!$R$5,IF('TKB theo lop'!U33=$A$109,'TKB theo lop'!T33&amp;'TKB theo lop'!$T$5,IF('TKB theo lop'!W33=$A$109,'TKB theo lop'!V33&amp;'TKB theo lop'!$V$5,IF('TKB theo lop'!Y33=$A$109,'TKB theo lop'!X33&amp;'TKB theo lop'!$X$5,IF('TKB theo lop'!AA33=$A$109,'TKB theo lop'!Z33&amp;'TKB theo lop'!$Z$5,IF('TKB theo lop'!AC33=$A$109,'TKB theo lop'!AB33&amp;'TKB theo lop'!$AB$5,IF('TKB theo lop'!AE33=$A$109,'TKB theo lop'!AD33&amp;'TKB theo lop'!$AD$5,IF('TKB theo lop'!AG33=$A$109,'TKB theo lop'!AF33&amp;'TKB theo lop'!$AF$5,IF('TKB theo lop'!AI33=$A$109,'TKB theo lop'!AH33&amp;'TKB theo lop'!$AH$5,IF('TKB theo lop'!AK33=$A$109,'TKB theo lop'!AJ33&amp;'TKB theo lop'!$AJ$5,IF('TKB theo lop'!AM33=$A$109,'TKB theo lop'!AL33&amp;'TKB theo lop'!$AL$5,IF('TKB theo lop'!AO33=$A$109,'TKB theo lop'!AN33&amp;'TKB theo lop'!$AN$5,"")))))))))))))))))))</f>
        <v/>
      </c>
      <c r="E114" s="45" t="str">
        <f>IF('TKB theo lop'!E43=$A$109,'TKB theo lop'!D43&amp;'TKB theo lop'!$D$5,IF('TKB theo lop'!G43=$A$109,'TKB theo lop'!F43&amp;'TKB theo lop'!$F$5,IF('TKB theo lop'!I43=$A$109,'TKB theo lop'!H43&amp;'TKB theo lop'!$H$5,IF('TKB theo lop'!K43=$A$109,'TKB theo lop'!J43&amp;'TKB theo lop'!$J$5,IF('TKB theo lop'!M43=$A$109,'TKB theo lop'!L43&amp;'TKB theo lop'!$L$5,IF('TKB theo lop'!O43=$A$109,'TKB theo lop'!N43&amp;'TKB theo lop'!$N$5,IF('TKB theo lop'!Q43=$A$109,'TKB theo lop'!P43&amp;'TKB theo lop'!$P$5,IF('TKB theo lop'!S43=$A$109,'TKB theo lop'!R43&amp;'TKB theo lop'!$R$5,IF('TKB theo lop'!U43=$A$109,'TKB theo lop'!T43&amp;'TKB theo lop'!$T$5,IF('TKB theo lop'!W43=$A$109,'TKB theo lop'!V43&amp;'TKB theo lop'!$V$5,IF('TKB theo lop'!Y43=$A$109,'TKB theo lop'!X43&amp;'TKB theo lop'!$X$5,IF('TKB theo lop'!AA43=$A$109,'TKB theo lop'!Z43&amp;'TKB theo lop'!$Z$5,IF('TKB theo lop'!AC43=$A$109,'TKB theo lop'!AB43&amp;'TKB theo lop'!$AB$5,IF('TKB theo lop'!AE43=$A$109,'TKB theo lop'!AD43&amp;'TKB theo lop'!$AD$5,IF('TKB theo lop'!AG43=$A$109,'TKB theo lop'!AF43&amp;'TKB theo lop'!$AF$5,IF('TKB theo lop'!AI43=$A$109,'TKB theo lop'!AH43&amp;'TKB theo lop'!$AH$5,IF('TKB theo lop'!AK43=$A$109,'TKB theo lop'!AJ43&amp;'TKB theo lop'!$AJ$5,IF('TKB theo lop'!AM43=$A$109,'TKB theo lop'!AL43&amp;'TKB theo lop'!$AL$5,IF('TKB theo lop'!AO43=$A$109,'TKB theo lop'!AN43&amp;'TKB theo lop'!$AN$5,"")))))))))))))))))))</f>
        <v/>
      </c>
      <c r="F114" s="45" t="str">
        <f>IF('TKB theo lop'!E53=$A$109,'TKB theo lop'!D53&amp;'TKB theo lop'!$D$5,IF('TKB theo lop'!G53=$A$109,'TKB theo lop'!F53&amp;'TKB theo lop'!$F$5,IF('TKB theo lop'!I53=$A$109,'TKB theo lop'!H53&amp;'TKB theo lop'!$H$5,IF('TKB theo lop'!K53=$A$109,'TKB theo lop'!J53&amp;'TKB theo lop'!$J$5,IF('TKB theo lop'!M53=$A$109,'TKB theo lop'!L53&amp;'TKB theo lop'!$L$5,IF('TKB theo lop'!O53=$A$109,'TKB theo lop'!N53&amp;'TKB theo lop'!$N$5,IF('TKB theo lop'!Q53=$A$109,'TKB theo lop'!P53&amp;'TKB theo lop'!$P$5,IF('TKB theo lop'!S53=$A$109,'TKB theo lop'!R53&amp;'TKB theo lop'!$R$5,IF('TKB theo lop'!U53=$A$109,'TKB theo lop'!T53&amp;'TKB theo lop'!$T$5,IF('TKB theo lop'!W53=$A$109,'TKB theo lop'!V53&amp;'TKB theo lop'!$V$5,IF('TKB theo lop'!Y53=$A$109,'TKB theo lop'!X53&amp;'TKB theo lop'!$X$5,IF('TKB theo lop'!AA53=$A$109,'TKB theo lop'!Z53&amp;'TKB theo lop'!$Z$5,IF('TKB theo lop'!AC53=$A$109,'TKB theo lop'!AB53&amp;'TKB theo lop'!$AB$5,IF('TKB theo lop'!AE53=$A$109,'TKB theo lop'!AD53&amp;'TKB theo lop'!$AD$5,IF('TKB theo lop'!AG53=$A$109,'TKB theo lop'!AF53&amp;'TKB theo lop'!$AF$5,IF('TKB theo lop'!AI53=$A$109,'TKB theo lop'!AH53&amp;'TKB theo lop'!$AH$5,IF('TKB theo lop'!AK53=$A$109,'TKB theo lop'!AJ53&amp;'TKB theo lop'!$AJ$5,IF('TKB theo lop'!AM53=$A$109,'TKB theo lop'!AL53&amp;'TKB theo lop'!$AL$5,IF('TKB theo lop'!AO53=$A$109,'TKB theo lop'!AN53&amp;'TKB theo lop'!$AN$5,"")))))))))))))))))))</f>
        <v>M.Th92</v>
      </c>
      <c r="G114" s="45" t="str">
        <f>IF('TKB theo lop'!E63=$A$109,'TKB theo lop'!D63&amp;'TKB theo lop'!$D$5,IF('TKB theo lop'!G63=$A$109,'TKB theo lop'!F63&amp;'TKB theo lop'!$F$5,IF('TKB theo lop'!I63=$A$109,'TKB theo lop'!H63&amp;'TKB theo lop'!$H$5,IF('TKB theo lop'!K63=$A$109,'TKB theo lop'!J63&amp;'TKB theo lop'!$J$5,IF('TKB theo lop'!M63=$A$109,'TKB theo lop'!L63&amp;'TKB theo lop'!$L$5,IF('TKB theo lop'!O63=$A$109,'TKB theo lop'!N63&amp;'TKB theo lop'!$N$5,IF('TKB theo lop'!Q63=$A$109,'TKB theo lop'!P63&amp;'TKB theo lop'!$P$5,IF('TKB theo lop'!S63=$A$109,'TKB theo lop'!R63&amp;'TKB theo lop'!$R$5,IF('TKB theo lop'!U63=$A$109,'TKB theo lop'!T63&amp;'TKB theo lop'!$T$5,IF('TKB theo lop'!W63=$A$109,'TKB theo lop'!V63&amp;'TKB theo lop'!$V$5,IF('TKB theo lop'!Y63=$A$109,'TKB theo lop'!X63&amp;'TKB theo lop'!$X$5,IF('TKB theo lop'!AA63=$A$109,'TKB theo lop'!Z63&amp;'TKB theo lop'!$Z$5,IF('TKB theo lop'!AC63=$A$109,'TKB theo lop'!AB63&amp;'TKB theo lop'!$AB$5,IF('TKB theo lop'!AE63=$A$109,'TKB theo lop'!AD63&amp;'TKB theo lop'!$AD$5,IF('TKB theo lop'!AG63=$A$109,'TKB theo lop'!AF63&amp;'TKB theo lop'!$AF$5,IF('TKB theo lop'!AI63=$A$109,'TKB theo lop'!AH63&amp;'TKB theo lop'!$AH$5,IF('TKB theo lop'!AK63=$A$109,'TKB theo lop'!AJ63&amp;'TKB theo lop'!$AJ$5,IF('TKB theo lop'!AM63=$A$109,'TKB theo lop'!AL63&amp;'TKB theo lop'!$AL$5,IF('TKB theo lop'!AO63=$A$109,'TKB theo lop'!AN63&amp;'TKB theo lop'!$AN$5,"")))))))))))))))))))</f>
        <v/>
      </c>
      <c r="H114"/>
      <c r="I114" s="47" t="str">
        <f>30-COUNTIF(J110:O114,"")&amp; "tiết"</f>
        <v>13tiết</v>
      </c>
      <c r="J114" s="45" t="str">
        <f>IF('TKB theo lop'!E12=$I$109,'TKB theo lop'!D12&amp;'TKB theo lop'!$D$5,IF('TKB theo lop'!G12=$I$109,'TKB theo lop'!F12&amp;'TKB theo lop'!$F$5,IF('TKB theo lop'!I12=$I$109,'TKB theo lop'!H12&amp;'TKB theo lop'!$H$5,IF('TKB theo lop'!K12=$I$109,'TKB theo lop'!J12&amp;'TKB theo lop'!$J$5,IF('TKB theo lop'!M12=$I$109,'TKB theo lop'!L12&amp;'TKB theo lop'!$L$5,IF('TKB theo lop'!O12=$I$109,'TKB theo lop'!N12&amp;'TKB theo lop'!$N$5,IF('TKB theo lop'!Q12=$I$109,'TKB theo lop'!P12&amp;'TKB theo lop'!$P$5,IF('TKB theo lop'!S12=$I$109,'TKB theo lop'!R12&amp;'TKB theo lop'!$R$5,IF('TKB theo lop'!U12=$I$109,'TKB theo lop'!T12&amp;'TKB theo lop'!$T$5,IF('TKB theo lop'!W12=$I$109,'TKB theo lop'!V12&amp;'TKB theo lop'!$V$5,IF('TKB theo lop'!Y12=$I$109,'TKB theo lop'!X12&amp;'TKB theo lop'!$X$5,IF('TKB theo lop'!AA12=$I$109,'TKB theo lop'!Z12&amp;'TKB theo lop'!$Z$5,IF('TKB theo lop'!AC12=$I$109,'TKB theo lop'!AB12&amp;'TKB theo lop'!$AB$5,IF('TKB theo lop'!AE12=$I$109,'TKB theo lop'!AD12&amp;'TKB theo lop'!$AD$5,IF('TKB theo lop'!AG12=$I$109,'TKB theo lop'!AF12&amp;'TKB theo lop'!$AF$5,IF('TKB theo lop'!AI12=$I$109,'TKB theo lop'!AH12&amp;'TKB theo lop'!$AH$5,IF('TKB theo lop'!AK12=$I$109,'TKB theo lop'!AJ12&amp;'TKB theo lop'!$AJ$5,IF('TKB theo lop'!AM12=$I$109,'TKB theo lop'!AL12&amp;'TKB theo lop'!$AL$5,IF('TKB theo lop'!AO12=$I$109,'TKB theo lop'!AN12&amp;'TKB theo lop'!$AN$5,"")))))))))))))))))))</f>
        <v/>
      </c>
      <c r="K114" s="45" t="str">
        <f>IF('TKB theo lop'!E23=$I$109,'TKB theo lop'!D23&amp;'TKB theo lop'!$D$5,IF('TKB theo lop'!G23=$I$109,'TKB theo lop'!F23&amp;'TKB theo lop'!$F$5,IF('TKB theo lop'!I23=$I$109,'TKB theo lop'!H23&amp;'TKB theo lop'!$H$5,IF('TKB theo lop'!K23=$I$109,'TKB theo lop'!J23&amp;'TKB theo lop'!$J$5,IF('TKB theo lop'!M23=$I$109,'TKB theo lop'!L23&amp;'TKB theo lop'!$L$5,IF('TKB theo lop'!O23=$I$109,'TKB theo lop'!N23&amp;'TKB theo lop'!$N$5,IF('TKB theo lop'!Q23=$I$109,'TKB theo lop'!P23&amp;'TKB theo lop'!$P$5,IF('TKB theo lop'!S23=$I$109,'TKB theo lop'!R23&amp;'TKB theo lop'!$R$5,IF('TKB theo lop'!U23=$I$109,'TKB theo lop'!T23&amp;'TKB theo lop'!$T$5,IF('TKB theo lop'!W23=$I$109,'TKB theo lop'!V23&amp;'TKB theo lop'!$V$5,IF('TKB theo lop'!Y23=$I$109,'TKB theo lop'!X23&amp;'TKB theo lop'!$X$5,IF('TKB theo lop'!AA23=$I$109,'TKB theo lop'!Z23&amp;'TKB theo lop'!$Z$5,IF('TKB theo lop'!AC23=$I$109,'TKB theo lop'!AB23&amp;'TKB theo lop'!$AB$5,IF('TKB theo lop'!AE23=$I$109,'TKB theo lop'!AD23&amp;'TKB theo lop'!$AD$5,IF('TKB theo lop'!AG23=$I$109,'TKB theo lop'!AF23&amp;'TKB theo lop'!$AF$5,IF('TKB theo lop'!AI23=$I$109,'TKB theo lop'!AH23&amp;'TKB theo lop'!$AH$5,IF('TKB theo lop'!AK23=$I$109,'TKB theo lop'!AJ23&amp;'TKB theo lop'!$AJ$5,IF('TKB theo lop'!AM23=$I$109,'TKB theo lop'!AL23&amp;'TKB theo lop'!$AL$5,IF('TKB theo lop'!AO23=$I$109,'TKB theo lop'!AN23&amp;'TKB theo lop'!$AN$5,"")))))))))))))))))))</f>
        <v/>
      </c>
      <c r="L114" s="45" t="str">
        <f>IF('TKB theo lop'!E33=$I$109,'TKB theo lop'!D33&amp;'TKB theo lop'!$D$5,IF('TKB theo lop'!G33=$I$109,'TKB theo lop'!F33&amp;'TKB theo lop'!$F$5,IF('TKB theo lop'!I33=$I$109,'TKB theo lop'!H33&amp;'TKB theo lop'!$H$5,IF('TKB theo lop'!K33=$I$109,'TKB theo lop'!J33&amp;'TKB theo lop'!$J$5,IF('TKB theo lop'!M33=$I$109,'TKB theo lop'!L33&amp;'TKB theo lop'!$L$5,IF('TKB theo lop'!O33=$I$109,'TKB theo lop'!N33&amp;'TKB theo lop'!$N$5,IF('TKB theo lop'!Q33=$I$109,'TKB theo lop'!P33&amp;'TKB theo lop'!$P$5,IF('TKB theo lop'!S33=$I$109,'TKB theo lop'!R33&amp;'TKB theo lop'!$R$5,IF('TKB theo lop'!U33=$I$109,'TKB theo lop'!T33&amp;'TKB theo lop'!$T$5,IF('TKB theo lop'!W33=$I$109,'TKB theo lop'!V33&amp;'TKB theo lop'!$V$5,IF('TKB theo lop'!Y33=$I$109,'TKB theo lop'!X33&amp;'TKB theo lop'!$X$5,IF('TKB theo lop'!AA33=$I$109,'TKB theo lop'!Z33&amp;'TKB theo lop'!$Z$5,IF('TKB theo lop'!AC33=$I$109,'TKB theo lop'!AB33&amp;'TKB theo lop'!$AB$5,IF('TKB theo lop'!AE33=$I$109,'TKB theo lop'!AD33&amp;'TKB theo lop'!$AD$5,IF('TKB theo lop'!AG33=$I$109,'TKB theo lop'!AF33&amp;'TKB theo lop'!$AF$5,IF('TKB theo lop'!AI33=$I$109,'TKB theo lop'!AH33&amp;'TKB theo lop'!$AH$5,IF('TKB theo lop'!AK33=$I$109,'TKB theo lop'!AJ33&amp;'TKB theo lop'!$AJ$5,IF('TKB theo lop'!AM33=$I$109,'TKB theo lop'!AL33&amp;'TKB theo lop'!$AL$5,IF('TKB theo lop'!AO33=$I$109,'TKB theo lop'!AN33&amp;'TKB theo lop'!$AN$5,"")))))))))))))))))))</f>
        <v/>
      </c>
      <c r="M114" s="45" t="str">
        <f>IF('TKB theo lop'!E43=$I$109,'TKB theo lop'!D43&amp;'TKB theo lop'!$D$5,IF('TKB theo lop'!G43=$I$109,'TKB theo lop'!F43&amp;'TKB theo lop'!$F$5,IF('TKB theo lop'!I43=$I$109,'TKB theo lop'!H43&amp;'TKB theo lop'!$H$5,IF('TKB theo lop'!K43=$I$109,'TKB theo lop'!J43&amp;'TKB theo lop'!$J$5,IF('TKB theo lop'!M43=$I$109,'TKB theo lop'!L43&amp;'TKB theo lop'!$L$5,IF('TKB theo lop'!O43=$I$109,'TKB theo lop'!N43&amp;'TKB theo lop'!$N$5,IF('TKB theo lop'!Q43=$I$109,'TKB theo lop'!P43&amp;'TKB theo lop'!$P$5,IF('TKB theo lop'!S43=$I$109,'TKB theo lop'!R43&amp;'TKB theo lop'!$R$5,IF('TKB theo lop'!U43=$I$109,'TKB theo lop'!T43&amp;'TKB theo lop'!$T$5,IF('TKB theo lop'!W43=$I$109,'TKB theo lop'!V43&amp;'TKB theo lop'!$V$5,IF('TKB theo lop'!Y43=$I$109,'TKB theo lop'!X43&amp;'TKB theo lop'!$X$5,IF('TKB theo lop'!AA43=$I$109,'TKB theo lop'!Z43&amp;'TKB theo lop'!$Z$5,IF('TKB theo lop'!AC43=$I$109,'TKB theo lop'!AB43&amp;'TKB theo lop'!$AB$5,IF('TKB theo lop'!AE43=$I$109,'TKB theo lop'!AD43&amp;'TKB theo lop'!$AD$5,IF('TKB theo lop'!AG43=$I$109,'TKB theo lop'!AH43&amp;'TKB theo lop'!$AH$5,IF('TKB theo lop'!AI43=$I$109,'TKB theo lop'!AH43&amp;'TKB theo lop'!$AH$5,IF('TKB theo lop'!AK43=$I$109,'TKB theo lop'!AJ43&amp;'TKB theo lop'!$AJ$5,IF('TKB theo lop'!AM43=$I$109,'TKB theo lop'!AL43&amp;'TKB theo lop'!$AL$5,IF('TKB theo lop'!AO43=$I$109,'TKB theo lop'!AN43&amp;'TKB theo lop'!$AN$5,"")))))))))))))))))))</f>
        <v/>
      </c>
      <c r="N114" s="45" t="str">
        <f>IF('TKB theo lop'!E53=$I$109,'TKB theo lop'!D53&amp;'TKB theo lop'!$D$5,IF('TKB theo lop'!G53=$I$109,'TKB theo lop'!F53&amp;'TKB theo lop'!$F$5,IF('TKB theo lop'!I53=$I$109,'TKB theo lop'!H53&amp;'TKB theo lop'!$H$5,IF('TKB theo lop'!K53=$I$109,'TKB theo lop'!J53&amp;'TKB theo lop'!$J$5,IF('TKB theo lop'!M53=$I$109,'TKB theo lop'!L53&amp;'TKB theo lop'!$L$5,IF('TKB theo lop'!O53=$I$109,'TKB theo lop'!N53&amp;'TKB theo lop'!$N$5,IF('TKB theo lop'!Q53=$I$109,'TKB theo lop'!P53&amp;'TKB theo lop'!$P$5,IF('TKB theo lop'!S53=$I$109,'TKB theo lop'!R53&amp;'TKB theo lop'!$R$5,IF('TKB theo lop'!U53=$I$109,'TKB theo lop'!T53&amp;'TKB theo lop'!$T$5,IF('TKB theo lop'!W53=$I$109,'TKB theo lop'!V53&amp;'TKB theo lop'!$V$5,IF('TKB theo lop'!Y53=$I$109,'TKB theo lop'!X53&amp;'TKB theo lop'!$X$5,IF('TKB theo lop'!AA53=$I$109,'TKB theo lop'!Z53&amp;'TKB theo lop'!$Z$5,IF('TKB theo lop'!AC53=$I$109,'TKB theo lop'!AB53&amp;'TKB theo lop'!$AB$5,IF('TKB theo lop'!AE53=$I$109,'TKB theo lop'!AD53&amp;'TKB theo lop'!$AD$5,IF('TKB theo lop'!AG53=$I$109,'TKB theo lop'!AH53&amp;'TKB theo lop'!$AH$5,IF('TKB theo lop'!AI53=$I$109,'TKB theo lop'!AH53&amp;'TKB theo lop'!$AH$5,IF('TKB theo lop'!AK53=$I$109,'TKB theo lop'!AJ53&amp;'TKB theo lop'!$AJ$5,IF('TKB theo lop'!AM53=$I$109,'TKB theo lop'!AL53&amp;'TKB theo lop'!$AL$5,IF('TKB theo lop'!AO53=$I$109,'TKB theo lop'!AN53&amp;'TKB theo lop'!$AN$5,"")))))))))))))))))))</f>
        <v/>
      </c>
      <c r="O114" s="45" t="str">
        <f>IF('TKB theo lop'!E63=$I$109,'TKB theo lop'!D63&amp;'TKB theo lop'!$D$5,IF('TKB theo lop'!G63=$I$109,'TKB theo lop'!F63&amp;'TKB theo lop'!$F$5,IF('TKB theo lop'!I63=$I$109,'TKB theo lop'!H63&amp;'TKB theo lop'!$H$5,IF('TKB theo lop'!K63=$I$109,'TKB theo lop'!J63&amp;'TKB theo lop'!$J$5,IF('TKB theo lop'!M63=$I$109,'TKB theo lop'!L63&amp;'TKB theo lop'!$L$5,IF('TKB theo lop'!O63=$I$109,'TKB theo lop'!N63&amp;'TKB theo lop'!$N$5,IF('TKB theo lop'!Q63=$I$109,'TKB theo lop'!P63&amp;'TKB theo lop'!$P$5,IF('TKB theo lop'!S63=$I$109,'TKB theo lop'!R63&amp;'TKB theo lop'!$R$5,IF('TKB theo lop'!U63=$I$109,'TKB theo lop'!T63&amp;'TKB theo lop'!$T$5,IF('TKB theo lop'!W63=$I$109,'TKB theo lop'!V63&amp;'TKB theo lop'!$V$5,IF('TKB theo lop'!Y63=$I$109,'TKB theo lop'!X63&amp;'TKB theo lop'!$X$5,IF('TKB theo lop'!AA63=$I$109,'TKB theo lop'!Z63&amp;'TKB theo lop'!$Z$5,IF('TKB theo lop'!AC63=$I$109,'TKB theo lop'!AB63&amp;'TKB theo lop'!$AB$5,IF('TKB theo lop'!AE63=$I$109,'TKB theo lop'!AD63&amp;'TKB theo lop'!$AD$5,IF('TKB theo lop'!AG63=$I$109,'TKB theo lop'!AH63&amp;'TKB theo lop'!$AH$5,IF('TKB theo lop'!AI63=$I$109,'TKB theo lop'!AH63&amp;'TKB theo lop'!$AH$5,IF('TKB theo lop'!AK63=$I$109,'TKB theo lop'!AJ63&amp;'TKB theo lop'!$AJ$5,IF('TKB theo lop'!AM63=$I$109,'TKB theo lop'!AL63&amp;'TKB theo lop'!$AL$5,IF('TKB theo lop'!AO63=$I$109,'TKB theo lop'!AN63&amp;'TKB theo lop'!$AN$5,"")))))))))))))))))))</f>
        <v/>
      </c>
    </row>
    <row r="115" spans="1:15" ht="13.5" customHeight="1" x14ac:dyDescent="0.3">
      <c r="A115" s="326" t="s">
        <v>11</v>
      </c>
      <c r="B115" s="44" t="str">
        <f>IF('TKB theo lop'!E14=$A$109,'TKB theo lop'!D14&amp;'TKB theo lop'!$D$5,IF('TKB theo lop'!G14=$A$109,'TKB theo lop'!F14&amp;'TKB theo lop'!$F$5,IF('TKB theo lop'!I14=$A$109,'TKB theo lop'!H14&amp;'TKB theo lop'!$H$5,IF('TKB theo lop'!K14=$A$109,'TKB theo lop'!J14&amp;'TKB theo lop'!$J$5,IF('TKB theo lop'!M14=$A$109,'TKB theo lop'!L14&amp;'TKB theo lop'!$L$5,IF('TKB theo lop'!O14=$A$109,'TKB theo lop'!N14&amp;'TKB theo lop'!$N$5,IF('TKB theo lop'!Q14=$A$109,'TKB theo lop'!P14&amp;'TKB theo lop'!$P$5,IF('TKB theo lop'!S14=$A$109,'TKB theo lop'!R14&amp;'TKB theo lop'!$R$5,IF('TKB theo lop'!U14=$A$109,'TKB theo lop'!T14&amp;'TKB theo lop'!$T$5,IF('TKB theo lop'!W14=$A$109,'TKB theo lop'!V14&amp;'TKB theo lop'!$V$5,IF('TKB theo lop'!Y14=$A$109,'TKB theo lop'!X14&amp;'TKB theo lop'!$X$5,IF('TKB theo lop'!AA14=$A$109,'TKB theo lop'!Z14&amp;'TKB theo lop'!$Z$5,IF('TKB theo lop'!AC14=$A$109,'TKB theo lop'!AB14&amp;'TKB theo lop'!$AB$5,IF('TKB theo lop'!AE14=$A$109,'TKB theo lop'!AD14&amp;'TKB theo lop'!$AD$5,IF('TKB theo lop'!AG14=$A$109,'TKB theo lop'!AF14&amp;'TKB theo lop'!$AF$5,IF('TKB theo lop'!AI14=$A$109,'TKB theo lop'!AH14&amp;'TKB theo lop'!$AH$5,IF('TKB theo lop'!AK14=$A$109,'TKB theo lop'!AJ14&amp;'TKB theo lop'!$AJ$5,IF('TKB theo lop'!AM14=$A$109,'TKB theo lop'!AL14&amp;'TKB theo lop'!$AL$5,IF('TKB theo lop'!AO14=$A$109,'TKB theo lop'!AN14&amp;'TKB theo lop'!$AN$5,"")))))))))))))))))))</f>
        <v/>
      </c>
      <c r="C115" s="44" t="str">
        <f>IF('TKB theo lop'!E24=$A$109,'TKB theo lop'!D24&amp;'TKB theo lop'!$D$5,IF('TKB theo lop'!G24=$A$109,'TKB theo lop'!F24&amp;'TKB theo lop'!$F$5,IF('TKB theo lop'!I24=$A$109,'TKB theo lop'!H24&amp;'TKB theo lop'!$H$5,IF('TKB theo lop'!K24=$A$109,'TKB theo lop'!J24&amp;'TKB theo lop'!$J$5,IF('TKB theo lop'!M24=$A$109,'TKB theo lop'!L24&amp;'TKB theo lop'!$L$5,IF('TKB theo lop'!O24=$A$109,'TKB theo lop'!N24&amp;'TKB theo lop'!$N$5,IF('TKB theo lop'!Q24=$A$109,'TKB theo lop'!P24&amp;'TKB theo lop'!$P$5,IF('TKB theo lop'!S24=$A$109,'TKB theo lop'!R24&amp;'TKB theo lop'!$R$5,IF('TKB theo lop'!U24=$A$109,'TKB theo lop'!T24&amp;'TKB theo lop'!$T$5,IF('TKB theo lop'!W24=$A$109,'TKB theo lop'!V24&amp;'TKB theo lop'!$V$5,IF('TKB theo lop'!Y24=$A$109,'TKB theo lop'!X24&amp;'TKB theo lop'!$X$5,IF('TKB theo lop'!AA24=$A$109,'TKB theo lop'!Z24&amp;'TKB theo lop'!$Z$5,IF('TKB theo lop'!AC24=$A$109,'TKB theo lop'!AB24&amp;'TKB theo lop'!$AB$5,IF('TKB theo lop'!AE24=$A$109,'TKB theo lop'!AD24&amp;'TKB theo lop'!$AD$5,IF('TKB theo lop'!AG24=$A$109,'TKB theo lop'!AF24&amp;'TKB theo lop'!$AF$5,IF('TKB theo lop'!AI24=$A$109,'TKB theo lop'!AH24&amp;'TKB theo lop'!$AH$5,IF('TKB theo lop'!AK24=$A$109,'TKB theo lop'!AJ24&amp;'TKB theo lop'!$AJ$5,IF('TKB theo lop'!AM24=$A$109,'TKB theo lop'!AL24&amp;'TKB theo lop'!$AL$5,IF('TKB theo lop'!AO24=$A$109,'TKB theo lop'!AN24&amp;'TKB theo lop'!$AN$5,"")))))))))))))))))))</f>
        <v>M.Th91</v>
      </c>
      <c r="D115" s="44" t="str">
        <f>IF('TKB theo lop'!E34=$A$109,'TKB theo lop'!D34&amp;'TKB theo lop'!$D$5,IF('TKB theo lop'!G34=$A$109,'TKB theo lop'!F34&amp;'TKB theo lop'!$F$5,IF('TKB theo lop'!I34=$A$109,'TKB theo lop'!H34&amp;'TKB theo lop'!$H$5,IF('TKB theo lop'!K34=$A$109,'TKB theo lop'!J34&amp;'TKB theo lop'!$J$5,IF('TKB theo lop'!M34=$A$109,'TKB theo lop'!L34&amp;'TKB theo lop'!$L$5,IF('TKB theo lop'!O34=$A$109,'TKB theo lop'!N34&amp;'TKB theo lop'!$N$5,IF('TKB theo lop'!Q34=$A$109,'TKB theo lop'!P34&amp;'TKB theo lop'!$P$5,IF('TKB theo lop'!S34=$A$109,'TKB theo lop'!R34&amp;'TKB theo lop'!$R$5,IF('TKB theo lop'!U34=$A$109,'TKB theo lop'!T34&amp;'TKB theo lop'!$T$5,IF('TKB theo lop'!W34=$A$109,'TKB theo lop'!V34&amp;'TKB theo lop'!$V$5,IF('TKB theo lop'!Y34=$A$109,'TKB theo lop'!X34&amp;'TKB theo lop'!$X$5,IF('TKB theo lop'!AA34=$A$109,'TKB theo lop'!Z34&amp;'TKB theo lop'!$Z$5,IF('TKB theo lop'!AC34=$A$109,'TKB theo lop'!AB34&amp;'TKB theo lop'!$AB$5,IF('TKB theo lop'!AE34=$A$109,'TKB theo lop'!AD34&amp;'TKB theo lop'!$AD$5,IF('TKB theo lop'!AG34=$A$109,'TKB theo lop'!AF34&amp;'TKB theo lop'!$AF$5,IF('TKB theo lop'!AI34=$A$109,'TKB theo lop'!AH34&amp;'TKB theo lop'!$AH$5,IF('TKB theo lop'!AK34=$A$109,'TKB theo lop'!AJ34&amp;'TKB theo lop'!$AJ$5,IF('TKB theo lop'!AM34=$A$109,'TKB theo lop'!AL34&amp;'TKB theo lop'!$AL$5,IF('TKB theo lop'!AO34=$A$109,'TKB theo lop'!AN34&amp;'TKB theo lop'!$AN$5,"")))))))))))))))))))</f>
        <v/>
      </c>
      <c r="E115" s="44" t="str">
        <f>IF('TKB theo lop'!E44=$A$109,'TKB theo lop'!D44&amp;'TKB theo lop'!$D$5,IF('TKB theo lop'!G44=$A$109,'TKB theo lop'!F44&amp;'TKB theo lop'!$F$5,IF('TKB theo lop'!I44=$A$109,'TKB theo lop'!H44&amp;'TKB theo lop'!$H$5,IF('TKB theo lop'!K44=$A$109,'TKB theo lop'!J44&amp;'TKB theo lop'!$J$5,IF('TKB theo lop'!M44=$A$109,'TKB theo lop'!L44&amp;'TKB theo lop'!$L$5,IF('TKB theo lop'!O44=$A$109,'TKB theo lop'!N44&amp;'TKB theo lop'!$N$5,IF('TKB theo lop'!Q44=$A$109,'TKB theo lop'!P44&amp;'TKB theo lop'!$P$5,IF('TKB theo lop'!S44=$A$109,'TKB theo lop'!R44&amp;'TKB theo lop'!$R$5,IF('TKB theo lop'!U44=$A$109,'TKB theo lop'!T44&amp;'TKB theo lop'!$T$5,IF('TKB theo lop'!W44=$A$109,'TKB theo lop'!V44&amp;'TKB theo lop'!$V$5,IF('TKB theo lop'!Y44=$A$109,'TKB theo lop'!X44&amp;'TKB theo lop'!$X$5,IF('TKB theo lop'!AA44=$A$109,'TKB theo lop'!Z44&amp;'TKB theo lop'!$Z$5,IF('TKB theo lop'!AC44=$A$109,'TKB theo lop'!AB44&amp;'TKB theo lop'!$AB$5,IF('TKB theo lop'!AE44=$A$109,'TKB theo lop'!AD44&amp;'TKB theo lop'!$AD$5,IF('TKB theo lop'!AG44=$A$109,'TKB theo lop'!AF44&amp;'TKB theo lop'!$AF$5,IF('TKB theo lop'!AI44=$A$109,'TKB theo lop'!AH44&amp;'TKB theo lop'!$AH$5,IF('TKB theo lop'!AK44=$A$109,'TKB theo lop'!AJ44&amp;'TKB theo lop'!$AJ$5,IF('TKB theo lop'!AM44=$A$109,'TKB theo lop'!AL44&amp;'TKB theo lop'!$AL$5,IF('TKB theo lop'!AO44=$A$109,'TKB theo lop'!AN44&amp;'TKB theo lop'!$AN$5,"")))))))))))))))))))</f>
        <v/>
      </c>
      <c r="F115" s="44" t="e">
        <f>IF('TKB theo lop'!J54=$A$109,'TKB theo lop'!D54&amp;'TKB theo lop'!$D$5,IF('TKB theo lop'!L54=$A$109,'TKB theo lop'!K54&amp;'TKB theo lop'!$F$5,IF('TKB theo lop'!N54=$A$109,'TKB theo lop'!M54&amp;'TKB theo lop'!$H$5,IF('TKB theo lop'!#REF!=$A$109,'TKB theo lop'!#REF!&amp;'TKB theo lop'!$J$5,IF('TKB theo lop'!#REF!=$A$109,'TKB theo lop'!#REF!&amp;'TKB theo lop'!$L$5,IF('TKB theo lop'!O54=$A$109,'TKB theo lop'!#REF!&amp;'TKB theo lop'!$N$5,IF('TKB theo lop'!Q54=$A$109,'TKB theo lop'!P54&amp;'TKB theo lop'!$P$5,IF('TKB theo lop'!S54=$A$109,'TKB theo lop'!R54&amp;'TKB theo lop'!$R$5,IF('TKB theo lop'!U54=$A$109,'TKB theo lop'!T54&amp;'TKB theo lop'!$T$5,IF('TKB theo lop'!W54=$A$109,'TKB theo lop'!V54&amp;'TKB theo lop'!$V$5,IF('TKB theo lop'!Y54=$A$109,'TKB theo lop'!X54&amp;'TKB theo lop'!$X$5,IF('TKB theo lop'!AA54=$A$109,'TKB theo lop'!Z54&amp;'TKB theo lop'!$Z$5,IF('TKB theo lop'!AC54=$A$109,'TKB theo lop'!AB54&amp;'TKB theo lop'!$AB$5,IF('TKB theo lop'!AE54=$A$109,'TKB theo lop'!AD54&amp;'TKB theo lop'!$AD$5,IF('TKB theo lop'!AG54=$A$109,'TKB theo lop'!AF54&amp;'TKB theo lop'!$AF$5,IF('TKB theo lop'!AI54=$A$109,'TKB theo lop'!AH54&amp;'TKB theo lop'!$AH$5,IF('TKB theo lop'!AK54=$A$109,'TKB theo lop'!AJ54&amp;'TKB theo lop'!$AJ$5,IF('TKB theo lop'!AM54=$A$109,'TKB theo lop'!AL54&amp;'TKB theo lop'!$AL$5,IF('TKB theo lop'!AO54=$A$109,'TKB theo lop'!AN54&amp;'TKB theo lop'!$AN$5,"")))))))))))))))))))</f>
        <v>#REF!</v>
      </c>
      <c r="G115" s="44" t="str">
        <f>IF('TKB theo lop'!E64=$A$109,'TKB theo lop'!D64&amp;'TKB theo lop'!$D$5,IF('TKB theo lop'!G64=$A$109,'TKB theo lop'!F64&amp;'TKB theo lop'!$F$5,IF('TKB theo lop'!I64=$A$109,'TKB theo lop'!H64&amp;'TKB theo lop'!$H$5,IF('TKB theo lop'!K64=$A$109,'TKB theo lop'!J64&amp;'TKB theo lop'!$J$5,IF('TKB theo lop'!M64=$A$109,'TKB theo lop'!L64&amp;'TKB theo lop'!$L$5,IF('TKB theo lop'!O64=$A$109,'TKB theo lop'!N64&amp;'TKB theo lop'!$N$5,IF('TKB theo lop'!Q64=$A$109,'TKB theo lop'!P64&amp;'TKB theo lop'!$P$5,IF('TKB theo lop'!S64=$A$109,'TKB theo lop'!R64&amp;'TKB theo lop'!$R$5,IF('TKB theo lop'!U64=$A$109,'TKB theo lop'!T64&amp;'TKB theo lop'!$T$5,IF('TKB theo lop'!W64=$A$109,'TKB theo lop'!V64&amp;'TKB theo lop'!$V$5,IF('TKB theo lop'!Y64=$A$109,'TKB theo lop'!X64&amp;'TKB theo lop'!$X$5,IF('TKB theo lop'!AA64=$A$109,'TKB theo lop'!Z64&amp;'TKB theo lop'!$Z$5,IF('TKB theo lop'!AC64=$A$109,'TKB theo lop'!AB64&amp;'TKB theo lop'!$AB$5,IF('TKB theo lop'!AE64=$A$109,'TKB theo lop'!AD64&amp;'TKB theo lop'!$AD$5,IF('TKB theo lop'!AG64=$A$109,'TKB theo lop'!AF64&amp;'TKB theo lop'!$AF$5,IF('TKB theo lop'!AI64=$A$109,'TKB theo lop'!AH64&amp;'TKB theo lop'!$AH$5,IF('TKB theo lop'!AK64=$A$109,'TKB theo lop'!AJ64&amp;'TKB theo lop'!$AJ$5,IF('TKB theo lop'!AM64=$A$109,'TKB theo lop'!AL64&amp;'TKB theo lop'!$AL$5,IF('TKB theo lop'!AO64=$A$109,'TKB theo lop'!AN64&amp;'TKB theo lop'!$AN$5,"")))))))))))))))))))</f>
        <v/>
      </c>
      <c r="H115"/>
      <c r="I115" s="326" t="s">
        <v>11</v>
      </c>
      <c r="J115" s="44" t="str">
        <f>IF('TKB theo lop'!E14=$I$109,'TKB theo lop'!D14&amp;'TKB theo lop'!$D$5,IF('TKB theo lop'!G14=$I$109,'TKB theo lop'!F14&amp;'TKB theo lop'!$F$5,IF('TKB theo lop'!I14=$I$109,'TKB theo lop'!H14&amp;'TKB theo lop'!$H$5,IF('TKB theo lop'!K14=$I$109,'TKB theo lop'!J14&amp;'TKB theo lop'!$J$5,IF('TKB theo lop'!M14=$I$109,'TKB theo lop'!L14&amp;'TKB theo lop'!$L$5,IF('TKB theo lop'!O14=$I$109,'TKB theo lop'!N14&amp;'TKB theo lop'!$N$5,IF('TKB theo lop'!Q14=$I$109,'TKB theo lop'!P14&amp;'TKB theo lop'!$P$5,IF('TKB theo lop'!S14=$I$109,'TKB theo lop'!R14&amp;'TKB theo lop'!$R$5,IF('TKB theo lop'!U14=$I$109,'TKB theo lop'!T14&amp;'TKB theo lop'!$T$5,IF('TKB theo lop'!W14=$I$109,'TKB theo lop'!V14&amp;'TKB theo lop'!$V$5,IF('TKB theo lop'!Y14=$I$109,'TKB theo lop'!X14&amp;'TKB theo lop'!$X$5,IF('TKB theo lop'!AA14=$I$109,'TKB theo lop'!Z14&amp;'TKB theo lop'!$Z$5,IF('TKB theo lop'!AC14=$I$109,'TKB theo lop'!AB14&amp;'TKB theo lop'!$AB$5,IF('TKB theo lop'!AE14=$I$109,'TKB theo lop'!AD14&amp;'TKB theo lop'!$AD$5,IF('TKB theo lop'!AG14=$I$109,'TKB theo lop'!AF14&amp;'TKB theo lop'!$AF$5,IF('TKB theo lop'!AI14=$I$109,'TKB theo lop'!AH14&amp;'TKB theo lop'!$AH$5,IF('TKB theo lop'!AK14=$I$109,'TKB theo lop'!AJ14&amp;'TKB theo lop'!$AJ$5,IF('TKB theo lop'!AM14=$I$109,'TKB theo lop'!AL14&amp;'TKB theo lop'!$AL$5,IF('TKB theo lop'!AO14=$I$109,'TKB theo lop'!AN14&amp;'TKB theo lop'!$AN$5,"")))))))))))))))))))</f>
        <v>Văn61</v>
      </c>
      <c r="K115" s="44" t="str">
        <f>IF('TKB theo lop'!E24=$I$109,'TKB theo lop'!D24&amp;'TKB theo lop'!$D$5,IF('TKB theo lop'!G24=$I$109,'TKB theo lop'!F24&amp;'TKB theo lop'!$F$5,IF('TKB theo lop'!I24=$I$109,'TKB theo lop'!H24&amp;'TKB theo lop'!$H$5,IF('TKB theo lop'!K24=$I$109,'TKB theo lop'!J24&amp;'TKB theo lop'!$J$5,IF('TKB theo lop'!M24=$I$109,'TKB theo lop'!L24&amp;'TKB theo lop'!$L$5,IF('TKB theo lop'!O24=$I$109,'TKB theo lop'!N24&amp;'TKB theo lop'!$N$5,IF('TKB theo lop'!Q24=$I$109,'TKB theo lop'!P24&amp;'TKB theo lop'!$P$5,IF('TKB theo lop'!S24=$I$109,'TKB theo lop'!R24&amp;'TKB theo lop'!$R$5,IF('TKB theo lop'!U24=$I$109,'TKB theo lop'!T24&amp;'TKB theo lop'!$T$5,IF('TKB theo lop'!W24=$I$109,'TKB theo lop'!V24&amp;'TKB theo lop'!$V$5,IF('TKB theo lop'!Y24=$I$109,'TKB theo lop'!X24&amp;'TKB theo lop'!$X$5,IF('TKB theo lop'!AA24=$I$109,'TKB theo lop'!Z24&amp;'TKB theo lop'!$Z$5,IF('TKB theo lop'!AC24=$I$109,'TKB theo lop'!AB24&amp;'TKB theo lop'!$AB$5,IF('TKB theo lop'!AE24=$I$109,'TKB theo lop'!AD24&amp;'TKB theo lop'!$AD$5,IF('TKB theo lop'!AG24=$I$109,'TKB theo lop'!AF24&amp;'TKB theo lop'!$AF$5,IF('TKB theo lop'!AI24=$I$109,'TKB theo lop'!AH24&amp;'TKB theo lop'!$AH$5,IF('TKB theo lop'!AK24=$I$109,'TKB theo lop'!AJ24&amp;'TKB theo lop'!$AJ$5,IF('TKB theo lop'!AM24=$I$109,'TKB theo lop'!AL24&amp;'TKB theo lop'!$AL$5,IF('TKB theo lop'!AO24=$I$109,'TKB theo lop'!AN24&amp;'TKB theo lop'!$AN$5,"")))))))))))))))))))</f>
        <v/>
      </c>
      <c r="L115" s="44" t="str">
        <f>IF('TKB theo lop'!E34=$I$109,'TKB theo lop'!D34&amp;'TKB theo lop'!$D$5,IF('TKB theo lop'!G34=$I$109,'TKB theo lop'!F34&amp;'TKB theo lop'!$F$5,IF('TKB theo lop'!I34=$I$109,'TKB theo lop'!H34&amp;'TKB theo lop'!$H$5,IF('TKB theo lop'!K34=$I$109,'TKB theo lop'!J34&amp;'TKB theo lop'!$J$5,IF('TKB theo lop'!M34=$I$109,'TKB theo lop'!L34&amp;'TKB theo lop'!$L$5,IF('TKB theo lop'!O34=$I$109,'TKB theo lop'!N34&amp;'TKB theo lop'!$N$5,IF('TKB theo lop'!Q34=$I$109,'TKB theo lop'!P34&amp;'TKB theo lop'!$P$5,IF('TKB theo lop'!S34=$I$109,'TKB theo lop'!R34&amp;'TKB theo lop'!$R$5,IF('TKB theo lop'!U34=$I$109,'TKB theo lop'!T34&amp;'TKB theo lop'!$T$5,IF('TKB theo lop'!W34=$I$109,'TKB theo lop'!V34&amp;'TKB theo lop'!$V$5,IF('TKB theo lop'!Y34=$I$109,'TKB theo lop'!X34&amp;'TKB theo lop'!$X$5,IF('TKB theo lop'!AA34=$I$109,'TKB theo lop'!Z34&amp;'TKB theo lop'!$Z$5,IF('TKB theo lop'!AC34=$I$109,'TKB theo lop'!AB34&amp;'TKB theo lop'!$AB$5,IF('TKB theo lop'!AE34=$I$109,'TKB theo lop'!AD34&amp;'TKB theo lop'!$AD$5,IF('TKB theo lop'!AG34=$I$109,'TKB theo lop'!AF34&amp;'TKB theo lop'!$AF$5,IF('TKB theo lop'!AI34=$I$109,'TKB theo lop'!AH34&amp;'TKB theo lop'!$AH$5,IF('TKB theo lop'!AK34=$I$109,'TKB theo lop'!AJ34&amp;'TKB theo lop'!$AJ$5,IF('TKB theo lop'!AM34=$I$109,'TKB theo lop'!AL34&amp;'TKB theo lop'!$AL$5,IF('TKB theo lop'!AO34=$I$109,'TKB theo lop'!AN34&amp;'TKB theo lop'!$AN$5,"")))))))))))))))))))</f>
        <v/>
      </c>
      <c r="M115" s="44" t="str">
        <f>IF('TKB theo lop'!E44=$I$109,'TKB theo lop'!D44&amp;'TKB theo lop'!$D$5,IF('TKB theo lop'!G44=$I$109,'TKB theo lop'!F44&amp;'TKB theo lop'!$F$5,IF('TKB theo lop'!I44=$I$109,'TKB theo lop'!H44&amp;'TKB theo lop'!$H$5,IF('TKB theo lop'!K44=$I$109,'TKB theo lop'!J44&amp;'TKB theo lop'!$J$5,IF('TKB theo lop'!M44=$I$109,'TKB theo lop'!L44&amp;'TKB theo lop'!$L$5,IF('TKB theo lop'!O44=$I$109,'TKB theo lop'!N44&amp;'TKB theo lop'!$N$5,IF('TKB theo lop'!Q44=$I$109,'TKB theo lop'!P44&amp;'TKB theo lop'!$P$5,IF('TKB theo lop'!S44=$I$109,'TKB theo lop'!R44&amp;'TKB theo lop'!$R$5,IF('TKB theo lop'!U44=$I$109,'TKB theo lop'!T44&amp;'TKB theo lop'!$T$5,IF('TKB theo lop'!W44=$I$109,'TKB theo lop'!V44&amp;'TKB theo lop'!$V$5,IF('TKB theo lop'!Y44=$I$109,'TKB theo lop'!X44&amp;'TKB theo lop'!$X$5,IF('TKB theo lop'!AA44=$I$109,'TKB theo lop'!Z44&amp;'TKB theo lop'!$Z$5,IF('TKB theo lop'!AC44=$I$109,'TKB theo lop'!AB44&amp;'TKB theo lop'!$AB$5,IF('TKB theo lop'!AE44=$I$109,'TKB theo lop'!AD44&amp;'TKB theo lop'!$AD$5,IF('TKB theo lop'!AG44=$I$109,'TKB theo lop'!AH44&amp;'TKB theo lop'!$AH$5,IF('TKB theo lop'!AI44=$I$109,'TKB theo lop'!AH44&amp;'TKB theo lop'!$AH$5,IF('TKB theo lop'!AK44=$I$109,'TKB theo lop'!AJ44&amp;'TKB theo lop'!$AJ$5,IF('TKB theo lop'!AM44=$I$109,'TKB theo lop'!AL44&amp;'TKB theo lop'!$AL$5,IF('TKB theo lop'!AO44=$I$109,'TKB theo lop'!AN44&amp;'TKB theo lop'!$AN$5,"")))))))))))))))))))</f>
        <v/>
      </c>
      <c r="N115" s="44" t="e">
        <f>IF('TKB theo lop'!J54=$I$109,'TKB theo lop'!D54&amp;'TKB theo lop'!$D$5,IF('TKB theo lop'!L54=$I$109,'TKB theo lop'!K54&amp;'TKB theo lop'!$F$5,IF('TKB theo lop'!N54=$I$109,'TKB theo lop'!M54&amp;'TKB theo lop'!$H$5,IF('TKB theo lop'!#REF!=$I$109,'TKB theo lop'!#REF!&amp;'TKB theo lop'!$J$5,IF('TKB theo lop'!#REF!=$I$109,'TKB theo lop'!#REF!&amp;'TKB theo lop'!$L$5,IF('TKB theo lop'!O54=$I$109,'TKB theo lop'!#REF!&amp;'TKB theo lop'!$N$5,IF('TKB theo lop'!Q54=$I$109,'TKB theo lop'!P54&amp;'TKB theo lop'!$P$5,IF('TKB theo lop'!S54=$I$109,'TKB theo lop'!R54&amp;'TKB theo lop'!$R$5,IF('TKB theo lop'!U54=$I$109,'TKB theo lop'!T54&amp;'TKB theo lop'!$T$5,IF('TKB theo lop'!W54=$I$109,'TKB theo lop'!V54&amp;'TKB theo lop'!$V$5,IF('TKB theo lop'!Y54=$I$109,'TKB theo lop'!X54&amp;'TKB theo lop'!$X$5,IF('TKB theo lop'!AA54=$I$109,'TKB theo lop'!Z54&amp;'TKB theo lop'!$Z$5,IF('TKB theo lop'!AC54=$I$109,'TKB theo lop'!AB54&amp;'TKB theo lop'!$AB$5,IF('TKB theo lop'!AE54=$I$109,'TKB theo lop'!AD54&amp;'TKB theo lop'!$AD$5,IF('TKB theo lop'!AG54=$I$109,'TKB theo lop'!AH54&amp;'TKB theo lop'!$AH$5,IF('TKB theo lop'!AI54=$I$109,'TKB theo lop'!AH54&amp;'TKB theo lop'!$AH$5,IF('TKB theo lop'!AK54=$I$109,'TKB theo lop'!AJ54&amp;'TKB theo lop'!$AJ$5,IF('TKB theo lop'!AM54=$I$109,'TKB theo lop'!AL54&amp;'TKB theo lop'!$AL$5,IF('TKB theo lop'!AO54=$I$109,'TKB theo lop'!AN54&amp;'TKB theo lop'!$AN$5,"")))))))))))))))))))</f>
        <v>#REF!</v>
      </c>
      <c r="O115" s="44" t="str">
        <f>IF('TKB theo lop'!E64=$I$109,'TKB theo lop'!D64&amp;'TKB theo lop'!$D$5,IF('TKB theo lop'!G64=$I$109,'TKB theo lop'!F64&amp;'TKB theo lop'!$F$5,IF('TKB theo lop'!I64=$I$109,'TKB theo lop'!H64&amp;'TKB theo lop'!$H$5,IF('TKB theo lop'!K64=$I$109,'TKB theo lop'!J64&amp;'TKB theo lop'!$J$5,IF('TKB theo lop'!M64=$I$109,'TKB theo lop'!L64&amp;'TKB theo lop'!$L$5,IF('TKB theo lop'!O64=$I$109,'TKB theo lop'!N64&amp;'TKB theo lop'!$N$5,IF('TKB theo lop'!Q64=$I$109,'TKB theo lop'!P64&amp;'TKB theo lop'!$P$5,IF('TKB theo lop'!S64=$I$109,'TKB theo lop'!R64&amp;'TKB theo lop'!$R$5,IF('TKB theo lop'!U64=$I$109,'TKB theo lop'!T64&amp;'TKB theo lop'!$T$5,IF('TKB theo lop'!W64=$I$109,'TKB theo lop'!V64&amp;'TKB theo lop'!$V$5,IF('TKB theo lop'!Y64=$I$109,'TKB theo lop'!X64&amp;'TKB theo lop'!$X$5,IF('TKB theo lop'!AA64=$I$109,'TKB theo lop'!Z64&amp;'TKB theo lop'!$Z$5,IF('TKB theo lop'!AC64=$I$109,'TKB theo lop'!AB64&amp;'TKB theo lop'!$AB$5,IF('TKB theo lop'!AE64=$I$109,'TKB theo lop'!AD64&amp;'TKB theo lop'!$AD$5,IF('TKB theo lop'!AG64=$I$109,'TKB theo lop'!AH64&amp;'TKB theo lop'!$AH$5,IF('TKB theo lop'!AI64=$I$109,'TKB theo lop'!AH64&amp;'TKB theo lop'!$AH$5,IF('TKB theo lop'!AK64=$I$109,'TKB theo lop'!AJ64&amp;'TKB theo lop'!$AJ$5,IF('TKB theo lop'!AM64=$I$109,'TKB theo lop'!AL64&amp;'TKB theo lop'!$AL$5,IF('TKB theo lop'!AO64=$I$109,'TKB theo lop'!AN64&amp;'TKB theo lop'!$AN$5,"")))))))))))))))))))</f>
        <v/>
      </c>
    </row>
    <row r="116" spans="1:15" ht="13.5" customHeight="1" x14ac:dyDescent="0.3">
      <c r="A116" s="327"/>
      <c r="B116" s="43" t="str">
        <f>IF('TKB theo lop'!E15=$A$109,'TKB theo lop'!D15&amp;'TKB theo lop'!$D$5,IF('TKB theo lop'!G15=$A$109,'TKB theo lop'!F15&amp;'TKB theo lop'!$F$5,IF('TKB theo lop'!I15=$A$109,'TKB theo lop'!H15&amp;'TKB theo lop'!$H$5,IF('TKB theo lop'!K15=$A$109,'TKB theo lop'!J15&amp;'TKB theo lop'!$J$5,IF('TKB theo lop'!M15=$A$109,'TKB theo lop'!L15&amp;'TKB theo lop'!$L$5,IF('TKB theo lop'!O15=$A$109,'TKB theo lop'!N15&amp;'TKB theo lop'!$N$5,IF('TKB theo lop'!Q15=$A$109,'TKB theo lop'!P15&amp;'TKB theo lop'!$P$5,IF('TKB theo lop'!S15=$A$109,'TKB theo lop'!R15&amp;'TKB theo lop'!$R$5,IF('TKB theo lop'!U15=$A$109,'TKB theo lop'!T15&amp;'TKB theo lop'!$T$5,IF('TKB theo lop'!W15=$A$109,'TKB theo lop'!V15&amp;'TKB theo lop'!$V$5,IF('TKB theo lop'!Y15=$A$109,'TKB theo lop'!X15&amp;'TKB theo lop'!$X$5,IF('TKB theo lop'!AA15=$A$109,'TKB theo lop'!Z15&amp;'TKB theo lop'!$Z$5,IF('TKB theo lop'!AC15=$A$109,'TKB theo lop'!AB15&amp;'TKB theo lop'!$AB$5,IF('TKB theo lop'!AE15=$A$109,'TKB theo lop'!AD15&amp;'TKB theo lop'!$AD$5,IF('TKB theo lop'!AG15=$A$109,'TKB theo lop'!AF15&amp;'TKB theo lop'!$AF$5,IF('TKB theo lop'!AI15=$A$109,'TKB theo lop'!AH15&amp;'TKB theo lop'!$AH$5,IF('TKB theo lop'!AK15=$A$109,'TKB theo lop'!AJ15&amp;'TKB theo lop'!$AJ$5,IF('TKB theo lop'!AM15=$A$109,'TKB theo lop'!AL15&amp;'TKB theo lop'!$AL$5,IF('TKB theo lop'!AO15=$A$109,'TKB theo lop'!AN15&amp;'TKB theo lop'!$AN$5,"")))))))))))))))))))</f>
        <v/>
      </c>
      <c r="C116" s="43" t="str">
        <f>IF('TKB theo lop'!E25=$A$109,'TKB theo lop'!D25&amp;'TKB theo lop'!$D$5,IF('TKB theo lop'!G25=$A$109,'TKB theo lop'!F25&amp;'TKB theo lop'!$F$5,IF('TKB theo lop'!I25=$A$109,'TKB theo lop'!H25&amp;'TKB theo lop'!$H$5,IF('TKB theo lop'!K25=$A$109,'TKB theo lop'!J25&amp;'TKB theo lop'!$J$5,IF('TKB theo lop'!M25=$A$109,'TKB theo lop'!L25&amp;'TKB theo lop'!$L$5,IF('TKB theo lop'!O25=$A$109,'TKB theo lop'!N25&amp;'TKB theo lop'!$N$5,IF('TKB theo lop'!Q25=$A$109,'TKB theo lop'!P25&amp;'TKB theo lop'!$P$5,IF('TKB theo lop'!S25=$A$109,'TKB theo lop'!R25&amp;'TKB theo lop'!$R$5,IF('TKB theo lop'!U25=$A$109,'TKB theo lop'!T25&amp;'TKB theo lop'!$T$5,IF('TKB theo lop'!W25=$A$109,'TKB theo lop'!V25&amp;'TKB theo lop'!$V$5,IF('TKB theo lop'!Y25=$A$109,'TKB theo lop'!X25&amp;'TKB theo lop'!$X$5,IF('TKB theo lop'!AA25=$A$109,'TKB theo lop'!Z25&amp;'TKB theo lop'!$Z$5,IF('TKB theo lop'!AC25=$A$109,'TKB theo lop'!AB25&amp;'TKB theo lop'!$AB$5,IF('TKB theo lop'!AE25=$A$109,'TKB theo lop'!AD25&amp;'TKB theo lop'!$AD$5,IF('TKB theo lop'!AG25=$A$109,'TKB theo lop'!AF25&amp;'TKB theo lop'!$AF$5,IF('TKB theo lop'!AI25=$A$109,'TKB theo lop'!AH25&amp;'TKB theo lop'!$AH$5,IF('TKB theo lop'!AK25=$A$109,'TKB theo lop'!AJ25&amp;'TKB theo lop'!$AJ$5,IF('TKB theo lop'!AM25=$A$109,'TKB theo lop'!AL25&amp;'TKB theo lop'!$AL$5,IF('TKB theo lop'!AO25=$A$109,'TKB theo lop'!AN25&amp;'TKB theo lop'!$AN$5,"")))))))))))))))))))</f>
        <v>M.Th82</v>
      </c>
      <c r="D116" s="43" t="str">
        <f>IF('TKB theo lop'!E35=$A$109,'TKB theo lop'!D35&amp;'TKB theo lop'!$D$5,IF('TKB theo lop'!G35=$A$109,'TKB theo lop'!F35&amp;'TKB theo lop'!$F$5,IF('TKB theo lop'!I35=$A$109,'TKB theo lop'!H35&amp;'TKB theo lop'!$H$5,IF('TKB theo lop'!K35=$A$109,'TKB theo lop'!J35&amp;'TKB theo lop'!$J$5,IF('TKB theo lop'!M35=$A$109,'TKB theo lop'!L35&amp;'TKB theo lop'!$L$5,IF('TKB theo lop'!O35=$A$109,'TKB theo lop'!N35&amp;'TKB theo lop'!$N$5,IF('TKB theo lop'!Q35=$A$109,'TKB theo lop'!P35&amp;'TKB theo lop'!$P$5,IF('TKB theo lop'!S35=$A$109,'TKB theo lop'!R35&amp;'TKB theo lop'!$R$5,IF('TKB theo lop'!U35=$A$109,'TKB theo lop'!T35&amp;'TKB theo lop'!$T$5,IF('TKB theo lop'!W35=$A$109,'TKB theo lop'!V35&amp;'TKB theo lop'!$V$5,IF('TKB theo lop'!Y35=$A$109,'TKB theo lop'!X35&amp;'TKB theo lop'!$X$5,IF('TKB theo lop'!AA35=$A$109,'TKB theo lop'!Z35&amp;'TKB theo lop'!$Z$5,IF('TKB theo lop'!AC35=$A$109,'TKB theo lop'!AB35&amp;'TKB theo lop'!$AB$5,IF('TKB theo lop'!AE35=$A$109,'TKB theo lop'!AD35&amp;'TKB theo lop'!$AD$5,IF('TKB theo lop'!AG35=$A$109,'TKB theo lop'!AF35&amp;'TKB theo lop'!$AF$5,IF('TKB theo lop'!AI35=$A$109,'TKB theo lop'!AH35&amp;'TKB theo lop'!$AH$5,IF('TKB theo lop'!AK35=$A$109,'TKB theo lop'!AJ35&amp;'TKB theo lop'!$AJ$5,IF('TKB theo lop'!AM35=$A$109,'TKB theo lop'!AL35&amp;'TKB theo lop'!$AL$5,IF('TKB theo lop'!AO35=$A$109,'TKB theo lop'!AN35&amp;'TKB theo lop'!$AN$5,"")))))))))))))))))))</f>
        <v/>
      </c>
      <c r="E116" s="43" t="str">
        <f>IF('TKB theo lop'!E45=$A$109,'TKB theo lop'!D45&amp;'TKB theo lop'!$D$5,IF('TKB theo lop'!G45=$A$109,'TKB theo lop'!F45&amp;'TKB theo lop'!$F$5,IF('TKB theo lop'!I45=$A$109,'TKB theo lop'!H45&amp;'TKB theo lop'!$H$5,IF('TKB theo lop'!K45=$A$109,'TKB theo lop'!J45&amp;'TKB theo lop'!$J$5,IF('TKB theo lop'!M45=$A$109,'TKB theo lop'!L45&amp;'TKB theo lop'!$L$5,IF('TKB theo lop'!O45=$A$109,'TKB theo lop'!N45&amp;'TKB theo lop'!$N$5,IF('TKB theo lop'!Q45=$A$109,'TKB theo lop'!P45&amp;'TKB theo lop'!$P$5,IF('TKB theo lop'!S45=$A$109,'TKB theo lop'!R45&amp;'TKB theo lop'!$R$5,IF('TKB theo lop'!U45=$A$109,'TKB theo lop'!T45&amp;'TKB theo lop'!$T$5,IF('TKB theo lop'!W45=$A$109,'TKB theo lop'!V45&amp;'TKB theo lop'!$V$5,IF('TKB theo lop'!Y45=$A$109,'TKB theo lop'!X45&amp;'TKB theo lop'!$X$5,IF('TKB theo lop'!AA45=$A$109,'TKB theo lop'!Z45&amp;'TKB theo lop'!$Z$5,IF('TKB theo lop'!AC45=$A$109,'TKB theo lop'!AB45&amp;'TKB theo lop'!$AB$5,IF('TKB theo lop'!AE45=$A$109,'TKB theo lop'!AD45&amp;'TKB theo lop'!$AD$5,IF('TKB theo lop'!AG45=$A$109,'TKB theo lop'!AF45&amp;'TKB theo lop'!$AF$5,IF('TKB theo lop'!AI45=$A$109,'TKB theo lop'!AH45&amp;'TKB theo lop'!$AH$5,IF('TKB theo lop'!AK45=$A$109,'TKB theo lop'!AJ45&amp;'TKB theo lop'!$AJ$5,IF('TKB theo lop'!AM45=$A$109,'TKB theo lop'!AL45&amp;'TKB theo lop'!$AL$5,IF('TKB theo lop'!AO45=$A$109,'TKB theo lop'!AN45&amp;'TKB theo lop'!$AN$5,"")))))))))))))))))))</f>
        <v/>
      </c>
      <c r="F116" s="43" t="str">
        <f>IF('TKB theo lop'!E55=$A$109,'TKB theo lop'!D55&amp;'TKB theo lop'!$D$5,IF('TKB theo lop'!G55=$A$109,'TKB theo lop'!F55&amp;'TKB theo lop'!$F$5,IF('TKB theo lop'!I55=$A$109,'TKB theo lop'!H55&amp;'TKB theo lop'!$H$5,IF('TKB theo lop'!K55=$A$109,'TKB theo lop'!J55&amp;'TKB theo lop'!$J$5,IF('TKB theo lop'!M55=$A$109,'TKB theo lop'!L55&amp;'TKB theo lop'!$L$5,IF('TKB theo lop'!O55=$A$109,'TKB theo lop'!N55&amp;'TKB theo lop'!$N$5,IF('TKB theo lop'!Q55=$A$109,'TKB theo lop'!P55&amp;'TKB theo lop'!$P$5,IF('TKB theo lop'!S55=$A$109,'TKB theo lop'!R55&amp;'TKB theo lop'!$R$5,IF('TKB theo lop'!U55=$A$109,'TKB theo lop'!T55&amp;'TKB theo lop'!$T$5,IF('TKB theo lop'!W55=$A$109,'TKB theo lop'!V55&amp;'TKB theo lop'!$V$5,IF('TKB theo lop'!Y55=$A$109,'TKB theo lop'!X55&amp;'TKB theo lop'!$X$5,IF('TKB theo lop'!AA55=$A$109,'TKB theo lop'!Z55&amp;'TKB theo lop'!$Z$5,IF('TKB theo lop'!AC55=$A$109,'TKB theo lop'!AB55&amp;'TKB theo lop'!$AB$5,IF('TKB theo lop'!AE55=$A$109,'TKB theo lop'!AD55&amp;'TKB theo lop'!$AD$5,IF('TKB theo lop'!AG55=$A$109,'TKB theo lop'!AF55&amp;'TKB theo lop'!$AF$5,IF('TKB theo lop'!AI55=$A$109,'TKB theo lop'!AH55&amp;'TKB theo lop'!$AH$5,IF('TKB theo lop'!AK55=$A$109,'TKB theo lop'!AJ55&amp;'TKB theo lop'!$AJ$5,IF('TKB theo lop'!AM55=$A$109,'TKB theo lop'!AL55&amp;'TKB theo lop'!$AL$5,IF('TKB theo lop'!AO55=$A$109,'TKB theo lop'!AN55&amp;'TKB theo lop'!$AN$5,"")))))))))))))))))))</f>
        <v/>
      </c>
      <c r="G116" s="43" t="str">
        <f>IF('TKB theo lop'!E65=$A$109,'TKB theo lop'!D65&amp;'TKB theo lop'!$D$5,IF('TKB theo lop'!G65=$A$109,'TKB theo lop'!F65&amp;'TKB theo lop'!$F$5,IF('TKB theo lop'!I65=$A$109,'TKB theo lop'!H65&amp;'TKB theo lop'!$H$5,IF('TKB theo lop'!K65=$A$109,'TKB theo lop'!J65&amp;'TKB theo lop'!$J$5,IF('TKB theo lop'!M65=$A$109,'TKB theo lop'!L65&amp;'TKB theo lop'!$L$5,IF('TKB theo lop'!O65=$A$109,'TKB theo lop'!N65&amp;'TKB theo lop'!$N$5,IF('TKB theo lop'!Q65=$A$109,'TKB theo lop'!P65&amp;'TKB theo lop'!$P$5,IF('TKB theo lop'!S65=$A$109,'TKB theo lop'!R65&amp;'TKB theo lop'!$R$5,IF('TKB theo lop'!U65=$A$109,'TKB theo lop'!T65&amp;'TKB theo lop'!$T$5,IF('TKB theo lop'!W65=$A$109,'TKB theo lop'!V65&amp;'TKB theo lop'!$V$5,IF('TKB theo lop'!Y65=$A$109,'TKB theo lop'!X65&amp;'TKB theo lop'!$X$5,IF('TKB theo lop'!AA65=$A$109,'TKB theo lop'!Z65&amp;'TKB theo lop'!$Z$5,IF('TKB theo lop'!AC65=$A$109,'TKB theo lop'!AB65&amp;'TKB theo lop'!$AB$5,IF('TKB theo lop'!AE65=$A$109,'TKB theo lop'!AD65&amp;'TKB theo lop'!$AD$5,IF('TKB theo lop'!AG65=$A$109,'TKB theo lop'!AF65&amp;'TKB theo lop'!$AF$5,IF('TKB theo lop'!AI65=$A$109,'TKB theo lop'!AH65&amp;'TKB theo lop'!$AH$5,IF('TKB theo lop'!AK65=$A$109,'TKB theo lop'!AJ65&amp;'TKB theo lop'!$AJ$5,IF('TKB theo lop'!AM65=$A$109,'TKB theo lop'!AL65&amp;'TKB theo lop'!$AL$5,IF('TKB theo lop'!AO65=$A$109,'TKB theo lop'!AN65&amp;'TKB theo lop'!$AN$5,"")))))))))))))))))))</f>
        <v/>
      </c>
      <c r="H116"/>
      <c r="I116" s="327"/>
      <c r="J116" s="43" t="str">
        <f>IF('TKB theo lop'!E15=$I$109,'TKB theo lop'!D15&amp;'TKB theo lop'!$D$5,IF('TKB theo lop'!G15=$I$109,'TKB theo lop'!F15&amp;'TKB theo lop'!$F$5,IF('TKB theo lop'!I15=$I$109,'TKB theo lop'!H15&amp;'TKB theo lop'!$H$5,IF('TKB theo lop'!K15=$I$109,'TKB theo lop'!J15&amp;'TKB theo lop'!$J$5,IF('TKB theo lop'!M15=$I$109,'TKB theo lop'!L15&amp;'TKB theo lop'!$L$5,IF('TKB theo lop'!O15=$I$109,'TKB theo lop'!N15&amp;'TKB theo lop'!$N$5,IF('TKB theo lop'!Q15=$I$109,'TKB theo lop'!P15&amp;'TKB theo lop'!$P$5,IF('TKB theo lop'!S15=$I$109,'TKB theo lop'!R15&amp;'TKB theo lop'!$R$5,IF('TKB theo lop'!U15=$I$109,'TKB theo lop'!T15&amp;'TKB theo lop'!$T$5,IF('TKB theo lop'!W15=$I$109,'TKB theo lop'!V15&amp;'TKB theo lop'!$V$5,IF('TKB theo lop'!Y15=$I$109,'TKB theo lop'!X15&amp;'TKB theo lop'!$X$5,IF('TKB theo lop'!AA15=$I$109,'TKB theo lop'!Z15&amp;'TKB theo lop'!$Z$5,IF('TKB theo lop'!AC15=$I$109,'TKB theo lop'!AB15&amp;'TKB theo lop'!$AB$5,IF('TKB theo lop'!AE15=$I$109,'TKB theo lop'!AD15&amp;'TKB theo lop'!$AD$5,IF('TKB theo lop'!AG15=$I$109,'TKB theo lop'!AF15&amp;'TKB theo lop'!$AF$5,IF('TKB theo lop'!AI15=$I$109,'TKB theo lop'!AH15&amp;'TKB theo lop'!$AH$5,IF('TKB theo lop'!AK15=$I$109,'TKB theo lop'!AJ15&amp;'TKB theo lop'!$AJ$5,IF('TKB theo lop'!AM15=$I$109,'TKB theo lop'!AL15&amp;'TKB theo lop'!$AL$5,IF('TKB theo lop'!AO15=$I$109,'TKB theo lop'!AN15&amp;'TKB theo lop'!$AN$5,"")))))))))))))))))))</f>
        <v>Văn61</v>
      </c>
      <c r="K116" s="43" t="str">
        <f>IF('TKB theo lop'!E25=$I$109,'TKB theo lop'!D25&amp;'TKB theo lop'!$D$5,IF('TKB theo lop'!G25=$I$109,'TKB theo lop'!F25&amp;'TKB theo lop'!$F$5,IF('TKB theo lop'!I25=$I$109,'TKB theo lop'!H25&amp;'TKB theo lop'!$H$5,IF('TKB theo lop'!K25=$I$109,'TKB theo lop'!J25&amp;'TKB theo lop'!$J$5,IF('TKB theo lop'!M25=$I$109,'TKB theo lop'!L25&amp;'TKB theo lop'!$L$5,IF('TKB theo lop'!O25=$I$109,'TKB theo lop'!N25&amp;'TKB theo lop'!$N$5,IF('TKB theo lop'!Q25=$I$109,'TKB theo lop'!P25&amp;'TKB theo lop'!$P$5,IF('TKB theo lop'!S25=$I$109,'TKB theo lop'!R25&amp;'TKB theo lop'!$R$5,IF('TKB theo lop'!U25=$I$109,'TKB theo lop'!T25&amp;'TKB theo lop'!$T$5,IF('TKB theo lop'!W25=$I$109,'TKB theo lop'!V25&amp;'TKB theo lop'!$V$5,IF('TKB theo lop'!Y25=$I$109,'TKB theo lop'!X25&amp;'TKB theo lop'!$X$5,IF('TKB theo lop'!AA25=$I$109,'TKB theo lop'!Z25&amp;'TKB theo lop'!$Z$5,IF('TKB theo lop'!AC25=$I$109,'TKB theo lop'!AB25&amp;'TKB theo lop'!$AB$5,IF('TKB theo lop'!AE25=$I$109,'TKB theo lop'!AD25&amp;'TKB theo lop'!$AD$5,IF('TKB theo lop'!AG25=$I$109,'TKB theo lop'!AF25&amp;'TKB theo lop'!$AF$5,IF('TKB theo lop'!AI25=$I$109,'TKB theo lop'!AH25&amp;'TKB theo lop'!$AH$5,IF('TKB theo lop'!AK25=$I$109,'TKB theo lop'!AJ25&amp;'TKB theo lop'!$AJ$5,IF('TKB theo lop'!AM25=$I$109,'TKB theo lop'!AL25&amp;'TKB theo lop'!$AL$5,IF('TKB theo lop'!AO25=$I$109,'TKB theo lop'!AN25&amp;'TKB theo lop'!$AN$5,"")))))))))))))))))))</f>
        <v/>
      </c>
      <c r="L116" s="43" t="str">
        <f>IF('TKB theo lop'!E35=$I$109,'TKB theo lop'!D35&amp;'TKB theo lop'!$D$5,IF('TKB theo lop'!G35=$I$109,'TKB theo lop'!F35&amp;'TKB theo lop'!$F$5,IF('TKB theo lop'!I35=$I$109,'TKB theo lop'!H35&amp;'TKB theo lop'!$H$5,IF('TKB theo lop'!K35=$I$109,'TKB theo lop'!J35&amp;'TKB theo lop'!$J$5,IF('TKB theo lop'!M35=$I$109,'TKB theo lop'!L35&amp;'TKB theo lop'!$L$5,IF('TKB theo lop'!O35=$I$109,'TKB theo lop'!N35&amp;'TKB theo lop'!$N$5,IF('TKB theo lop'!Q35=$I$109,'TKB theo lop'!P35&amp;'TKB theo lop'!$P$5,IF('TKB theo lop'!S35=$I$109,'TKB theo lop'!R35&amp;'TKB theo lop'!$R$5,IF('TKB theo lop'!U35=$I$109,'TKB theo lop'!T35&amp;'TKB theo lop'!$T$5,IF('TKB theo lop'!W35=$I$109,'TKB theo lop'!V35&amp;'TKB theo lop'!$V$5,IF('TKB theo lop'!Y35=$I$109,'TKB theo lop'!X35&amp;'TKB theo lop'!$X$5,IF('TKB theo lop'!AA35=$I$109,'TKB theo lop'!Z35&amp;'TKB theo lop'!$Z$5,IF('TKB theo lop'!AC35=$I$109,'TKB theo lop'!AB35&amp;'TKB theo lop'!$AB$5,IF('TKB theo lop'!AE35=$I$109,'TKB theo lop'!AD35&amp;'TKB theo lop'!$AD$5,IF('TKB theo lop'!AG35=$I$109,'TKB theo lop'!AF35&amp;'TKB theo lop'!$AF$5,IF('TKB theo lop'!AI35=$I$109,'TKB theo lop'!AH35&amp;'TKB theo lop'!$AH$5,IF('TKB theo lop'!AK35=$I$109,'TKB theo lop'!AJ35&amp;'TKB theo lop'!$AJ$5,IF('TKB theo lop'!AM35=$I$109,'TKB theo lop'!AL35&amp;'TKB theo lop'!$AL$5,IF('TKB theo lop'!AO35=$I$109,'TKB theo lop'!AN35&amp;'TKB theo lop'!$AN$5,"")))))))))))))))))))</f>
        <v/>
      </c>
      <c r="M116" s="43" t="str">
        <f>IF('TKB theo lop'!E45=$I$109,'TKB theo lop'!D45&amp;'TKB theo lop'!$D$5,IF('TKB theo lop'!G45=$I$109,'TKB theo lop'!F45&amp;'TKB theo lop'!$F$5,IF('TKB theo lop'!I45=$I$109,'TKB theo lop'!H45&amp;'TKB theo lop'!$H$5,IF('TKB theo lop'!K45=$I$109,'TKB theo lop'!J45&amp;'TKB theo lop'!$J$5,IF('TKB theo lop'!M45=$I$109,'TKB theo lop'!L45&amp;'TKB theo lop'!$L$5,IF('TKB theo lop'!O45=$I$109,'TKB theo lop'!N45&amp;'TKB theo lop'!$N$5,IF('TKB theo lop'!Q45=$I$109,'TKB theo lop'!P45&amp;'TKB theo lop'!$P$5,IF('TKB theo lop'!S45=$I$109,'TKB theo lop'!R45&amp;'TKB theo lop'!$R$5,IF('TKB theo lop'!U45=$I$109,'TKB theo lop'!T45&amp;'TKB theo lop'!$T$5,IF('TKB theo lop'!W45=$I$109,'TKB theo lop'!V45&amp;'TKB theo lop'!$V$5,IF('TKB theo lop'!Y45=$I$109,'TKB theo lop'!X45&amp;'TKB theo lop'!$X$5,IF('TKB theo lop'!AA45=$I$109,'TKB theo lop'!Z45&amp;'TKB theo lop'!$Z$5,IF('TKB theo lop'!AC45=$I$109,'TKB theo lop'!AB45&amp;'TKB theo lop'!$AB$5,IF('TKB theo lop'!AE45=$I$109,'TKB theo lop'!AD45&amp;'TKB theo lop'!$AD$5,IF('TKB theo lop'!AG45=$I$109,'TKB theo lop'!AH45&amp;'TKB theo lop'!$AH$5,IF('TKB theo lop'!AI45=$I$109,'TKB theo lop'!AH45&amp;'TKB theo lop'!$AH$5,IF('TKB theo lop'!AK45=$I$109,'TKB theo lop'!AJ45&amp;'TKB theo lop'!$AJ$5,IF('TKB theo lop'!AM45=$I$109,'TKB theo lop'!AL45&amp;'TKB theo lop'!$AL$5,IF('TKB theo lop'!AO45=$I$109,'TKB theo lop'!AN45&amp;'TKB theo lop'!$AN$5,"")))))))))))))))))))</f>
        <v/>
      </c>
      <c r="N116" s="43" t="str">
        <f>IF('TKB theo lop'!E55=$I$109,'TKB theo lop'!D55&amp;'TKB theo lop'!$D$5,IF('TKB theo lop'!G55=$I$109,'TKB theo lop'!F55&amp;'TKB theo lop'!$F$5,IF('TKB theo lop'!I55=$I$109,'TKB theo lop'!H55&amp;'TKB theo lop'!$H$5,IF('TKB theo lop'!K55=$I$109,'TKB theo lop'!J55&amp;'TKB theo lop'!$J$5,IF('TKB theo lop'!M55=$I$109,'TKB theo lop'!L55&amp;'TKB theo lop'!$L$5,IF('TKB theo lop'!O55=$I$109,'TKB theo lop'!N55&amp;'TKB theo lop'!$N$5,IF('TKB theo lop'!Q55=$I$109,'TKB theo lop'!P55&amp;'TKB theo lop'!$P$5,IF('TKB theo lop'!S55=$I$109,'TKB theo lop'!R55&amp;'TKB theo lop'!$R$5,IF('TKB theo lop'!U55=$I$109,'TKB theo lop'!T55&amp;'TKB theo lop'!$T$5,IF('TKB theo lop'!W55=$I$109,'TKB theo lop'!V55&amp;'TKB theo lop'!$V$5,IF('TKB theo lop'!Y55=$I$109,'TKB theo lop'!X55&amp;'TKB theo lop'!$X$5,IF('TKB theo lop'!AA55=$I$109,'TKB theo lop'!Z55&amp;'TKB theo lop'!$Z$5,IF('TKB theo lop'!AC55=$I$109,'TKB theo lop'!AB55&amp;'TKB theo lop'!$AB$5,IF('TKB theo lop'!AE55=$I$109,'TKB theo lop'!AD55&amp;'TKB theo lop'!$AD$5,IF('TKB theo lop'!AG55=$I$109,'TKB theo lop'!AH55&amp;'TKB theo lop'!$AH$5,IF('TKB theo lop'!AI55=$I$109,'TKB theo lop'!AH55&amp;'TKB theo lop'!$AH$5,IF('TKB theo lop'!AK55=$I$109,'TKB theo lop'!AJ55&amp;'TKB theo lop'!$AJ$5,IF('TKB theo lop'!AM55=$I$109,'TKB theo lop'!AL55&amp;'TKB theo lop'!$AL$5,IF('TKB theo lop'!AO55=$I$109,'TKB theo lop'!AN55&amp;'TKB theo lop'!$AN$5,"")))))))))))))))))))</f>
        <v/>
      </c>
      <c r="O116" s="43" t="str">
        <f>IF('TKB theo lop'!E65=$I$109,'TKB theo lop'!D65&amp;'TKB theo lop'!$D$5,IF('TKB theo lop'!G65=$I$109,'TKB theo lop'!F65&amp;'TKB theo lop'!$F$5,IF('TKB theo lop'!I65=$I$109,'TKB theo lop'!H65&amp;'TKB theo lop'!$H$5,IF('TKB theo lop'!K65=$I$109,'TKB theo lop'!J65&amp;'TKB theo lop'!$J$5,IF('TKB theo lop'!M65=$I$109,'TKB theo lop'!L65&amp;'TKB theo lop'!$L$5,IF('TKB theo lop'!O65=$I$109,'TKB theo lop'!N65&amp;'TKB theo lop'!$N$5,IF('TKB theo lop'!Q65=$I$109,'TKB theo lop'!P65&amp;'TKB theo lop'!$P$5,IF('TKB theo lop'!S65=$I$109,'TKB theo lop'!R65&amp;'TKB theo lop'!$R$5,IF('TKB theo lop'!U65=$I$109,'TKB theo lop'!T65&amp;'TKB theo lop'!$T$5,IF('TKB theo lop'!W65=$I$109,'TKB theo lop'!V65&amp;'TKB theo lop'!$V$5,IF('TKB theo lop'!Y65=$I$109,'TKB theo lop'!X65&amp;'TKB theo lop'!$X$5,IF('TKB theo lop'!AA65=$I$109,'TKB theo lop'!Z65&amp;'TKB theo lop'!$Z$5,IF('TKB theo lop'!AC65=$I$109,'TKB theo lop'!AB65&amp;'TKB theo lop'!$AB$5,IF('TKB theo lop'!AE65=$I$109,'TKB theo lop'!AD65&amp;'TKB theo lop'!$AD$5,IF('TKB theo lop'!AG65=$I$109,'TKB theo lop'!AH65&amp;'TKB theo lop'!$AH$5,IF('TKB theo lop'!AI65=$I$109,'TKB theo lop'!AH65&amp;'TKB theo lop'!$AH$5,IF('TKB theo lop'!AK65=$I$109,'TKB theo lop'!AJ65&amp;'TKB theo lop'!$AJ$5,IF('TKB theo lop'!AM65=$I$109,'TKB theo lop'!AL65&amp;'TKB theo lop'!$AL$5,IF('TKB theo lop'!AO65=$I$109,'TKB theo lop'!AN65&amp;'TKB theo lop'!$AN$5,"")))))))))))))))))))</f>
        <v/>
      </c>
    </row>
    <row r="117" spans="1:15" ht="13.5" customHeight="1" x14ac:dyDescent="0.3">
      <c r="A117" s="327"/>
      <c r="B117" s="43" t="str">
        <f>IF('TKB theo lop'!E16=$A$109,'TKB theo lop'!D16&amp;'TKB theo lop'!$D$5,IF('TKB theo lop'!G16=$A$109,'TKB theo lop'!F16&amp;'TKB theo lop'!$F$5,IF('TKB theo lop'!I16=$A$109,'TKB theo lop'!H16&amp;'TKB theo lop'!$H$5,IF('TKB theo lop'!K16=$A$109,'TKB theo lop'!J16&amp;'TKB theo lop'!$J$5,IF('TKB theo lop'!M16=$A$109,'TKB theo lop'!L16&amp;'TKB theo lop'!$L$5,IF('TKB theo lop'!O16=$A$109,'TKB theo lop'!N16&amp;'TKB theo lop'!$N$5,IF('TKB theo lop'!Q16=$A$109,'TKB theo lop'!P16&amp;'TKB theo lop'!$P$5,IF('TKB theo lop'!S16=$A$109,'TKB theo lop'!R16&amp;'TKB theo lop'!$R$5,IF('TKB theo lop'!U16=$A$109,'TKB theo lop'!T16&amp;'TKB theo lop'!$T$5,IF('TKB theo lop'!W16=$A$109,'TKB theo lop'!V16&amp;'TKB theo lop'!$V$5,IF('TKB theo lop'!Y16=$A$109,'TKB theo lop'!X16&amp;'TKB theo lop'!$X$5,IF('TKB theo lop'!AA16=$A$109,'TKB theo lop'!Z16&amp;'TKB theo lop'!$Z$5,IF('TKB theo lop'!AC16=$A$109,'TKB theo lop'!AB16&amp;'TKB theo lop'!$AB$5,IF('TKB theo lop'!AE16=$A$109,'TKB theo lop'!AD16&amp;'TKB theo lop'!$AD$5,IF('TKB theo lop'!AG16=$A$109,'TKB theo lop'!AF16&amp;'TKB theo lop'!$AF$5,IF('TKB theo lop'!AI16=$A$109,'TKB theo lop'!AH16&amp;'TKB theo lop'!$AH$5,IF('TKB theo lop'!AK16=$A$109,'TKB theo lop'!AJ16&amp;'TKB theo lop'!$AJ$5,IF('TKB theo lop'!AM16=$A$109,'TKB theo lop'!AL16&amp;'TKB theo lop'!$AL$5,IF('TKB theo lop'!AO16=$A$109,'TKB theo lop'!AN16&amp;'TKB theo lop'!$AN$5,"")))))))))))))))))))</f>
        <v/>
      </c>
      <c r="C117" s="43" t="str">
        <f>IF('TKB theo lop'!E26=$A$109,'TKB theo lop'!D26&amp;'TKB theo lop'!$D$5,IF('TKB theo lop'!G26=$A$109,'TKB theo lop'!F26&amp;'TKB theo lop'!$F$5,IF('TKB theo lop'!I26=$A$109,'TKB theo lop'!H26&amp;'TKB theo lop'!$H$5,IF('TKB theo lop'!K26=$A$109,'TKB theo lop'!J26&amp;'TKB theo lop'!$J$5,IF('TKB theo lop'!M26=$A$109,'TKB theo lop'!L26&amp;'TKB theo lop'!$L$5,IF('TKB theo lop'!O26=$A$109,'TKB theo lop'!N26&amp;'TKB theo lop'!$N$5,IF('TKB theo lop'!Q26=$A$109,'TKB theo lop'!P26&amp;'TKB theo lop'!$P$5,IF('TKB theo lop'!S26=$A$109,'TKB theo lop'!R26&amp;'TKB theo lop'!$R$5,IF('TKB theo lop'!U26=$A$109,'TKB theo lop'!T26&amp;'TKB theo lop'!$T$5,IF('TKB theo lop'!W26=$A$109,'TKB theo lop'!V26&amp;'TKB theo lop'!$V$5,IF('TKB theo lop'!Y26=$A$109,'TKB theo lop'!X26&amp;'TKB theo lop'!$X$5,IF('TKB theo lop'!AA26=$A$109,'TKB theo lop'!Z26&amp;'TKB theo lop'!$Z$5,IF('TKB theo lop'!AC26=$A$109,'TKB theo lop'!AB26&amp;'TKB theo lop'!$AB$5,IF('TKB theo lop'!AE26=$A$109,'TKB theo lop'!AD26&amp;'TKB theo lop'!$AD$5,IF('TKB theo lop'!AG26=$A$109,'TKB theo lop'!AF26&amp;'TKB theo lop'!$AF$5,IF('TKB theo lop'!AI26=$A$109,'TKB theo lop'!AH26&amp;'TKB theo lop'!$AH$5,IF('TKB theo lop'!AK26=$A$109,'TKB theo lop'!AJ26&amp;'TKB theo lop'!$AJ$5,IF('TKB theo lop'!AM26=$A$109,'TKB theo lop'!AL26&amp;'TKB theo lop'!$AL$5,IF('TKB theo lop'!AO26=$A$109,'TKB theo lop'!AN26&amp;'TKB theo lop'!$AN$5,"")))))))))))))))))))</f>
        <v>M.Th72</v>
      </c>
      <c r="D117" s="43" t="str">
        <f>IF('TKB theo lop'!E36=$A$109,'TKB theo lop'!D36&amp;'TKB theo lop'!$D$5,IF('TKB theo lop'!G36=$A$109,'TKB theo lop'!F36&amp;'TKB theo lop'!$F$5,IF('TKB theo lop'!I36=$A$109,'TKB theo lop'!H36&amp;'TKB theo lop'!$H$5,IF('TKB theo lop'!K36=$A$109,'TKB theo lop'!J36&amp;'TKB theo lop'!$J$5,IF('TKB theo lop'!M36=$A$109,'TKB theo lop'!L36&amp;'TKB theo lop'!$L$5,IF('TKB theo lop'!O36=$A$109,'TKB theo lop'!N36&amp;'TKB theo lop'!$N$5,IF('TKB theo lop'!Q36=$A$109,'TKB theo lop'!P36&amp;'TKB theo lop'!$P$5,IF('TKB theo lop'!S36=$A$109,'TKB theo lop'!R36&amp;'TKB theo lop'!$R$5,IF('TKB theo lop'!U36=$A$109,'TKB theo lop'!T36&amp;'TKB theo lop'!$T$5,IF('TKB theo lop'!W36=$A$109,'TKB theo lop'!V36&amp;'TKB theo lop'!$V$5,IF('TKB theo lop'!Y36=$A$109,'TKB theo lop'!X36&amp;'TKB theo lop'!$X$5,IF('TKB theo lop'!AA36=$A$109,'TKB theo lop'!Z36&amp;'TKB theo lop'!$Z$5,IF('TKB theo lop'!AC36=$A$109,'TKB theo lop'!AB36&amp;'TKB theo lop'!$AB$5,IF('TKB theo lop'!AE36=$A$109,'TKB theo lop'!AD36&amp;'TKB theo lop'!$AD$5,IF('TKB theo lop'!AG36=$A$109,'TKB theo lop'!AF36&amp;'TKB theo lop'!$AF$5,IF('TKB theo lop'!AI36=$A$109,'TKB theo lop'!AH36&amp;'TKB theo lop'!$AH$5,IF('TKB theo lop'!AK36=$A$109,'TKB theo lop'!AJ36&amp;'TKB theo lop'!$AJ$5,IF('TKB theo lop'!AM36=$A$109,'TKB theo lop'!AL36&amp;'TKB theo lop'!$AL$5,IF('TKB theo lop'!AO36=$A$109,'TKB theo lop'!AN36&amp;'TKB theo lop'!$AN$5,"")))))))))))))))))))</f>
        <v/>
      </c>
      <c r="E117" s="43" t="str">
        <f>IF('TKB theo lop'!E46=$A$109,'TKB theo lop'!D46&amp;'TKB theo lop'!$D$5,IF('TKB theo lop'!G46=$A$109,'TKB theo lop'!F46&amp;'TKB theo lop'!$F$5,IF('TKB theo lop'!I46=$A$109,'TKB theo lop'!H46&amp;'TKB theo lop'!$H$5,IF('TKB theo lop'!K46=$A$109,'TKB theo lop'!J46&amp;'TKB theo lop'!$J$5,IF('TKB theo lop'!M46=$A$109,'TKB theo lop'!L46&amp;'TKB theo lop'!$L$5,IF('TKB theo lop'!O46=$A$109,'TKB theo lop'!N46&amp;'TKB theo lop'!$N$5,IF('TKB theo lop'!Q46=$A$109,'TKB theo lop'!P46&amp;'TKB theo lop'!$P$5,IF('TKB theo lop'!S46=$A$109,'TKB theo lop'!R46&amp;'TKB theo lop'!$R$5,IF('TKB theo lop'!U46=$A$109,'TKB theo lop'!T46&amp;'TKB theo lop'!$T$5,IF('TKB theo lop'!W46=$A$109,'TKB theo lop'!V46&amp;'TKB theo lop'!$V$5,IF('TKB theo lop'!Y46=$A$109,'TKB theo lop'!X46&amp;'TKB theo lop'!$X$5,IF('TKB theo lop'!AA46=$A$109,'TKB theo lop'!Z46&amp;'TKB theo lop'!$Z$5,IF('TKB theo lop'!AC46=$A$109,'TKB theo lop'!AB46&amp;'TKB theo lop'!$AB$5,IF('TKB theo lop'!AE46=$A$109,'TKB theo lop'!AD46&amp;'TKB theo lop'!$AD$5,IF('TKB theo lop'!AG46=$A$109,'TKB theo lop'!AF46&amp;'TKB theo lop'!$AF$5,IF('TKB theo lop'!AI46=$A$109,'TKB theo lop'!AH46&amp;'TKB theo lop'!$AH$5,IF('TKB theo lop'!AK46=$A$109,'TKB theo lop'!AJ46&amp;'TKB theo lop'!$AJ$5,IF('TKB theo lop'!AM46=$A$109,'TKB theo lop'!AL46&amp;'TKB theo lop'!$AL$5,IF('TKB theo lop'!AO46=$A$109,'TKB theo lop'!AN46&amp;'TKB theo lop'!$AN$5,"")))))))))))))))))))</f>
        <v/>
      </c>
      <c r="F117" s="43" t="str">
        <f>IF('TKB theo lop'!E56=$A$109,'TKB theo lop'!D56&amp;'TKB theo lop'!$D$5,IF('TKB theo lop'!G56=$A$109,'TKB theo lop'!F56&amp;'TKB theo lop'!$F$5,IF('TKB theo lop'!I56=$A$109,'TKB theo lop'!H56&amp;'TKB theo lop'!$H$5,IF('TKB theo lop'!K56=$A$109,'TKB theo lop'!J56&amp;'TKB theo lop'!$J$5,IF('TKB theo lop'!M56=$A$109,'TKB theo lop'!L56&amp;'TKB theo lop'!$L$5,IF('TKB theo lop'!O56=$A$109,'TKB theo lop'!N56&amp;'TKB theo lop'!$N$5,IF('TKB theo lop'!Q56=$A$109,'TKB theo lop'!P56&amp;'TKB theo lop'!$P$5,IF('TKB theo lop'!S56=$A$109,'TKB theo lop'!R56&amp;'TKB theo lop'!$R$5,IF('TKB theo lop'!U56=$A$109,'TKB theo lop'!T56&amp;'TKB theo lop'!$T$5,IF('TKB theo lop'!W56=$A$109,'TKB theo lop'!V56&amp;'TKB theo lop'!$V$5,IF('TKB theo lop'!Y56=$A$109,'TKB theo lop'!X56&amp;'TKB theo lop'!$X$5,IF('TKB theo lop'!AA56=$A$109,'TKB theo lop'!Z56&amp;'TKB theo lop'!$Z$5,IF('TKB theo lop'!AC56=$A$109,'TKB theo lop'!AB56&amp;'TKB theo lop'!$AB$5,IF('TKB theo lop'!AE56=$A$109,'TKB theo lop'!AD56&amp;'TKB theo lop'!$AD$5,IF('TKB theo lop'!AG56=$A$109,'TKB theo lop'!AF56&amp;'TKB theo lop'!$AF$5,IF('TKB theo lop'!AI56=$A$109,'TKB theo lop'!AH56&amp;'TKB theo lop'!$AH$5,IF('TKB theo lop'!AK56=$A$109,'TKB theo lop'!AJ56&amp;'TKB theo lop'!$AJ$5,IF('TKB theo lop'!AM56=$A$109,'TKB theo lop'!AL56&amp;'TKB theo lop'!$AL$5,IF('TKB theo lop'!AO56=$A$109,'TKB theo lop'!AN56&amp;'TKB theo lop'!$AN$5,"")))))))))))))))))))</f>
        <v/>
      </c>
      <c r="G117" s="43" t="str">
        <f>IF('TKB theo lop'!E66=$A$109,'TKB theo lop'!D66&amp;'TKB theo lop'!$D$5,IF('TKB theo lop'!G66=$A$109,'TKB theo lop'!F66&amp;'TKB theo lop'!$F$5,IF('TKB theo lop'!I66=$A$109,'TKB theo lop'!H66&amp;'TKB theo lop'!$H$5,IF('TKB theo lop'!K66=$A$109,'TKB theo lop'!J66&amp;'TKB theo lop'!$J$5,IF('TKB theo lop'!M66=$A$109,'TKB theo lop'!L66&amp;'TKB theo lop'!$L$5,IF('TKB theo lop'!O66=$A$109,'TKB theo lop'!N66&amp;'TKB theo lop'!$N$5,IF('TKB theo lop'!Q66=$A$109,'TKB theo lop'!P66&amp;'TKB theo lop'!$P$5,IF('TKB theo lop'!S66=$A$109,'TKB theo lop'!R66&amp;'TKB theo lop'!$R$5,IF('TKB theo lop'!U66=$A$109,'TKB theo lop'!T66&amp;'TKB theo lop'!$T$5,IF('TKB theo lop'!W66=$A$109,'TKB theo lop'!V66&amp;'TKB theo lop'!$V$5,IF('TKB theo lop'!Y66=$A$109,'TKB theo lop'!X66&amp;'TKB theo lop'!$X$5,IF('TKB theo lop'!AA66=$A$109,'TKB theo lop'!Z66&amp;'TKB theo lop'!$Z$5,IF('TKB theo lop'!AC66=$A$109,'TKB theo lop'!AB66&amp;'TKB theo lop'!$AB$5,IF('TKB theo lop'!AE66=$A$109,'TKB theo lop'!AD66&amp;'TKB theo lop'!$AD$5,IF('TKB theo lop'!AG66=$A$109,'TKB theo lop'!AF66&amp;'TKB theo lop'!$AF$5,IF('TKB theo lop'!AI66=$A$109,'TKB theo lop'!AH66&amp;'TKB theo lop'!$AH$5,IF('TKB theo lop'!AK66=$A$109,'TKB theo lop'!AJ66&amp;'TKB theo lop'!$AJ$5,IF('TKB theo lop'!AM66=$A$109,'TKB theo lop'!AL66&amp;'TKB theo lop'!$AL$5,IF('TKB theo lop'!AO66=$A$109,'TKB theo lop'!AN66&amp;'TKB theo lop'!$AN$5,"")))))))))))))))))))</f>
        <v/>
      </c>
      <c r="H117"/>
      <c r="I117" s="327"/>
      <c r="J117" s="43" t="str">
        <f>IF('TKB theo lop'!E16=$I$109,'TKB theo lop'!D16&amp;'TKB theo lop'!$D$5,IF('TKB theo lop'!G16=$I$109,'TKB theo lop'!F16&amp;'TKB theo lop'!$F$5,IF('TKB theo lop'!I16=$I$109,'TKB theo lop'!H16&amp;'TKB theo lop'!$H$5,IF('TKB theo lop'!K16=$I$109,'TKB theo lop'!J16&amp;'TKB theo lop'!$J$5,IF('TKB theo lop'!M16=$I$109,'TKB theo lop'!L16&amp;'TKB theo lop'!$L$5,IF('TKB theo lop'!O16=$I$109,'TKB theo lop'!N16&amp;'TKB theo lop'!$N$5,IF('TKB theo lop'!Q16=$I$109,'TKB theo lop'!P16&amp;'TKB theo lop'!$P$5,IF('TKB theo lop'!S16=$I$109,'TKB theo lop'!R16&amp;'TKB theo lop'!$R$5,IF('TKB theo lop'!U16=$I$109,'TKB theo lop'!T16&amp;'TKB theo lop'!$T$5,IF('TKB theo lop'!W16=$I$109,'TKB theo lop'!V16&amp;'TKB theo lop'!$V$5,IF('TKB theo lop'!Y16=$I$109,'TKB theo lop'!X16&amp;'TKB theo lop'!$X$5,IF('TKB theo lop'!AA16=$I$109,'TKB theo lop'!Z16&amp;'TKB theo lop'!$Z$5,IF('TKB theo lop'!AC16=$I$109,'TKB theo lop'!AB16&amp;'TKB theo lop'!$AB$5,IF('TKB theo lop'!AE16=$I$109,'TKB theo lop'!AD16&amp;'TKB theo lop'!$AD$5,IF('TKB theo lop'!AG16=$I$109,'TKB theo lop'!AF16&amp;'TKB theo lop'!$AF$5,IF('TKB theo lop'!AI16=$I$109,'TKB theo lop'!AH16&amp;'TKB theo lop'!$AH$5,IF('TKB theo lop'!AK16=$I$109,'TKB theo lop'!AJ16&amp;'TKB theo lop'!$AJ$5,IF('TKB theo lop'!AM16=$I$109,'TKB theo lop'!AL16&amp;'TKB theo lop'!$AL$5,IF('TKB theo lop'!AO16=$I$109,'TKB theo lop'!AN16&amp;'TKB theo lop'!$AN$5,"")))))))))))))))))))</f>
        <v/>
      </c>
      <c r="K117" s="43" t="str">
        <f>IF('TKB theo lop'!E26=$I$109,'TKB theo lop'!D26&amp;'TKB theo lop'!$D$5,IF('TKB theo lop'!G26=$I$109,'TKB theo lop'!F26&amp;'TKB theo lop'!$F$5,IF('TKB theo lop'!I26=$I$109,'TKB theo lop'!H26&amp;'TKB theo lop'!$H$5,IF('TKB theo lop'!K26=$I$109,'TKB theo lop'!J26&amp;'TKB theo lop'!$J$5,IF('TKB theo lop'!M26=$I$109,'TKB theo lop'!L26&amp;'TKB theo lop'!$L$5,IF('TKB theo lop'!O26=$I$109,'TKB theo lop'!N26&amp;'TKB theo lop'!$N$5,IF('TKB theo lop'!Q26=$I$109,'TKB theo lop'!P26&amp;'TKB theo lop'!$P$5,IF('TKB theo lop'!S26=$I$109,'TKB theo lop'!R26&amp;'TKB theo lop'!$R$5,IF('TKB theo lop'!U26=$I$109,'TKB theo lop'!T26&amp;'TKB theo lop'!$T$5,IF('TKB theo lop'!W26=$I$109,'TKB theo lop'!V26&amp;'TKB theo lop'!$V$5,IF('TKB theo lop'!Y26=$I$109,'TKB theo lop'!X26&amp;'TKB theo lop'!$X$5,IF('TKB theo lop'!AA26=$I$109,'TKB theo lop'!Z26&amp;'TKB theo lop'!$Z$5,IF('TKB theo lop'!AC26=$I$109,'TKB theo lop'!AB26&amp;'TKB theo lop'!$AB$5,IF('TKB theo lop'!AE26=$I$109,'TKB theo lop'!AD26&amp;'TKB theo lop'!$AD$5,IF('TKB theo lop'!AG26=$I$109,'TKB theo lop'!AF26&amp;'TKB theo lop'!$AF$5,IF('TKB theo lop'!AI26=$I$109,'TKB theo lop'!AH26&amp;'TKB theo lop'!$AH$5,IF('TKB theo lop'!AK26=$I$109,'TKB theo lop'!AJ26&amp;'TKB theo lop'!$AJ$5,IF('TKB theo lop'!AM26=$I$109,'TKB theo lop'!AL26&amp;'TKB theo lop'!$AL$5,IF('TKB theo lop'!AO26=$I$109,'TKB theo lop'!AN26&amp;'TKB theo lop'!$AN$5,"")))))))))))))))))))</f>
        <v/>
      </c>
      <c r="L117" s="43" t="str">
        <f>IF('TKB theo lop'!E36=$I$109,'TKB theo lop'!D36&amp;'TKB theo lop'!$D$5,IF('TKB theo lop'!G36=$I$109,'TKB theo lop'!F36&amp;'TKB theo lop'!$F$5,IF('TKB theo lop'!I36=$I$109,'TKB theo lop'!H36&amp;'TKB theo lop'!$H$5,IF('TKB theo lop'!K36=$I$109,'TKB theo lop'!J36&amp;'TKB theo lop'!$J$5,IF('TKB theo lop'!M36=$I$109,'TKB theo lop'!L36&amp;'TKB theo lop'!$L$5,IF('TKB theo lop'!O36=$I$109,'TKB theo lop'!N36&amp;'TKB theo lop'!$N$5,IF('TKB theo lop'!Q36=$I$109,'TKB theo lop'!P36&amp;'TKB theo lop'!$P$5,IF('TKB theo lop'!S36=$I$109,'TKB theo lop'!R36&amp;'TKB theo lop'!$R$5,IF('TKB theo lop'!U36=$I$109,'TKB theo lop'!T36&amp;'TKB theo lop'!$T$5,IF('TKB theo lop'!W36=$I$109,'TKB theo lop'!V36&amp;'TKB theo lop'!$V$5,IF('TKB theo lop'!Y36=$I$109,'TKB theo lop'!X36&amp;'TKB theo lop'!$X$5,IF('TKB theo lop'!AA36=$I$109,'TKB theo lop'!Z36&amp;'TKB theo lop'!$Z$5,IF('TKB theo lop'!AC36=$I$109,'TKB theo lop'!AB36&amp;'TKB theo lop'!$AB$5,IF('TKB theo lop'!AE36=$I$109,'TKB theo lop'!AD36&amp;'TKB theo lop'!$AD$5,IF('TKB theo lop'!AG36=$I$109,'TKB theo lop'!AF36&amp;'TKB theo lop'!$AF$5,IF('TKB theo lop'!AI36=$I$109,'TKB theo lop'!AH36&amp;'TKB theo lop'!$AH$5,IF('TKB theo lop'!AK36=$I$109,'TKB theo lop'!AJ36&amp;'TKB theo lop'!$AJ$5,IF('TKB theo lop'!AM36=$I$109,'TKB theo lop'!AL36&amp;'TKB theo lop'!$AL$5,IF('TKB theo lop'!AO36=$I$109,'TKB theo lop'!AN36&amp;'TKB theo lop'!$AN$5,"")))))))))))))))))))</f>
        <v/>
      </c>
      <c r="M117" s="43" t="str">
        <f>IF('TKB theo lop'!E46=$I$109,'TKB theo lop'!D46&amp;'TKB theo lop'!$D$5,IF('TKB theo lop'!G46=$I$109,'TKB theo lop'!F46&amp;'TKB theo lop'!$F$5,IF('TKB theo lop'!I46=$I$109,'TKB theo lop'!H46&amp;'TKB theo lop'!$H$5,IF('TKB theo lop'!K46=$I$109,'TKB theo lop'!J46&amp;'TKB theo lop'!$J$5,IF('TKB theo lop'!M46=$I$109,'TKB theo lop'!L46&amp;'TKB theo lop'!$L$5,IF('TKB theo lop'!O46=$I$109,'TKB theo lop'!N46&amp;'TKB theo lop'!$N$5,IF('TKB theo lop'!Q46=$I$109,'TKB theo lop'!P46&amp;'TKB theo lop'!$P$5,IF('TKB theo lop'!S46=$I$109,'TKB theo lop'!R46&amp;'TKB theo lop'!$R$5,IF('TKB theo lop'!U46=$I$109,'TKB theo lop'!T46&amp;'TKB theo lop'!$T$5,IF('TKB theo lop'!W46=$I$109,'TKB theo lop'!V46&amp;'TKB theo lop'!$V$5,IF('TKB theo lop'!Y46=$I$109,'TKB theo lop'!X46&amp;'TKB theo lop'!$X$5,IF('TKB theo lop'!AA46=$I$109,'TKB theo lop'!Z46&amp;'TKB theo lop'!$Z$5,IF('TKB theo lop'!AC46=$I$109,'TKB theo lop'!AB46&amp;'TKB theo lop'!$AB$5,IF('TKB theo lop'!AE46=$I$109,'TKB theo lop'!AD46&amp;'TKB theo lop'!$AD$5,IF('TKB theo lop'!AG46=$I$109,'TKB theo lop'!AH46&amp;'TKB theo lop'!$AH$5,IF('TKB theo lop'!AI46=$I$109,'TKB theo lop'!AH46&amp;'TKB theo lop'!$AH$5,IF('TKB theo lop'!AK46=$I$109,'TKB theo lop'!AJ46&amp;'TKB theo lop'!$AJ$5,IF('TKB theo lop'!AM46=$I$109,'TKB theo lop'!AL46&amp;'TKB theo lop'!$AL$5,IF('TKB theo lop'!AO46=$I$109,'TKB theo lop'!AN46&amp;'TKB theo lop'!$AN$5,"")))))))))))))))))))</f>
        <v/>
      </c>
      <c r="N117" s="43" t="str">
        <f>IF('TKB theo lop'!E56=$I$109,'TKB theo lop'!D56&amp;'TKB theo lop'!$D$5,IF('TKB theo lop'!G56=$I$109,'TKB theo lop'!F56&amp;'TKB theo lop'!$F$5,IF('TKB theo lop'!I56=$I$109,'TKB theo lop'!H56&amp;'TKB theo lop'!$H$5,IF('TKB theo lop'!K56=$I$109,'TKB theo lop'!J56&amp;'TKB theo lop'!$J$5,IF('TKB theo lop'!M56=$I$109,'TKB theo lop'!L56&amp;'TKB theo lop'!$L$5,IF('TKB theo lop'!O56=$I$109,'TKB theo lop'!N56&amp;'TKB theo lop'!$N$5,IF('TKB theo lop'!Q56=$I$109,'TKB theo lop'!P56&amp;'TKB theo lop'!$P$5,IF('TKB theo lop'!S56=$I$109,'TKB theo lop'!R56&amp;'TKB theo lop'!$R$5,IF('TKB theo lop'!U56=$I$109,'TKB theo lop'!T56&amp;'TKB theo lop'!$T$5,IF('TKB theo lop'!W56=$I$109,'TKB theo lop'!V56&amp;'TKB theo lop'!$V$5,IF('TKB theo lop'!Y56=$I$109,'TKB theo lop'!X56&amp;'TKB theo lop'!$X$5,IF('TKB theo lop'!AA56=$I$109,'TKB theo lop'!Z56&amp;'TKB theo lop'!$Z$5,IF('TKB theo lop'!AC56=$I$109,'TKB theo lop'!AB56&amp;'TKB theo lop'!$AB$5,IF('TKB theo lop'!AE56=$I$109,'TKB theo lop'!AD56&amp;'TKB theo lop'!$AD$5,IF('TKB theo lop'!AG56=$I$109,'TKB theo lop'!AH56&amp;'TKB theo lop'!$AH$5,IF('TKB theo lop'!AI56=$I$109,'TKB theo lop'!AH56&amp;'TKB theo lop'!$AH$5,IF('TKB theo lop'!AK56=$I$109,'TKB theo lop'!AJ56&amp;'TKB theo lop'!$AJ$5,IF('TKB theo lop'!AM56=$I$109,'TKB theo lop'!AL56&amp;'TKB theo lop'!$AL$5,IF('TKB theo lop'!AO56=$I$109,'TKB theo lop'!AN56&amp;'TKB theo lop'!$AN$5,"")))))))))))))))))))</f>
        <v/>
      </c>
      <c r="O117" s="43" t="str">
        <f>IF('TKB theo lop'!E66=$I$109,'TKB theo lop'!D66&amp;'TKB theo lop'!$D$5,IF('TKB theo lop'!G66=$I$109,'TKB theo lop'!F66&amp;'TKB theo lop'!$F$5,IF('TKB theo lop'!I66=$I$109,'TKB theo lop'!H66&amp;'TKB theo lop'!$H$5,IF('TKB theo lop'!K66=$I$109,'TKB theo lop'!J66&amp;'TKB theo lop'!$J$5,IF('TKB theo lop'!M66=$I$109,'TKB theo lop'!L66&amp;'TKB theo lop'!$L$5,IF('TKB theo lop'!O66=$I$109,'TKB theo lop'!N66&amp;'TKB theo lop'!$N$5,IF('TKB theo lop'!Q66=$I$109,'TKB theo lop'!P66&amp;'TKB theo lop'!$P$5,IF('TKB theo lop'!S66=$I$109,'TKB theo lop'!R66&amp;'TKB theo lop'!$R$5,IF('TKB theo lop'!U66=$I$109,'TKB theo lop'!T66&amp;'TKB theo lop'!$T$5,IF('TKB theo lop'!W66=$I$109,'TKB theo lop'!V66&amp;'TKB theo lop'!$V$5,IF('TKB theo lop'!Y66=$I$109,'TKB theo lop'!X66&amp;'TKB theo lop'!$X$5,IF('TKB theo lop'!AA66=$I$109,'TKB theo lop'!Z66&amp;'TKB theo lop'!$Z$5,IF('TKB theo lop'!AC66=$I$109,'TKB theo lop'!AB66&amp;'TKB theo lop'!$AB$5,IF('TKB theo lop'!AE66=$I$109,'TKB theo lop'!AD66&amp;'TKB theo lop'!$AD$5,IF('TKB theo lop'!AG66=$I$109,'TKB theo lop'!AH66&amp;'TKB theo lop'!$AH$5,IF('TKB theo lop'!AI66=$I$109,'TKB theo lop'!AH66&amp;'TKB theo lop'!$AH$5,IF('TKB theo lop'!AK66=$I$109,'TKB theo lop'!AJ66&amp;'TKB theo lop'!$AJ$5,IF('TKB theo lop'!AM66=$I$109,'TKB theo lop'!AL66&amp;'TKB theo lop'!$AL$5,IF('TKB theo lop'!AO66=$I$109,'TKB theo lop'!AN66&amp;'TKB theo lop'!$AN$5,"")))))))))))))))))))</f>
        <v/>
      </c>
    </row>
    <row r="118" spans="1:15" ht="13.5" customHeight="1" x14ac:dyDescent="0.3">
      <c r="A118" s="327"/>
      <c r="B118" s="43" t="str">
        <f>IF('TKB theo lop'!E17=$A$109,'TKB theo lop'!D17&amp;'TKB theo lop'!$D$5,IF('TKB theo lop'!G17=$A$109,'TKB theo lop'!F17&amp;'TKB theo lop'!$F$5,IF('TKB theo lop'!I17=$A$109,'TKB theo lop'!H17&amp;'TKB theo lop'!$H$5,IF('TKB theo lop'!K17=$A$109,'TKB theo lop'!J17&amp;'TKB theo lop'!$J$5,IF('TKB theo lop'!M17=$A$109,'TKB theo lop'!L17&amp;'TKB theo lop'!$L$5,IF('TKB theo lop'!O17=$A$109,'TKB theo lop'!N17&amp;'TKB theo lop'!$N$5,IF('TKB theo lop'!Q17=$A$109,'TKB theo lop'!P17&amp;'TKB theo lop'!$P$5,IF('TKB theo lop'!S17=$A$109,'TKB theo lop'!R17&amp;'TKB theo lop'!$R$5,IF('TKB theo lop'!U17=$A$109,'TKB theo lop'!T17&amp;'TKB theo lop'!$T$5,IF('TKB theo lop'!W17=$A$109,'TKB theo lop'!V17&amp;'TKB theo lop'!$V$5,IF('TKB theo lop'!Y17=$A$109,'TKB theo lop'!X17&amp;'TKB theo lop'!$X$5,IF('TKB theo lop'!AA17=$A$109,'TKB theo lop'!Z17&amp;'TKB theo lop'!$Z$5,IF('TKB theo lop'!AC17=$A$109,'TKB theo lop'!AB17&amp;'TKB theo lop'!$AB$5,IF('TKB theo lop'!AE17=$A$109,'TKB theo lop'!AD17&amp;'TKB theo lop'!$AD$5,IF('TKB theo lop'!AG17=$A$109,'TKB theo lop'!AF17&amp;'TKB theo lop'!$AF$5,IF('TKB theo lop'!AI17=$A$109,'TKB theo lop'!AH17&amp;'TKB theo lop'!$AH$5,IF('TKB theo lop'!AK17=$A$109,'TKB theo lop'!AJ17&amp;'TKB theo lop'!$AJ$5,IF('TKB theo lop'!AM17=$A$109,'TKB theo lop'!AL17&amp;'TKB theo lop'!$AL$5,IF('TKB theo lop'!AO17=$A$109,'TKB theo lop'!AN17&amp;'TKB theo lop'!$AN$5,"")))))))))))))))))))</f>
        <v/>
      </c>
      <c r="C118" s="43" t="str">
        <f>IF('TKB theo lop'!E27=$A$109,'TKB theo lop'!D27&amp;'TKB theo lop'!$D$5,IF('TKB theo lop'!G27=$A$109,'TKB theo lop'!F27&amp;'TKB theo lop'!$F$5,IF('TKB theo lop'!I27=$A$109,'TKB theo lop'!H27&amp;'TKB theo lop'!$H$5,IF('TKB theo lop'!K27=$A$109,'TKB theo lop'!J27&amp;'TKB theo lop'!$J$5,IF('TKB theo lop'!M27=$A$109,'TKB theo lop'!L27&amp;'TKB theo lop'!$L$5,IF('TKB theo lop'!O27=$A$109,'TKB theo lop'!N27&amp;'TKB theo lop'!$N$5,IF('TKB theo lop'!Q27=$A$109,'TKB theo lop'!P27&amp;'TKB theo lop'!$P$5,IF('TKB theo lop'!S27=$A$109,'TKB theo lop'!R27&amp;'TKB theo lop'!$R$5,IF('TKB theo lop'!U27=$A$109,'TKB theo lop'!T27&amp;'TKB theo lop'!$T$5,IF('TKB theo lop'!W27=$A$109,'TKB theo lop'!V27&amp;'TKB theo lop'!$V$5,IF('TKB theo lop'!Y27=$A$109,'TKB theo lop'!X27&amp;'TKB theo lop'!$X$5,IF('TKB theo lop'!AA27=$A$109,'TKB theo lop'!Z27&amp;'TKB theo lop'!$Z$5,IF('TKB theo lop'!AC27=$A$109,'TKB theo lop'!AB27&amp;'TKB theo lop'!$AB$5,IF('TKB theo lop'!AE27=$A$109,'TKB theo lop'!AD27&amp;'TKB theo lop'!$AD$5,IF('TKB theo lop'!AG27=$A$109,'TKB theo lop'!AF27&amp;'TKB theo lop'!$AF$5,IF('TKB theo lop'!AI27=$A$109,'TKB theo lop'!AH27&amp;'TKB theo lop'!$AH$5,IF('TKB theo lop'!AK27=$A$109,'TKB theo lop'!AJ27&amp;'TKB theo lop'!$AJ$5,IF('TKB theo lop'!AM27=$A$109,'TKB theo lop'!AL27&amp;'TKB theo lop'!$AL$5,IF('TKB theo lop'!AO27=$A$109,'TKB theo lop'!AN27&amp;'TKB theo lop'!$AN$5,"")))))))))))))))))))</f>
        <v/>
      </c>
      <c r="D118" s="43" t="str">
        <f>IF('TKB theo lop'!E37=$A$109,'TKB theo lop'!D37&amp;'TKB theo lop'!$D$5,IF('TKB theo lop'!G37=$A$109,'TKB theo lop'!F37&amp;'TKB theo lop'!$F$5,IF('TKB theo lop'!I37=$A$109,'TKB theo lop'!H37&amp;'TKB theo lop'!$H$5,IF('TKB theo lop'!K37=$A$109,'TKB theo lop'!J37&amp;'TKB theo lop'!$J$5,IF('TKB theo lop'!M37=$A$109,'TKB theo lop'!L37&amp;'TKB theo lop'!$L$5,IF('TKB theo lop'!O37=$A$109,'TKB theo lop'!N37&amp;'TKB theo lop'!$N$5,IF('TKB theo lop'!Q37=$A$109,'TKB theo lop'!P37&amp;'TKB theo lop'!$P$5,IF('TKB theo lop'!S37=$A$109,'TKB theo lop'!R37&amp;'TKB theo lop'!$R$5,IF('TKB theo lop'!U37=$A$109,'TKB theo lop'!T37&amp;'TKB theo lop'!$T$5,IF('TKB theo lop'!W37=$A$109,'TKB theo lop'!V37&amp;'TKB theo lop'!$V$5,IF('TKB theo lop'!Y37=$A$109,'TKB theo lop'!X37&amp;'TKB theo lop'!$X$5,IF('TKB theo lop'!AA37=$A$109,'TKB theo lop'!Z37&amp;'TKB theo lop'!$Z$5,IF('TKB theo lop'!AC37=$A$109,'TKB theo lop'!AB37&amp;'TKB theo lop'!$AB$5,IF('TKB theo lop'!AE37=$A$109,'TKB theo lop'!AD37&amp;'TKB theo lop'!$AD$5,IF('TKB theo lop'!AG37=$A$109,'TKB theo lop'!AF37&amp;'TKB theo lop'!$AF$5,IF('TKB theo lop'!AI37=$A$109,'TKB theo lop'!AH37&amp;'TKB theo lop'!$AH$5,IF('TKB theo lop'!AK37=$A$109,'TKB theo lop'!AJ37&amp;'TKB theo lop'!$AJ$5,IF('TKB theo lop'!AM37=$A$109,'TKB theo lop'!AL37&amp;'TKB theo lop'!$AL$5,IF('TKB theo lop'!AO37=$A$109,'TKB theo lop'!AN37&amp;'TKB theo lop'!$AN$5,"")))))))))))))))))))</f>
        <v/>
      </c>
      <c r="E118" s="43" t="e">
        <f>IF('TKB theo lop'!E47=$A$109,'TKB theo lop'!D47&amp;'TKB theo lop'!$D$5,IF('TKB theo lop'!G47=$A$109,'TKB theo lop'!F47&amp;'TKB theo lop'!$F$5,IF('TKB theo lop'!I47=$A$109,'TKB theo lop'!H47&amp;'TKB theo lop'!$H$5,IF('TKB theo lop'!K47=$A$109,'TKB theo lop'!M47&amp;'TKB theo lop'!$J$5,IF('TKB theo lop'!#REF!=$A$109,'TKB theo lop'!L47&amp;'TKB theo lop'!$L$5,IF('TKB theo lop'!O47=$A$109,'TKB theo lop'!N47&amp;'TKB theo lop'!$N$5,IF('TKB theo lop'!Q47=$A$109,'TKB theo lop'!P47&amp;'TKB theo lop'!$P$5,IF('TKB theo lop'!S47=$A$109,'TKB theo lop'!R47&amp;'TKB theo lop'!$R$5,IF('TKB theo lop'!U47=$A$109,'TKB theo lop'!T47&amp;'TKB theo lop'!$T$5,IF('TKB theo lop'!W47=$A$109,'TKB theo lop'!V47&amp;'TKB theo lop'!$V$5,IF('TKB theo lop'!Y47=$A$109,'TKB theo lop'!X47&amp;'TKB theo lop'!$X$5,IF('TKB theo lop'!AA47=$A$109,'TKB theo lop'!Z47&amp;'TKB theo lop'!$Z$5,IF('TKB theo lop'!AC47=$A$109,'TKB theo lop'!AB47&amp;'TKB theo lop'!$AB$5,IF('TKB theo lop'!AE47=$A$109,'TKB theo lop'!AD47&amp;'TKB theo lop'!$AD$5,IF('TKB theo lop'!AG47=$A$109,'TKB theo lop'!AF47&amp;'TKB theo lop'!$AF$5,IF('TKB theo lop'!AI47=$A$109,'TKB theo lop'!AH47&amp;'TKB theo lop'!$AH$5,IF('TKB theo lop'!AK47=$A$109,'TKB theo lop'!AJ47&amp;'TKB theo lop'!$AJ$5,IF('TKB theo lop'!AM47=$A$109,'TKB theo lop'!AL47&amp;'TKB theo lop'!$AL$5,IF('TKB theo lop'!AO47=$A$109,'TKB theo lop'!AN47&amp;'TKB theo lop'!$AN$5,"")))))))))))))))))))</f>
        <v>#REF!</v>
      </c>
      <c r="F118" s="43" t="str">
        <f>IF('TKB theo lop'!E57=$A$109,'TKB theo lop'!D57&amp;'TKB theo lop'!$D$5,IF('TKB theo lop'!G57=$A$109,'TKB theo lop'!F57&amp;'TKB theo lop'!$F$5,IF('TKB theo lop'!I57=$A$109,'TKB theo lop'!H57&amp;'TKB theo lop'!$H$5,IF('TKB theo lop'!K57=$A$109,'TKB theo lop'!J57&amp;'TKB theo lop'!$J$5,IF('TKB theo lop'!M57=$A$109,'TKB theo lop'!L57&amp;'TKB theo lop'!$L$5,IF('TKB theo lop'!O57=$A$109,'TKB theo lop'!N57&amp;'TKB theo lop'!$N$5,IF('TKB theo lop'!Q57=$A$109,'TKB theo lop'!P57&amp;'TKB theo lop'!$P$5,IF('TKB theo lop'!S57=$A$109,'TKB theo lop'!R57&amp;'TKB theo lop'!$R$5,IF('TKB theo lop'!U57=$A$109,'TKB theo lop'!T57&amp;'TKB theo lop'!$T$5,IF('TKB theo lop'!W57=$A$109,'TKB theo lop'!V57&amp;'TKB theo lop'!$V$5,IF('TKB theo lop'!Y57=$A$109,'TKB theo lop'!X57&amp;'TKB theo lop'!$X$5,IF('TKB theo lop'!AA57=$A$109,'TKB theo lop'!Z57&amp;'TKB theo lop'!$Z$5,IF('TKB theo lop'!AC57=$A$109,'TKB theo lop'!AB57&amp;'TKB theo lop'!$AB$5,IF('TKB theo lop'!AE57=$A$109,'TKB theo lop'!AD57&amp;'TKB theo lop'!$AD$5,IF('TKB theo lop'!AG57=$A$109,'TKB theo lop'!AF57&amp;'TKB theo lop'!$AF$5,IF('TKB theo lop'!AI57=$A$109,'TKB theo lop'!AH57&amp;'TKB theo lop'!$AH$5,IF('TKB theo lop'!AK57=$A$109,'TKB theo lop'!AJ57&amp;'TKB theo lop'!$AJ$5,IF('TKB theo lop'!AM57=$A$109,'TKB theo lop'!AL57&amp;'TKB theo lop'!$AL$5,IF('TKB theo lop'!AO57=$A$109,'TKB theo lop'!AN57&amp;'TKB theo lop'!$AN$5,"")))))))))))))))))))</f>
        <v/>
      </c>
      <c r="G118" s="43" t="str">
        <f>IF('TKB theo lop'!E67=$A$109,'TKB theo lop'!D67&amp;'TKB theo lop'!$D$5,IF('TKB theo lop'!G67=$A$109,'TKB theo lop'!F67&amp;'TKB theo lop'!$F$5,IF('TKB theo lop'!I67=$A$109,'TKB theo lop'!H67&amp;'TKB theo lop'!$H$5,IF('TKB theo lop'!K67=$A$109,'TKB theo lop'!J67&amp;'TKB theo lop'!$J$5,IF('TKB theo lop'!M67=$A$109,'TKB theo lop'!L67&amp;'TKB theo lop'!$L$5,IF('TKB theo lop'!O67=$A$109,'TKB theo lop'!N67&amp;'TKB theo lop'!$N$5,IF('TKB theo lop'!Q67=$A$109,'TKB theo lop'!P67&amp;'TKB theo lop'!$P$5,IF('TKB theo lop'!S67=$A$109,'TKB theo lop'!R67&amp;'TKB theo lop'!$R$5,IF('TKB theo lop'!U67=$A$109,'TKB theo lop'!T67&amp;'TKB theo lop'!$T$5,IF('TKB theo lop'!W67=$A$109,'TKB theo lop'!V67&amp;'TKB theo lop'!$V$5,IF('TKB theo lop'!Y67=$A$109,'TKB theo lop'!X67&amp;'TKB theo lop'!$X$5,IF('TKB theo lop'!AA67=$A$109,'TKB theo lop'!Z67&amp;'TKB theo lop'!$Z$5,IF('TKB theo lop'!AC67=$A$109,'TKB theo lop'!AB67&amp;'TKB theo lop'!$AB$5,IF('TKB theo lop'!AE67=$A$109,'TKB theo lop'!AD67&amp;'TKB theo lop'!$AD$5,IF('TKB theo lop'!AG67=$A$109,'TKB theo lop'!AF67&amp;'TKB theo lop'!$AF$5,IF('TKB theo lop'!AI67=$A$109,'TKB theo lop'!AH67&amp;'TKB theo lop'!$AH$5,IF('TKB theo lop'!AK67=$A$109,'TKB theo lop'!AJ67&amp;'TKB theo lop'!$AJ$5,IF('TKB theo lop'!AM67=$A$109,'TKB theo lop'!AL67&amp;'TKB theo lop'!$AL$5,IF('TKB theo lop'!AO67=$A$109,'TKB theo lop'!AN67&amp;'TKB theo lop'!$AN$5,"")))))))))))))))))))</f>
        <v/>
      </c>
      <c r="H118"/>
      <c r="I118" s="327"/>
      <c r="J118" s="43" t="str">
        <f>IF('TKB theo lop'!E17=$I$109,'TKB theo lop'!D17&amp;'TKB theo lop'!$D$5,IF('TKB theo lop'!G17=$I$109,'TKB theo lop'!F17&amp;'TKB theo lop'!$F$5,IF('TKB theo lop'!I17=$I$109,'TKB theo lop'!H17&amp;'TKB theo lop'!$H$5,IF('TKB theo lop'!K17=$I$109,'TKB theo lop'!J17&amp;'TKB theo lop'!$J$5,IF('TKB theo lop'!M17=$I$109,'TKB theo lop'!L17&amp;'TKB theo lop'!$L$5,IF('TKB theo lop'!O17=$I$109,'TKB theo lop'!N17&amp;'TKB theo lop'!$N$5,IF('TKB theo lop'!Q17=$I$109,'TKB theo lop'!P17&amp;'TKB theo lop'!$P$5,IF('TKB theo lop'!S17=$I$109,'TKB theo lop'!R17&amp;'TKB theo lop'!$R$5,IF('TKB theo lop'!U17=$I$109,'TKB theo lop'!T17&amp;'TKB theo lop'!$T$5,IF('TKB theo lop'!W17=$I$109,'TKB theo lop'!V17&amp;'TKB theo lop'!$V$5,IF('TKB theo lop'!Y17=$I$109,'TKB theo lop'!X17&amp;'TKB theo lop'!$X$5,IF('TKB theo lop'!AA17=$I$109,'TKB theo lop'!Z17&amp;'TKB theo lop'!$Z$5,IF('TKB theo lop'!AC17=$I$109,'TKB theo lop'!AB17&amp;'TKB theo lop'!$AB$5,IF('TKB theo lop'!AE17=$I$109,'TKB theo lop'!AD17&amp;'TKB theo lop'!$AD$5,IF('TKB theo lop'!AG17=$I$109,'TKB theo lop'!AF17&amp;'TKB theo lop'!$AF$5,IF('TKB theo lop'!AI17=$I$109,'TKB theo lop'!AH17&amp;'TKB theo lop'!$AH$5,IF('TKB theo lop'!AK17=$I$109,'TKB theo lop'!AJ17&amp;'TKB theo lop'!$AJ$5,IF('TKB theo lop'!AM17=$I$109,'TKB theo lop'!AL17&amp;'TKB theo lop'!$AL$5,IF('TKB theo lop'!AO17=$I$109,'TKB theo lop'!AN17&amp;'TKB theo lop'!$AN$5,"")))))))))))))))))))</f>
        <v/>
      </c>
      <c r="K118" s="43" t="str">
        <f>IF('TKB theo lop'!E27=$I$109,'TKB theo lop'!D27&amp;'TKB theo lop'!$D$5,IF('TKB theo lop'!G27=$I$109,'TKB theo lop'!F27&amp;'TKB theo lop'!$F$5,IF('TKB theo lop'!I27=$I$109,'TKB theo lop'!H27&amp;'TKB theo lop'!$H$5,IF('TKB theo lop'!K27=$I$109,'TKB theo lop'!J27&amp;'TKB theo lop'!$J$5,IF('TKB theo lop'!M27=$I$109,'TKB theo lop'!L27&amp;'TKB theo lop'!$L$5,IF('TKB theo lop'!O27=$I$109,'TKB theo lop'!N27&amp;'TKB theo lop'!$N$5,IF('TKB theo lop'!Q27=$I$109,'TKB theo lop'!P27&amp;'TKB theo lop'!$P$5,IF('TKB theo lop'!S27=$I$109,'TKB theo lop'!R27&amp;'TKB theo lop'!$R$5,IF('TKB theo lop'!U27=$I$109,'TKB theo lop'!T27&amp;'TKB theo lop'!$T$5,IF('TKB theo lop'!W27=$I$109,'TKB theo lop'!V27&amp;'TKB theo lop'!$V$5,IF('TKB theo lop'!Y27=$I$109,'TKB theo lop'!X27&amp;'TKB theo lop'!$X$5,IF('TKB theo lop'!AA27=$I$109,'TKB theo lop'!Z27&amp;'TKB theo lop'!$Z$5,IF('TKB theo lop'!AC27=$I$109,'TKB theo lop'!AB27&amp;'TKB theo lop'!$AB$5,IF('TKB theo lop'!AE27=$I$109,'TKB theo lop'!AD27&amp;'TKB theo lop'!$AD$5,IF('TKB theo lop'!AG27=$I$109,'TKB theo lop'!AF27&amp;'TKB theo lop'!$AF$5,IF('TKB theo lop'!AI27=$I$109,'TKB theo lop'!AH27&amp;'TKB theo lop'!$AH$5,IF('TKB theo lop'!AK27=$I$109,'TKB theo lop'!AJ27&amp;'TKB theo lop'!$AJ$5,IF('TKB theo lop'!AM27=$I$109,'TKB theo lop'!AL27&amp;'TKB theo lop'!$AL$5,IF('TKB theo lop'!AO27=$I$109,'TKB theo lop'!AN27&amp;'TKB theo lop'!$AN$5,"")))))))))))))))))))</f>
        <v/>
      </c>
      <c r="L118" s="43" t="str">
        <f>IF('TKB theo lop'!E37=$I$109,'TKB theo lop'!D37&amp;'TKB theo lop'!$D$5,IF('TKB theo lop'!G37=$I$109,'TKB theo lop'!F37&amp;'TKB theo lop'!$F$5,IF('TKB theo lop'!I37=$I$109,'TKB theo lop'!H37&amp;'TKB theo lop'!$H$5,IF('TKB theo lop'!K37=$I$109,'TKB theo lop'!J37&amp;'TKB theo lop'!$J$5,IF('TKB theo lop'!M37=$I$109,'TKB theo lop'!L37&amp;'TKB theo lop'!$L$5,IF('TKB theo lop'!O37=$I$109,'TKB theo lop'!N37&amp;'TKB theo lop'!$N$5,IF('TKB theo lop'!Q37=$I$109,'TKB theo lop'!P37&amp;'TKB theo lop'!$P$5,IF('TKB theo lop'!S37=$I$109,'TKB theo lop'!R37&amp;'TKB theo lop'!$R$5,IF('TKB theo lop'!U37=$I$109,'TKB theo lop'!T37&amp;'TKB theo lop'!$T$5,IF('TKB theo lop'!W37=$I$109,'TKB theo lop'!V37&amp;'TKB theo lop'!$V$5,IF('TKB theo lop'!Y37=$I$109,'TKB theo lop'!X37&amp;'TKB theo lop'!$X$5,IF('TKB theo lop'!AA37=$I$109,'TKB theo lop'!Z37&amp;'TKB theo lop'!$Z$5,IF('TKB theo lop'!AC37=$I$109,'TKB theo lop'!AB37&amp;'TKB theo lop'!$AB$5,IF('TKB theo lop'!AE37=$I$109,'TKB theo lop'!AD37&amp;'TKB theo lop'!$AD$5,IF('TKB theo lop'!AG37=$I$109,'TKB theo lop'!AF37&amp;'TKB theo lop'!$AF$5,IF('TKB theo lop'!AI37=$I$109,'TKB theo lop'!AH37&amp;'TKB theo lop'!$AH$5,IF('TKB theo lop'!AK37=$I$109,'TKB theo lop'!AJ37&amp;'TKB theo lop'!$AJ$5,IF('TKB theo lop'!AM37=$I$109,'TKB theo lop'!AL37&amp;'TKB theo lop'!$AL$5,IF('TKB theo lop'!AO37=$I$109,'TKB theo lop'!AN37&amp;'TKB theo lop'!$AN$5,"")))))))))))))))))))</f>
        <v/>
      </c>
      <c r="M118" s="43" t="e">
        <f>IF('TKB theo lop'!E47=$I$109,'TKB theo lop'!D47&amp;'TKB theo lop'!$D$5,IF('TKB theo lop'!G47=$I$109,'TKB theo lop'!F47&amp;'TKB theo lop'!$F$5,IF('TKB theo lop'!I47=$I$109,'TKB theo lop'!H47&amp;'TKB theo lop'!$H$5,IF('TKB theo lop'!K47=$I$109,'TKB theo lop'!M47&amp;'TKB theo lop'!$J$5,IF('TKB theo lop'!#REF!=$I$109,'TKB theo lop'!L47&amp;'TKB theo lop'!$L$5,IF('TKB theo lop'!O47=$I$109,'TKB theo lop'!N47&amp;'TKB theo lop'!$N$5,IF('TKB theo lop'!Q47=$I$109,'TKB theo lop'!P47&amp;'TKB theo lop'!$P$5,IF('TKB theo lop'!S47=$I$109,'TKB theo lop'!R47&amp;'TKB theo lop'!$R$5,IF('TKB theo lop'!U47=$I$109,'TKB theo lop'!T47&amp;'TKB theo lop'!$T$5,IF('TKB theo lop'!W47=$I$109,'TKB theo lop'!V47&amp;'TKB theo lop'!$V$5,IF('TKB theo lop'!Y47=$I$109,'TKB theo lop'!X47&amp;'TKB theo lop'!$X$5,IF('TKB theo lop'!AA47=$I$109,'TKB theo lop'!Z47&amp;'TKB theo lop'!$Z$5,IF('TKB theo lop'!AC47=$I$109,'TKB theo lop'!AB47&amp;'TKB theo lop'!$AB$5,IF('TKB theo lop'!AE47=$I$109,'TKB theo lop'!AD47&amp;'TKB theo lop'!$AD$5,IF('TKB theo lop'!AG47=$I$109,'TKB theo lop'!AH47&amp;'TKB theo lop'!$AH$5,IF('TKB theo lop'!AI47=$I$109,'TKB theo lop'!AH47&amp;'TKB theo lop'!$AH$5,IF('TKB theo lop'!AK47=$I$109,'TKB theo lop'!AJ47&amp;'TKB theo lop'!$AJ$5,IF('TKB theo lop'!AM47=$I$109,'TKB theo lop'!AL47&amp;'TKB theo lop'!$AL$5,IF('TKB theo lop'!AO47=$I$109,'TKB theo lop'!AN47&amp;'TKB theo lop'!$AN$5,"")))))))))))))))))))</f>
        <v>#REF!</v>
      </c>
      <c r="N118" s="43" t="str">
        <f>IF('TKB theo lop'!E57=$I$109,'TKB theo lop'!D57&amp;'TKB theo lop'!$D$5,IF('TKB theo lop'!G57=$I$109,'TKB theo lop'!F57&amp;'TKB theo lop'!$F$5,IF('TKB theo lop'!I57=$I$109,'TKB theo lop'!H57&amp;'TKB theo lop'!$H$5,IF('TKB theo lop'!K57=$I$109,'TKB theo lop'!J57&amp;'TKB theo lop'!$J$5,IF('TKB theo lop'!M57=$I$109,'TKB theo lop'!L57&amp;'TKB theo lop'!$L$5,IF('TKB theo lop'!O57=$I$109,'TKB theo lop'!N57&amp;'TKB theo lop'!$N$5,IF('TKB theo lop'!Q57=$I$109,'TKB theo lop'!P57&amp;'TKB theo lop'!$P$5,IF('TKB theo lop'!S57=$I$109,'TKB theo lop'!R57&amp;'TKB theo lop'!$R$5,IF('TKB theo lop'!U57=$I$109,'TKB theo lop'!T57&amp;'TKB theo lop'!$T$5,IF('TKB theo lop'!W57=$I$109,'TKB theo lop'!V57&amp;'TKB theo lop'!$V$5,IF('TKB theo lop'!Y57=$I$109,'TKB theo lop'!X57&amp;'TKB theo lop'!$X$5,IF('TKB theo lop'!AA57=$I$109,'TKB theo lop'!Z57&amp;'TKB theo lop'!$Z$5,IF('TKB theo lop'!AC57=$I$109,'TKB theo lop'!AB57&amp;'TKB theo lop'!$AB$5,IF('TKB theo lop'!AE57=$I$109,'TKB theo lop'!AD57&amp;'TKB theo lop'!$AD$5,IF('TKB theo lop'!AG57=$I$109,'TKB theo lop'!AH57&amp;'TKB theo lop'!$AH$5,IF('TKB theo lop'!AI57=$I$109,'TKB theo lop'!AH57&amp;'TKB theo lop'!$AH$5,IF('TKB theo lop'!AK57=$I$109,'TKB theo lop'!AJ57&amp;'TKB theo lop'!$AJ$5,IF('TKB theo lop'!AM57=$I$109,'TKB theo lop'!AL57&amp;'TKB theo lop'!$AL$5,IF('TKB theo lop'!AO57=$I$109,'TKB theo lop'!AN57&amp;'TKB theo lop'!$AN$5,"")))))))))))))))))))</f>
        <v/>
      </c>
      <c r="O118" s="43" t="str">
        <f>IF('TKB theo lop'!E67=$I$109,'TKB theo lop'!D67&amp;'TKB theo lop'!$D$5,IF('TKB theo lop'!G67=$I$109,'TKB theo lop'!F67&amp;'TKB theo lop'!$F$5,IF('TKB theo lop'!I67=$I$109,'TKB theo lop'!H67&amp;'TKB theo lop'!$H$5,IF('TKB theo lop'!K67=$I$109,'TKB theo lop'!J67&amp;'TKB theo lop'!$J$5,IF('TKB theo lop'!M67=$I$109,'TKB theo lop'!L67&amp;'TKB theo lop'!$L$5,IF('TKB theo lop'!O67=$I$109,'TKB theo lop'!N67&amp;'TKB theo lop'!$N$5,IF('TKB theo lop'!Q67=$I$109,'TKB theo lop'!P67&amp;'TKB theo lop'!$P$5,IF('TKB theo lop'!S67=$I$109,'TKB theo lop'!R67&amp;'TKB theo lop'!$R$5,IF('TKB theo lop'!U67=$I$109,'TKB theo lop'!T67&amp;'TKB theo lop'!$T$5,IF('TKB theo lop'!W67=$I$109,'TKB theo lop'!V67&amp;'TKB theo lop'!$V$5,IF('TKB theo lop'!Y67=$I$109,'TKB theo lop'!X67&amp;'TKB theo lop'!$X$5,IF('TKB theo lop'!AA67=$I$109,'TKB theo lop'!Z67&amp;'TKB theo lop'!$Z$5,IF('TKB theo lop'!AC67=$I$109,'TKB theo lop'!AB67&amp;'TKB theo lop'!$AB$5,IF('TKB theo lop'!AE67=$I$109,'TKB theo lop'!AD67&amp;'TKB theo lop'!$AD$5,IF('TKB theo lop'!AG67=$I$109,'TKB theo lop'!AH67&amp;'TKB theo lop'!$AH$5,IF('TKB theo lop'!AI67=$I$109,'TKB theo lop'!AH67&amp;'TKB theo lop'!$AH$5,IF('TKB theo lop'!AK67=$I$109,'TKB theo lop'!AJ67&amp;'TKB theo lop'!$AJ$5,IF('TKB theo lop'!AM67=$I$109,'TKB theo lop'!AL67&amp;'TKB theo lop'!$AL$5,IF('TKB theo lop'!AO67=$I$109,'TKB theo lop'!AN67&amp;'TKB theo lop'!$AN$5,"")))))))))))))))))))</f>
        <v/>
      </c>
    </row>
    <row r="119" spans="1:15" ht="13.5" customHeight="1" x14ac:dyDescent="0.3">
      <c r="A119" s="47" t="str">
        <f>30-COUNTIF(B115:G119,"")&amp; "tiết"</f>
        <v>5tiết</v>
      </c>
      <c r="B119" s="45" t="str">
        <f>IF('TKB theo lop'!E18=$A$109,'TKB theo lop'!D18&amp;'TKB theo lop'!$D$5,IF('TKB theo lop'!G18=$A$109,'TKB theo lop'!F18&amp;'TKB theo lop'!$F$5,IF('TKB theo lop'!I18=$A$109,'TKB theo lop'!H18&amp;'TKB theo lop'!$H$5,IF('TKB theo lop'!K18=$A$109,'TKB theo lop'!J18&amp;'TKB theo lop'!$J$5,IF('TKB theo lop'!M18=$A$109,'TKB theo lop'!L18&amp;'TKB theo lop'!$L$5,IF('TKB theo lop'!O18=$A$109,'TKB theo lop'!N18&amp;'TKB theo lop'!$N$5,IF('TKB theo lop'!Q18=$A$109,'TKB theo lop'!P18&amp;'TKB theo lop'!$P$5,IF('TKB theo lop'!S18=$A$109,'TKB theo lop'!R18&amp;'TKB theo lop'!$R$5,IF('TKB theo lop'!U18=$A$109,'TKB theo lop'!T18&amp;'TKB theo lop'!$T$5,IF('TKB theo lop'!W18=$A$109,'TKB theo lop'!V18&amp;'TKB theo lop'!$V$5,IF('TKB theo lop'!Y18=$A$109,'TKB theo lop'!X18&amp;'TKB theo lop'!$X$5,IF('TKB theo lop'!AA18=$A$109,'TKB theo lop'!Z18&amp;'TKB theo lop'!$Z$5,IF('TKB theo lop'!AC18=$A$109,'TKB theo lop'!AB18&amp;'TKB theo lop'!$AB$5,IF('TKB theo lop'!AE18=$A$109,'TKB theo lop'!AD18&amp;'TKB theo lop'!$AD$5,IF('TKB theo lop'!AG18=$A$109,'TKB theo lop'!AF18&amp;'TKB theo lop'!$AF$5,IF('TKB theo lop'!AI18=$A$109,'TKB theo lop'!AH18&amp;'TKB theo lop'!$AH$5,IF('TKB theo lop'!AK18=$A$109,'TKB theo lop'!AJ18&amp;'TKB theo lop'!$AJ$5,IF('TKB theo lop'!AM18=$A$109,'TKB theo lop'!AL18&amp;'TKB theo lop'!$AL$5,IF('TKB theo lop'!AO18=$A$109,'TKB theo lop'!AN18&amp;'TKB theo lop'!$AN$5,"")))))))))))))))))))</f>
        <v/>
      </c>
      <c r="C119" s="45" t="str">
        <f>IF('TKB theo lop'!E28=$A$109,'TKB theo lop'!D28&amp;'TKB theo lop'!$D$5,IF('TKB theo lop'!G28=$A$109,'TKB theo lop'!F28&amp;'TKB theo lop'!$F$5,IF('TKB theo lop'!I28=$A$109,'TKB theo lop'!H28&amp;'TKB theo lop'!$H$5,IF('TKB theo lop'!K28=$A$109,'TKB theo lop'!J28&amp;'TKB theo lop'!$J$5,IF('TKB theo lop'!M28=$A$109,'TKB theo lop'!L28&amp;'TKB theo lop'!$L$5,IF('TKB theo lop'!O28=$A$109,'TKB theo lop'!N28&amp;'TKB theo lop'!$N$5,IF('TKB theo lop'!Q28=$A$109,'TKB theo lop'!P28&amp;'TKB theo lop'!$P$5,IF('TKB theo lop'!S28=$A$109,'TKB theo lop'!R28&amp;'TKB theo lop'!$R$5,IF('TKB theo lop'!U28=$A$109,'TKB theo lop'!T28&amp;'TKB theo lop'!$T$5,IF('TKB theo lop'!W28=$A$109,'TKB theo lop'!V28&amp;'TKB theo lop'!$V$5,IF('TKB theo lop'!Y28=$A$109,'TKB theo lop'!X28&amp;'TKB theo lop'!$X$5,IF('TKB theo lop'!AA28=$A$109,'TKB theo lop'!Z28&amp;'TKB theo lop'!$Z$5,IF('TKB theo lop'!AC28=$A$109,'TKB theo lop'!AB28&amp;'TKB theo lop'!$AB$5,IF('TKB theo lop'!AE28=$A$109,'TKB theo lop'!AD28&amp;'TKB theo lop'!$AD$5,IF('TKB theo lop'!AG28=$A$109,'TKB theo lop'!AF28&amp;'TKB theo lop'!$AF$5,IF('TKB theo lop'!AI28=$A$109,'TKB theo lop'!AH28&amp;'TKB theo lop'!$AH$5,IF('TKB theo lop'!AK28=$A$109,'TKB theo lop'!AJ28&amp;'TKB theo lop'!$AJ$5,IF('TKB theo lop'!AM28=$A$109,'TKB theo lop'!AL28&amp;'TKB theo lop'!$AL$5,IF('TKB theo lop'!AO28=$A$109,'TKB theo lop'!AN28&amp;'TKB theo lop'!$AN$5,"")))))))))))))))))))</f>
        <v/>
      </c>
      <c r="D119" s="45" t="str">
        <f>IF('TKB theo lop'!E38=$A$109,'TKB theo lop'!D38&amp;'TKB theo lop'!$D$5,IF('TKB theo lop'!G38=$A$109,'TKB theo lop'!F38&amp;'TKB theo lop'!$F$5,IF('TKB theo lop'!I38=$A$109,'TKB theo lop'!H38&amp;'TKB theo lop'!$H$5,IF('TKB theo lop'!K38=$A$109,'TKB theo lop'!J38&amp;'TKB theo lop'!$J$5,IF('TKB theo lop'!M38=$A$109,'TKB theo lop'!L38&amp;'TKB theo lop'!$L$5,IF('TKB theo lop'!O38=$A$109,'TKB theo lop'!N38&amp;'TKB theo lop'!$N$5,IF('TKB theo lop'!Q38=$A$109,'TKB theo lop'!P38&amp;'TKB theo lop'!$P$5,IF('TKB theo lop'!S38=$A$109,'TKB theo lop'!R38&amp;'TKB theo lop'!$R$5,IF('TKB theo lop'!U38=$A$109,'TKB theo lop'!T38&amp;'TKB theo lop'!$T$5,IF('TKB theo lop'!W38=$A$109,'TKB theo lop'!V38&amp;'TKB theo lop'!$V$5,IF('TKB theo lop'!Y38=$A$109,'TKB theo lop'!X38&amp;'TKB theo lop'!$X$5,IF('TKB theo lop'!AA38=$A$109,'TKB theo lop'!Z38&amp;'TKB theo lop'!$Z$5,IF('TKB theo lop'!AC38=$A$109,'TKB theo lop'!AB38&amp;'TKB theo lop'!$AB$5,IF('TKB theo lop'!AE38=$A$109,'TKB theo lop'!AD38&amp;'TKB theo lop'!$AD$5,IF('TKB theo lop'!AG38=$A$109,'TKB theo lop'!AF38&amp;'TKB theo lop'!$AF$5,IF('TKB theo lop'!AI38=$A$109,'TKB theo lop'!AH38&amp;'TKB theo lop'!$AH$5,IF('TKB theo lop'!AK38=$A$109,'TKB theo lop'!AJ38&amp;'TKB theo lop'!$AJ$5,IF('TKB theo lop'!AM38=$A$109,'TKB theo lop'!AL38&amp;'TKB theo lop'!$AL$5,IF('TKB theo lop'!AO38=$A$109,'TKB theo lop'!AN38&amp;'TKB theo lop'!$AN$5,"")))))))))))))))))))</f>
        <v/>
      </c>
      <c r="E119" s="45" t="str">
        <f>IF('TKB theo lop'!E48=$A$109,'TKB theo lop'!D48&amp;'TKB theo lop'!$D$5,IF('TKB theo lop'!G48=$A$109,'TKB theo lop'!F48&amp;'TKB theo lop'!$F$5,IF('TKB theo lop'!I48=$A$109,'TKB theo lop'!H48&amp;'TKB theo lop'!$H$5,IF('TKB theo lop'!K48=$A$109,'TKB theo lop'!J48&amp;'TKB theo lop'!$J$5,IF('TKB theo lop'!M48=$A$109,'TKB theo lop'!L48&amp;'TKB theo lop'!$L$5,IF('TKB theo lop'!O48=$A$109,'TKB theo lop'!N48&amp;'TKB theo lop'!$N$5,IF('TKB theo lop'!Q48=$A$109,'TKB theo lop'!P48&amp;'TKB theo lop'!$P$5,IF('TKB theo lop'!S48=$A$109,'TKB theo lop'!R48&amp;'TKB theo lop'!$R$5,IF('TKB theo lop'!U48=$A$109,'TKB theo lop'!T48&amp;'TKB theo lop'!$T$5,IF('TKB theo lop'!W48=$A$109,'TKB theo lop'!V48&amp;'TKB theo lop'!$V$5,IF('TKB theo lop'!Y48=$A$109,'TKB theo lop'!X48&amp;'TKB theo lop'!$X$5,IF('TKB theo lop'!AA48=$A$109,'TKB theo lop'!Z48&amp;'TKB theo lop'!$Z$5,IF('TKB theo lop'!AC48=$A$109,'TKB theo lop'!AB48&amp;'TKB theo lop'!$AB$5,IF('TKB theo lop'!AE48=$A$109,'TKB theo lop'!AD48&amp;'TKB theo lop'!$AD$5,IF('TKB theo lop'!AG48=$A$109,'TKB theo lop'!AF48&amp;'TKB theo lop'!$AF$5,IF('TKB theo lop'!AI48=$A$109,'TKB theo lop'!AH48&amp;'TKB theo lop'!$AH$5,IF('TKB theo lop'!AK48=$A$109,'TKB theo lop'!AJ48&amp;'TKB theo lop'!$AJ$5,IF('TKB theo lop'!AM48=$A$109,'TKB theo lop'!AL48&amp;'TKB theo lop'!$AL$5,IF('TKB theo lop'!AO48=$A$109,'TKB theo lop'!AN48&amp;'TKB theo lop'!$AN$5,"")))))))))))))))))))</f>
        <v/>
      </c>
      <c r="F119" s="45" t="str">
        <f>IF('TKB theo lop'!E58=$A$109,'TKB theo lop'!D58&amp;'TKB theo lop'!$D$5,IF('TKB theo lop'!G58=$A$109,'TKB theo lop'!F58&amp;'TKB theo lop'!$F$5,IF('TKB theo lop'!I58=$A$109,'TKB theo lop'!H58&amp;'TKB theo lop'!$H$5,IF('TKB theo lop'!K58=$A$109,'TKB theo lop'!J58&amp;'TKB theo lop'!$J$5,IF('TKB theo lop'!M58=$A$109,'TKB theo lop'!L58&amp;'TKB theo lop'!$L$5,IF('TKB theo lop'!O58=$A$109,'TKB theo lop'!N58&amp;'TKB theo lop'!$N$5,IF('TKB theo lop'!Q58=$A$109,'TKB theo lop'!P58&amp;'TKB theo lop'!$P$5,IF('TKB theo lop'!S58=$A$109,'TKB theo lop'!R58&amp;'TKB theo lop'!$R$5,IF('TKB theo lop'!U58=$A$109,'TKB theo lop'!T58&amp;'TKB theo lop'!$T$5,IF('TKB theo lop'!W58=$A$109,'TKB theo lop'!V58&amp;'TKB theo lop'!$V$5,IF('TKB theo lop'!Y58=$A$109,'TKB theo lop'!X58&amp;'TKB theo lop'!$X$5,IF('TKB theo lop'!AA58=$A$109,'TKB theo lop'!Z58&amp;'TKB theo lop'!$Z$5,IF('TKB theo lop'!AC58=$A$109,'TKB theo lop'!AB58&amp;'TKB theo lop'!$AB$5,IF('TKB theo lop'!AE58=$A$109,'TKB theo lop'!AD58&amp;'TKB theo lop'!$AD$5,IF('TKB theo lop'!AG58=$A$109,'TKB theo lop'!AF58&amp;'TKB theo lop'!$AF$5,IF('TKB theo lop'!AI58=$A$109,'TKB theo lop'!AH58&amp;'TKB theo lop'!$AH$5,IF('TKB theo lop'!AK58=$A$109,'TKB theo lop'!AJ58&amp;'TKB theo lop'!$AJ$5,IF('TKB theo lop'!AM58=$A$109,'TKB theo lop'!AL58&amp;'TKB theo lop'!$AL$5,IF('TKB theo lop'!AO58=$A$109,'TKB theo lop'!AN58&amp;'TKB theo lop'!$AN$5,"")))))))))))))))))))</f>
        <v/>
      </c>
      <c r="G119" s="45" t="str">
        <f>IF('TKB theo lop'!E68=$A$109,'TKB theo lop'!D68&amp;'TKB theo lop'!$D$5,IF('TKB theo lop'!G68=$A$109,'TKB theo lop'!F68&amp;'TKB theo lop'!$F$5,IF('TKB theo lop'!I68=$A$109,'TKB theo lop'!H68&amp;'TKB theo lop'!$H$5,IF('TKB theo lop'!K68=$A$109,'TKB theo lop'!J68&amp;'TKB theo lop'!$J$5,IF('TKB theo lop'!M68=$A$109,'TKB theo lop'!L68&amp;'TKB theo lop'!$L$5,IF('TKB theo lop'!O68=$A$109,'TKB theo lop'!N68&amp;'TKB theo lop'!$N$5,IF('TKB theo lop'!Q68=$A$109,'TKB theo lop'!P68&amp;'TKB theo lop'!$P$5,IF('TKB theo lop'!S68=$A$109,'TKB theo lop'!R68&amp;'TKB theo lop'!$R$5,IF('TKB theo lop'!U68=$A$109,'TKB theo lop'!T68&amp;'TKB theo lop'!$T$5,IF('TKB theo lop'!W68=$A$109,'TKB theo lop'!V68&amp;'TKB theo lop'!$V$5,IF('TKB theo lop'!Y68=$A$109,'TKB theo lop'!X68&amp;'TKB theo lop'!$X$5,IF('TKB theo lop'!AA68=$A$109,'TKB theo lop'!Z68&amp;'TKB theo lop'!$Z$5,IF('TKB theo lop'!AC68=$A$109,'TKB theo lop'!AB68&amp;'TKB theo lop'!$AB$5,IF('TKB theo lop'!AE68=$A$109,'TKB theo lop'!AD68&amp;'TKB theo lop'!$AD$5,IF('TKB theo lop'!AG68=$A$109,'TKB theo lop'!AF68&amp;'TKB theo lop'!$AF$5,IF('TKB theo lop'!AI68=$A$109,'TKB theo lop'!AH68&amp;'TKB theo lop'!$AH$5,IF('TKB theo lop'!AK68=$A$109,'TKB theo lop'!AJ68&amp;'TKB theo lop'!$AJ$5,IF('TKB theo lop'!AM68=$A$109,'TKB theo lop'!AL68&amp;'TKB theo lop'!$AL$5,IF('TKB theo lop'!AO68=$A$109,'TKB theo lop'!AN68&amp;'TKB theo lop'!$AN$5,"")))))))))))))))))))</f>
        <v/>
      </c>
      <c r="H119"/>
      <c r="I119" s="47" t="str">
        <f>30-COUNTIF(J115:O119,"")&amp; "tiết"</f>
        <v>4tiết</v>
      </c>
      <c r="J119" s="45" t="str">
        <f>IF('TKB theo lop'!E18=$I$109,'TKB theo lop'!D18&amp;'TKB theo lop'!$D$5,IF('TKB theo lop'!G18=$I$109,'TKB theo lop'!F18&amp;'TKB theo lop'!$F$5,IF('TKB theo lop'!I18=$I$109,'TKB theo lop'!H18&amp;'TKB theo lop'!$H$5,IF('TKB theo lop'!K18=$I$109,'TKB theo lop'!J18&amp;'TKB theo lop'!$J$5,IF('TKB theo lop'!M18=$I$109,'TKB theo lop'!L18&amp;'TKB theo lop'!$L$5,IF('TKB theo lop'!O18=$I$109,'TKB theo lop'!N18&amp;'TKB theo lop'!$N$5,IF('TKB theo lop'!Q18=$I$109,'TKB theo lop'!P18&amp;'TKB theo lop'!$P$5,IF('TKB theo lop'!S18=$I$109,'TKB theo lop'!R18&amp;'TKB theo lop'!$R$5,IF('TKB theo lop'!U18=$I$109,'TKB theo lop'!T18&amp;'TKB theo lop'!$T$5,IF('TKB theo lop'!W18=$I$109,'TKB theo lop'!V18&amp;'TKB theo lop'!$V$5,IF('TKB theo lop'!Y18=$I$109,'TKB theo lop'!X18&amp;'TKB theo lop'!$X$5,IF('TKB theo lop'!AA18=$I$109,'TKB theo lop'!Z18&amp;'TKB theo lop'!$Z$5,IF('TKB theo lop'!AC18=$I$109,'TKB theo lop'!AB18&amp;'TKB theo lop'!$AB$5,IF('TKB theo lop'!AE18=$I$109,'TKB theo lop'!AD18&amp;'TKB theo lop'!$AD$5,IF('TKB theo lop'!AG18=$I$109,'TKB theo lop'!AF18&amp;'TKB theo lop'!$AF$5,IF('TKB theo lop'!AI18=$I$109,'TKB theo lop'!AH18&amp;'TKB theo lop'!$AH$5,IF('TKB theo lop'!AK18=$I$109,'TKB theo lop'!AJ18&amp;'TKB theo lop'!$AJ$5,IF('TKB theo lop'!AM18=$I$109,'TKB theo lop'!AL18&amp;'TKB theo lop'!$AL$5,IF('TKB theo lop'!AO18=$I$109,'TKB theo lop'!AN18&amp;'TKB theo lop'!$AN$5,"")))))))))))))))))))</f>
        <v/>
      </c>
      <c r="K119" s="45" t="str">
        <f>IF('TKB theo lop'!E28=$I$109,'TKB theo lop'!D28&amp;'TKB theo lop'!$D$5,IF('TKB theo lop'!G28=$I$109,'TKB theo lop'!F28&amp;'TKB theo lop'!$F$5,IF('TKB theo lop'!I28=$I$109,'TKB theo lop'!H28&amp;'TKB theo lop'!$H$5,IF('TKB theo lop'!K28=$I$109,'TKB theo lop'!J28&amp;'TKB theo lop'!$J$5,IF('TKB theo lop'!M28=$I$109,'TKB theo lop'!L28&amp;'TKB theo lop'!$L$5,IF('TKB theo lop'!O28=$I$109,'TKB theo lop'!N28&amp;'TKB theo lop'!$N$5,IF('TKB theo lop'!Q28=$I$109,'TKB theo lop'!P28&amp;'TKB theo lop'!$P$5,IF('TKB theo lop'!S28=$I$109,'TKB theo lop'!R28&amp;'TKB theo lop'!$R$5,IF('TKB theo lop'!U28=$I$109,'TKB theo lop'!T28&amp;'TKB theo lop'!$T$5,IF('TKB theo lop'!W28=$I$109,'TKB theo lop'!V28&amp;'TKB theo lop'!$V$5,IF('TKB theo lop'!Y28=$I$109,'TKB theo lop'!X28&amp;'TKB theo lop'!$X$5,IF('TKB theo lop'!AA28=$I$109,'TKB theo lop'!Z28&amp;'TKB theo lop'!$Z$5,IF('TKB theo lop'!AC28=$I$109,'TKB theo lop'!AB28&amp;'TKB theo lop'!$AB$5,IF('TKB theo lop'!AE28=$I$109,'TKB theo lop'!AD28&amp;'TKB theo lop'!$AD$5,IF('TKB theo lop'!AG28=$I$109,'TKB theo lop'!AF28&amp;'TKB theo lop'!$AF$5,IF('TKB theo lop'!AI28=$I$109,'TKB theo lop'!AH28&amp;'TKB theo lop'!$AH$5,IF('TKB theo lop'!AK28=$I$109,'TKB theo lop'!AJ28&amp;'TKB theo lop'!$AJ$5,IF('TKB theo lop'!AM28=$I$109,'TKB theo lop'!AL28&amp;'TKB theo lop'!$AL$5,IF('TKB theo lop'!AO28=$I$109,'TKB theo lop'!AN28&amp;'TKB theo lop'!$AN$5,"")))))))))))))))))))</f>
        <v/>
      </c>
      <c r="L119" s="45" t="str">
        <f>IF('TKB theo lop'!E38=$I$109,'TKB theo lop'!D38&amp;'TKB theo lop'!$D$5,IF('TKB theo lop'!G38=$I$109,'TKB theo lop'!F38&amp;'TKB theo lop'!$F$5,IF('TKB theo lop'!I38=$I$109,'TKB theo lop'!H38&amp;'TKB theo lop'!$H$5,IF('TKB theo lop'!K38=$I$109,'TKB theo lop'!J38&amp;'TKB theo lop'!$J$5,IF('TKB theo lop'!M38=$I$109,'TKB theo lop'!L38&amp;'TKB theo lop'!$L$5,IF('TKB theo lop'!O38=$I$109,'TKB theo lop'!N38&amp;'TKB theo lop'!$N$5,IF('TKB theo lop'!Q38=$I$109,'TKB theo lop'!P38&amp;'TKB theo lop'!$P$5,IF('TKB theo lop'!S38=$I$109,'TKB theo lop'!R38&amp;'TKB theo lop'!$R$5,IF('TKB theo lop'!U38=$I$109,'TKB theo lop'!T38&amp;'TKB theo lop'!$T$5,IF('TKB theo lop'!W38=$I$109,'TKB theo lop'!V38&amp;'TKB theo lop'!$V$5,IF('TKB theo lop'!Y38=$I$109,'TKB theo lop'!X38&amp;'TKB theo lop'!$X$5,IF('TKB theo lop'!AA38=$I$109,'TKB theo lop'!Z38&amp;'TKB theo lop'!$Z$5,IF('TKB theo lop'!AC38=$I$109,'TKB theo lop'!AB38&amp;'TKB theo lop'!$AB$5,IF('TKB theo lop'!AE38=$I$109,'TKB theo lop'!AD38&amp;'TKB theo lop'!$AD$5,IF('TKB theo lop'!AG38=$I$109,'TKB theo lop'!AF38&amp;'TKB theo lop'!$AF$5,IF('TKB theo lop'!AI38=$I$109,'TKB theo lop'!AH38&amp;'TKB theo lop'!$AH$5,IF('TKB theo lop'!AK38=$I$109,'TKB theo lop'!AJ38&amp;'TKB theo lop'!$AJ$5,IF('TKB theo lop'!AM38=$I$109,'TKB theo lop'!AL38&amp;'TKB theo lop'!$AL$5,IF('TKB theo lop'!AO38=$I$109,'TKB theo lop'!AN38&amp;'TKB theo lop'!$AN$5,"")))))))))))))))))))</f>
        <v/>
      </c>
      <c r="M119" s="45" t="str">
        <f>IF('TKB theo lop'!E48=$I$109,'TKB theo lop'!D48&amp;'TKB theo lop'!$D$5,IF('TKB theo lop'!G48=$I$109,'TKB theo lop'!F48&amp;'TKB theo lop'!$F$5,IF('TKB theo lop'!I48=$I$109,'TKB theo lop'!H48&amp;'TKB theo lop'!$H$5,IF('TKB theo lop'!K48=$I$109,'TKB theo lop'!J48&amp;'TKB theo lop'!$J$5,IF('TKB theo lop'!M48=$I$109,'TKB theo lop'!L48&amp;'TKB theo lop'!$L$5,IF('TKB theo lop'!O48=$I$109,'TKB theo lop'!N48&amp;'TKB theo lop'!$N$5,IF('TKB theo lop'!Q48=$I$109,'TKB theo lop'!P48&amp;'TKB theo lop'!$P$5,IF('TKB theo lop'!S48=$I$109,'TKB theo lop'!R48&amp;'TKB theo lop'!$R$5,IF('TKB theo lop'!U48=$I$109,'TKB theo lop'!T48&amp;'TKB theo lop'!$T$5,IF('TKB theo lop'!W48=$I$109,'TKB theo lop'!V48&amp;'TKB theo lop'!$V$5,IF('TKB theo lop'!Y48=$I$109,'TKB theo lop'!X48&amp;'TKB theo lop'!$X$5,IF('TKB theo lop'!AA48=$I$109,'TKB theo lop'!Z48&amp;'TKB theo lop'!$Z$5,IF('TKB theo lop'!AC48=$I$109,'TKB theo lop'!AB48&amp;'TKB theo lop'!$AB$5,IF('TKB theo lop'!AE48=$I$109,'TKB theo lop'!AD48&amp;'TKB theo lop'!$AD$5,IF('TKB theo lop'!AG48=$I$109,'TKB theo lop'!AH48&amp;'TKB theo lop'!$AH$5,IF('TKB theo lop'!AI48=$I$109,'TKB theo lop'!AH48&amp;'TKB theo lop'!$AH$5,IF('TKB theo lop'!AK48=$I$109,'TKB theo lop'!AJ48&amp;'TKB theo lop'!$AJ$5,IF('TKB theo lop'!AM48=$I$109,'TKB theo lop'!AL48&amp;'TKB theo lop'!$AL$5,IF('TKB theo lop'!AO48=$I$109,'TKB theo lop'!AN48&amp;'TKB theo lop'!$AN$5,"")))))))))))))))))))</f>
        <v/>
      </c>
      <c r="N119" s="45" t="str">
        <f>IF('TKB theo lop'!E58=$I$109,'TKB theo lop'!D58&amp;'TKB theo lop'!$D$5,IF('TKB theo lop'!G58=$I$109,'TKB theo lop'!F58&amp;'TKB theo lop'!$F$5,IF('TKB theo lop'!I58=$I$109,'TKB theo lop'!H58&amp;'TKB theo lop'!$H$5,IF('TKB theo lop'!K58=$I$109,'TKB theo lop'!J58&amp;'TKB theo lop'!$J$5,IF('TKB theo lop'!M58=$I$109,'TKB theo lop'!L58&amp;'TKB theo lop'!$L$5,IF('TKB theo lop'!O58=$I$109,'TKB theo lop'!N58&amp;'TKB theo lop'!$N$5,IF('TKB theo lop'!Q58=$I$109,'TKB theo lop'!P58&amp;'TKB theo lop'!$P$5,IF('TKB theo lop'!S58=$I$109,'TKB theo lop'!R58&amp;'TKB theo lop'!$R$5,IF('TKB theo lop'!U58=$I$109,'TKB theo lop'!T58&amp;'TKB theo lop'!$T$5,IF('TKB theo lop'!W58=$I$109,'TKB theo lop'!V58&amp;'TKB theo lop'!$V$5,IF('TKB theo lop'!Y58=$I$109,'TKB theo lop'!X58&amp;'TKB theo lop'!$X$5,IF('TKB theo lop'!AA58=$I$109,'TKB theo lop'!Z58&amp;'TKB theo lop'!$Z$5,IF('TKB theo lop'!AC58=$I$109,'TKB theo lop'!AB58&amp;'TKB theo lop'!$AB$5,IF('TKB theo lop'!AE58=$I$109,'TKB theo lop'!AD58&amp;'TKB theo lop'!$AD$5,IF('TKB theo lop'!AG58=$I$109,'TKB theo lop'!AH58&amp;'TKB theo lop'!$AH$5,IF('TKB theo lop'!AI58=$I$109,'TKB theo lop'!AH58&amp;'TKB theo lop'!$AH$5,IF('TKB theo lop'!AK58=$I$109,'TKB theo lop'!AJ58&amp;'TKB theo lop'!$AJ$5,IF('TKB theo lop'!AM58=$I$109,'TKB theo lop'!AL58&amp;'TKB theo lop'!$AL$5,IF('TKB theo lop'!AO58=$I$109,'TKB theo lop'!AN58&amp;'TKB theo lop'!$AN$5,"")))))))))))))))))))</f>
        <v/>
      </c>
      <c r="O119" s="45" t="str">
        <f>IF('TKB theo lop'!E68=$I$109,'TKB theo lop'!D68&amp;'TKB theo lop'!$D$5,IF('TKB theo lop'!G68=$I$109,'TKB theo lop'!F68&amp;'TKB theo lop'!$F$5,IF('TKB theo lop'!I68=$I$109,'TKB theo lop'!H68&amp;'TKB theo lop'!$H$5,IF('TKB theo lop'!K68=$I$109,'TKB theo lop'!J68&amp;'TKB theo lop'!$J$5,IF('TKB theo lop'!M68=$I$109,'TKB theo lop'!L68&amp;'TKB theo lop'!$L$5,IF('TKB theo lop'!O68=$I$109,'TKB theo lop'!N68&amp;'TKB theo lop'!$N$5,IF('TKB theo lop'!Q68=$I$109,'TKB theo lop'!P68&amp;'TKB theo lop'!$P$5,IF('TKB theo lop'!S68=$I$109,'TKB theo lop'!R68&amp;'TKB theo lop'!$R$5,IF('TKB theo lop'!U68=$I$109,'TKB theo lop'!T68&amp;'TKB theo lop'!$T$5,IF('TKB theo lop'!W68=$I$109,'TKB theo lop'!V68&amp;'TKB theo lop'!$V$5,IF('TKB theo lop'!Y68=$I$109,'TKB theo lop'!X68&amp;'TKB theo lop'!$X$5,IF('TKB theo lop'!AA68=$I$109,'TKB theo lop'!Z68&amp;'TKB theo lop'!$Z$5,IF('TKB theo lop'!AC68=$I$109,'TKB theo lop'!AB68&amp;'TKB theo lop'!$AB$5,IF('TKB theo lop'!AE68=$I$109,'TKB theo lop'!AD68&amp;'TKB theo lop'!$AD$5,IF('TKB theo lop'!AG68=$I$109,'TKB theo lop'!AH68&amp;'TKB theo lop'!$AH$5,IF('TKB theo lop'!AI68=$I$109,'TKB theo lop'!AH68&amp;'TKB theo lop'!$AH$5,IF('TKB theo lop'!AK68=$I$109,'TKB theo lop'!AJ68&amp;'TKB theo lop'!$AJ$5,IF('TKB theo lop'!AM68=$I$109,'TKB theo lop'!AL68&amp;'TKB theo lop'!$AL$5,IF('TKB theo lop'!AO68=$I$109,'TKB theo lop'!AN68&amp;'TKB theo lop'!$AN$5,"")))))))))))))))))))</f>
        <v/>
      </c>
    </row>
    <row r="120" spans="1:15" x14ac:dyDescent="0.3">
      <c r="G120" s="95"/>
      <c r="L120" s="94"/>
    </row>
    <row r="121" spans="1:15" x14ac:dyDescent="0.3">
      <c r="A121" s="42" t="str">
        <f>'Phan cong'!Z22</f>
        <v>Lượng</v>
      </c>
      <c r="B121" s="46">
        <v>2</v>
      </c>
      <c r="C121" s="46">
        <v>3</v>
      </c>
      <c r="D121" s="46">
        <v>4</v>
      </c>
      <c r="E121" s="46">
        <v>5</v>
      </c>
      <c r="F121" s="46">
        <v>6</v>
      </c>
      <c r="G121" s="46">
        <v>7</v>
      </c>
      <c r="H121"/>
      <c r="I121" s="42">
        <f>'Phan cong'!Z23</f>
        <v>0</v>
      </c>
      <c r="J121" s="46">
        <v>2</v>
      </c>
      <c r="K121" s="46">
        <v>3</v>
      </c>
      <c r="L121" s="46">
        <v>4</v>
      </c>
      <c r="M121" s="46">
        <v>5</v>
      </c>
      <c r="N121" s="46">
        <v>6</v>
      </c>
      <c r="O121" s="46">
        <v>7</v>
      </c>
    </row>
    <row r="122" spans="1:15" x14ac:dyDescent="0.3">
      <c r="A122" s="48">
        <f>'TKB theo lop'!$O$2</f>
        <v>45174</v>
      </c>
      <c r="B122" s="69" t="str">
        <f>IF(B123="","","Chào cờ")</f>
        <v/>
      </c>
      <c r="C122" s="44" t="str">
        <f>IF('TKB theo lop'!E19=$A$121,'TKB theo lop'!D19&amp;'TKB theo lop'!$D$5,IF('TKB theo lop'!G19=$A$121,'TKB theo lop'!F19&amp;'TKB theo lop'!$F$5,IF('TKB theo lop'!I19=$A$121,'TKB theo lop'!H19&amp;'TKB theo lop'!$H$5,IF('TKB theo lop'!K19=$A$121,'TKB theo lop'!J19&amp;'TKB theo lop'!$J$5,IF('TKB theo lop'!M19=$A$121,'TKB theo lop'!L19&amp;'TKB theo lop'!$L$5,IF('TKB theo lop'!O19=$A$121,'TKB theo lop'!N19&amp;'TKB theo lop'!$N$5,IF('TKB theo lop'!Q19=$A$121,'TKB theo lop'!P19&amp;'TKB theo lop'!$P$5,IF('TKB theo lop'!S19=$A$121,'TKB theo lop'!R19&amp;'TKB theo lop'!$R$5,IF('TKB theo lop'!U19=$A$121,'TKB theo lop'!T19&amp;'TKB theo lop'!$T$5,IF('TKB theo lop'!W19=$A$121,'TKB theo lop'!V19&amp;'TKB theo lop'!$V$5,IF('TKB theo lop'!Y19=$A$121,'TKB theo lop'!X19&amp;'TKB theo lop'!$X$5,IF('TKB theo lop'!AA19=$A$121,'TKB theo lop'!Z19&amp;'TKB theo lop'!$Z$5,IF('TKB theo lop'!AC19=$A$121,'TKB theo lop'!AB19&amp;'TKB theo lop'!$AB$5,IF('TKB theo lop'!AE19=$A$121,'TKB theo lop'!AD19&amp;'TKB theo lop'!$AD$5,IF('TKB theo lop'!AG19=$A$121,'TKB theo lop'!AF19&amp;'TKB theo lop'!$AF$5,IF('TKB theo lop'!AI19=$A$121,'TKB theo lop'!AH19&amp;'TKB theo lop'!$AH$5,IF('TKB theo lop'!AK19=$A$121,'TKB theo lop'!AJ19&amp;'TKB theo lop'!$AJ$5,IF('TKB theo lop'!AM19=$A$121,'TKB theo lop'!AL19&amp;'TKB theo lop'!$AL$5,IF('TKB theo lop'!AO19=$A$121,'TKB theo lop'!AN19&amp;'TKB theo lop'!$AN$5,"")))))))))))))))))))</f>
        <v/>
      </c>
      <c r="D122" s="44" t="str">
        <f>IF('TKB theo lop'!E29=$A$121,'TKB theo lop'!D29&amp;'TKB theo lop'!$D$5,IF('TKB theo lop'!G29=$A$121,'TKB theo lop'!F29&amp;'TKB theo lop'!$F$5,IF('TKB theo lop'!I29=$A$121,'TKB theo lop'!H29&amp;'TKB theo lop'!$H$5,IF('TKB theo lop'!K29=$A$121,'TKB theo lop'!J29&amp;'TKB theo lop'!$J$5,IF('TKB theo lop'!M29=$A$121,'TKB theo lop'!L29&amp;'TKB theo lop'!$L$5,IF('TKB theo lop'!O29=$A$121,'TKB theo lop'!N29&amp;'TKB theo lop'!$N$5,IF('TKB theo lop'!Q29=$A$121,'TKB theo lop'!P29&amp;'TKB theo lop'!$P$5,IF('TKB theo lop'!S29=$A$121,'TKB theo lop'!R29&amp;'TKB theo lop'!$R$5,IF('TKB theo lop'!U29=$A$121,'TKB theo lop'!T29&amp;'TKB theo lop'!$T$5,IF('TKB theo lop'!W29=$A$121,'TKB theo lop'!V29&amp;'TKB theo lop'!$V$5,IF('TKB theo lop'!Y29=$A$121,'TKB theo lop'!X29&amp;'TKB theo lop'!$X$5,IF('TKB theo lop'!AA29=$A$121,'TKB theo lop'!Z29&amp;'TKB theo lop'!$Z$5,IF('TKB theo lop'!AC29=$A$121,'TKB theo lop'!AB29&amp;'TKB theo lop'!$AB$5,IF('TKB theo lop'!AE29=$A$121,'TKB theo lop'!AD29&amp;'TKB theo lop'!$AD$5,IF('TKB theo lop'!AG29=$A$121,'TKB theo lop'!AF29&amp;'TKB theo lop'!$AF$5,IF('TKB theo lop'!AI29=$A$121,'TKB theo lop'!AH29&amp;'TKB theo lop'!$AH$5,IF('TKB theo lop'!AK29=$A$121,'TKB theo lop'!AJ29&amp;'TKB theo lop'!$AJ$5,IF('TKB theo lop'!AM29=$A$121,'TKB theo lop'!AL29&amp;'TKB theo lop'!$AL$5,IF('TKB theo lop'!AO29=$A$121,'TKB theo lop'!AN29&amp;'TKB theo lop'!$AN$5,"")))))))))))))))))))</f>
        <v>Toán81</v>
      </c>
      <c r="E122" s="44" t="str">
        <f>IF('TKB theo lop'!E39=$A$121,'TKB theo lop'!D39&amp;'TKB theo lop'!$D$5,IF('TKB theo lop'!G39=$A$121,'TKB theo lop'!F39&amp;'TKB theo lop'!$F$5,IF('TKB theo lop'!I39=$A$121,'TKB theo lop'!H39&amp;'TKB theo lop'!$H$5,IF('TKB theo lop'!K39=$A$121,'TKB theo lop'!J39&amp;'TKB theo lop'!$J$5,IF('TKB theo lop'!M39=$A$121,'TKB theo lop'!L39&amp;'TKB theo lop'!$L$5,IF('TKB theo lop'!O39=$A$121,'TKB theo lop'!N39&amp;'TKB theo lop'!$N$5,IF('TKB theo lop'!Q39=$A$121,'TKB theo lop'!P39&amp;'TKB theo lop'!$P$5,IF('TKB theo lop'!S39=$A$121,'TKB theo lop'!R39&amp;'TKB theo lop'!$R$5,IF('TKB theo lop'!U39=$A$121,'TKB theo lop'!T39&amp;'TKB theo lop'!$T$5,IF('TKB theo lop'!W39=$A$121,'TKB theo lop'!V39&amp;'TKB theo lop'!$V$5,IF('TKB theo lop'!Y39=$A$121,'TKB theo lop'!X39&amp;'TKB theo lop'!$X$5,IF('TKB theo lop'!AA39=$A$121,'TKB theo lop'!Z39&amp;'TKB theo lop'!$Z$5,IF('TKB theo lop'!AC39=$A$121,'TKB theo lop'!AB39&amp;'TKB theo lop'!$AB$5,IF('TKB theo lop'!AE39=$A$121,'TKB theo lop'!AD39&amp;'TKB theo lop'!$AD$5,IF('TKB theo lop'!AG39=$A$121,'TKB theo lop'!AF39&amp;'TKB theo lop'!$AF$5,IF('TKB theo lop'!AI39=$A$121,'TKB theo lop'!AH39&amp;'TKB theo lop'!$AH$5,IF('TKB theo lop'!AK39=$A$121,'TKB theo lop'!AJ39&amp;'TKB theo lop'!$AJ$5,IF('TKB theo lop'!AM39=$A$121,'TKB theo lop'!AL39&amp;'TKB theo lop'!$AL$5,IF('TKB theo lop'!AO39=$A$121,'TKB theo lop'!AN39&amp;'TKB theo lop'!$AN$5,"")))))))))))))))))))</f>
        <v>Toán71</v>
      </c>
      <c r="F122" s="44" t="str">
        <f>IF('TKB theo lop'!E49=$A$121,'TKB theo lop'!D49&amp;'TKB theo lop'!$D$5,IF('TKB theo lop'!G49=$A$121,'TKB theo lop'!F49&amp;'TKB theo lop'!$F$5,IF('TKB theo lop'!I49=$A$121,'TKB theo lop'!H49&amp;'TKB theo lop'!$H$5,IF('TKB theo lop'!K49=$A$121,'TKB theo lop'!J49&amp;'TKB theo lop'!$J$5,IF('TKB theo lop'!M49=$A$121,'TKB theo lop'!L49&amp;'TKB theo lop'!$L$5,IF('TKB theo lop'!O49=$A$121,'TKB theo lop'!N49&amp;'TKB theo lop'!$N$5,IF('TKB theo lop'!Q49=$A$121,'TKB theo lop'!P49&amp;'TKB theo lop'!$P$5,IF('TKB theo lop'!S49=$A$121,'TKB theo lop'!R49&amp;'TKB theo lop'!$R$5,IF('TKB theo lop'!U49=$A$121,'TKB theo lop'!T49&amp;'TKB theo lop'!$T$5,IF('TKB theo lop'!W49=$A$121,'TKB theo lop'!V49&amp;'TKB theo lop'!$V$5,IF('TKB theo lop'!Y49=$A$121,'TKB theo lop'!X49&amp;'TKB theo lop'!$X$5,IF('TKB theo lop'!AA49=$A$121,'TKB theo lop'!Z49&amp;'TKB theo lop'!$Z$5,IF('TKB theo lop'!AC49=$A$121,'TKB theo lop'!AB49&amp;'TKB theo lop'!$AB$5,IF('TKB theo lop'!AE49=$A$121,'TKB theo lop'!AD49&amp;'TKB theo lop'!$AD$5,IF('TKB theo lop'!AG49=$A$121,'TKB theo lop'!AF49&amp;'TKB theo lop'!$AF$5,IF('TKB theo lop'!AI49=$A$121,'TKB theo lop'!AH49&amp;'TKB theo lop'!$AH$5,IF('TKB theo lop'!AK49=$A$121,'TKB theo lop'!AJ49&amp;'TKB theo lop'!$AJ$5,IF('TKB theo lop'!AM49=$A$121,'TKB theo lop'!AL49&amp;'TKB theo lop'!$AL$5,IF('TKB theo lop'!AO49=$A$121,'TKB theo lop'!AN49&amp;'TKB theo lop'!$AN$5,"")))))))))))))))))))</f>
        <v>Toán82</v>
      </c>
      <c r="G122" s="44" t="str">
        <f>IF('TKB theo lop'!E59=$A$121,'TKB theo lop'!D59&amp;'TKB theo lop'!$D$5,IF('TKB theo lop'!G59=$A$121,'TKB theo lop'!F59&amp;'TKB theo lop'!$F$5,IF('TKB theo lop'!I59=$A$121,'TKB theo lop'!H59&amp;'TKB theo lop'!$H$5,IF('TKB theo lop'!K59=$A$121,'TKB theo lop'!J59&amp;'TKB theo lop'!$J$5,IF('TKB theo lop'!M59=$A$121,'TKB theo lop'!L59&amp;'TKB theo lop'!$L$5,IF('TKB theo lop'!O59=$A$121,'TKB theo lop'!N59&amp;'TKB theo lop'!$N$5,IF('TKB theo lop'!Q59=$A$121,'TKB theo lop'!P59&amp;'TKB theo lop'!$P$5,IF('TKB theo lop'!S59=$A$121,'TKB theo lop'!R59&amp;'TKB theo lop'!$R$5,IF('TKB theo lop'!U59=$A$121,'TKB theo lop'!T59&amp;'TKB theo lop'!$T$5,IF('TKB theo lop'!W59=$A$121,'TKB theo lop'!V59&amp;'TKB theo lop'!$V$5,IF('TKB theo lop'!Y59=$A$121,'TKB theo lop'!X59&amp;'TKB theo lop'!$X$5,IF('TKB theo lop'!AA59=$A$121,'TKB theo lop'!Z59&amp;'TKB theo lop'!$Z$5,IF('TKB theo lop'!AC59=$A$121,'TKB theo lop'!AB59&amp;'TKB theo lop'!$AB$5,IF('TKB theo lop'!AE59=$A$121,'TKB theo lop'!AD59&amp;'TKB theo lop'!$AD$5,IF('TKB theo lop'!AG59=$A$121,'TKB theo lop'!AF59&amp;'TKB theo lop'!$AF$5,IF('TKB theo lop'!AI59=$A$121,'TKB theo lop'!AH59&amp;'TKB theo lop'!$AH$5,IF('TKB theo lop'!AK59=$A$121,'TKB theo lop'!AJ59&amp;'TKB theo lop'!$AJ$5,IF('TKB theo lop'!AM59=$A$121,'TKB theo lop'!AL59&amp;'TKB theo lop'!$AL$5,IF('TKB theo lop'!AO59=$A$121,'TKB theo lop'!AN59&amp;'TKB theo lop'!$AN$5,"")))))))))))))))))))</f>
        <v/>
      </c>
      <c r="H122"/>
      <c r="I122" s="48">
        <f>'TKB theo lop'!$O$2</f>
        <v>45174</v>
      </c>
      <c r="J122" s="69" t="str">
        <f>IF(J123="","","Chào cờ")</f>
        <v/>
      </c>
      <c r="K122" s="44" t="str">
        <f>IF('TKB theo lop'!E19=$I$121,'TKB theo lop'!D19&amp;'TKB theo lop'!$D$5,IF('TKB theo lop'!G19=$I$121,'TKB theo lop'!F19&amp;'TKB theo lop'!$F$5,IF('TKB theo lop'!I19=$I$121,'TKB theo lop'!H19&amp;'TKB theo lop'!$H$5,IF('TKB theo lop'!K19=$I$121,'TKB theo lop'!J19&amp;'TKB theo lop'!$J$5,IF('TKB theo lop'!M19=$I$121,'TKB theo lop'!L19&amp;'TKB theo lop'!$L$5,IF('TKB theo lop'!O19=$I$121,'TKB theo lop'!N19&amp;'TKB theo lop'!$N$5,IF('TKB theo lop'!Q19=$I$121,'TKB theo lop'!P19&amp;'TKB theo lop'!$P$5,IF('TKB theo lop'!S19=$I$121,'TKB theo lop'!R19&amp;'TKB theo lop'!$R$5,IF('TKB theo lop'!U19=$I$121,'TKB theo lop'!T19&amp;'TKB theo lop'!$T$5,IF('TKB theo lop'!W19=$I$121,'TKB theo lop'!V19&amp;'TKB theo lop'!$V$5,IF('TKB theo lop'!Y19=$I$121,'TKB theo lop'!X19&amp;'TKB theo lop'!$X$5,IF('TKB theo lop'!AA19=$I$121,'TKB theo lop'!Z19&amp;'TKB theo lop'!$Z$5,IF('TKB theo lop'!AC19=$I$121,'TKB theo lop'!AB19&amp;'TKB theo lop'!$AB$5,IF('TKB theo lop'!AE19=$I$121,'TKB theo lop'!AD19&amp;'TKB theo lop'!$AD$5,IF('TKB theo lop'!AG19=$I$121,'TKB theo lop'!AF19&amp;'TKB theo lop'!$AF$5,IF('TKB theo lop'!AI19=$I$121,'TKB theo lop'!AH19&amp;'TKB theo lop'!$AH$5,IF('TKB theo lop'!AK19=$I$121,'TKB theo lop'!AJ19&amp;'TKB theo lop'!$AJ$5,IF('TKB theo lop'!AM19=$I$121,'TKB theo lop'!AL19&amp;'TKB theo lop'!$AL$5,IF('TKB theo lop'!AO19=$I$121,'TKB theo lop'!AN19&amp;'TKB theo lop'!$AN$5,"")))))))))))))))))))</f>
        <v/>
      </c>
      <c r="L122" s="44" t="str">
        <f>IF('TKB theo lop'!E29=$I$121,'TKB theo lop'!D29&amp;'TKB theo lop'!$D$5,IF('TKB theo lop'!G29=$I$121,'TKB theo lop'!F29&amp;'TKB theo lop'!$F$5,IF('TKB theo lop'!I29=$I$121,'TKB theo lop'!H29&amp;'TKB theo lop'!$H$5,IF('TKB theo lop'!K29=$I$121,'TKB theo lop'!J29&amp;'TKB theo lop'!$J$5,IF('TKB theo lop'!M29=$I$121,'TKB theo lop'!L29&amp;'TKB theo lop'!$L$5,IF('TKB theo lop'!O29=$I$121,'TKB theo lop'!N29&amp;'TKB theo lop'!$N$5,IF('TKB theo lop'!Q29=$I$121,'TKB theo lop'!P29&amp;'TKB theo lop'!$P$5,IF('TKB theo lop'!S29=$I$121,'TKB theo lop'!R29&amp;'TKB theo lop'!$R$5,IF('TKB theo lop'!U29=$I$121,'TKB theo lop'!T29&amp;'TKB theo lop'!$T$5,IF('TKB theo lop'!W29=$I$121,'TKB theo lop'!V29&amp;'TKB theo lop'!$V$5,IF('TKB theo lop'!Y29=$I$121,'TKB theo lop'!X29&amp;'TKB theo lop'!$X$5,IF('TKB theo lop'!AA29=$I$121,'TKB theo lop'!Z29&amp;'TKB theo lop'!$Z$5,IF('TKB theo lop'!AC29=$I$121,'TKB theo lop'!AB29&amp;'TKB theo lop'!$AB$5,IF('TKB theo lop'!AE29=$I$121,'TKB theo lop'!AD29&amp;'TKB theo lop'!$AD$5,IF('TKB theo lop'!AG29=$I$121,'TKB theo lop'!AF29&amp;'TKB theo lop'!$AF$5,IF('TKB theo lop'!AI29=$I$121,'TKB theo lop'!AH29&amp;'TKB theo lop'!$AH$5,IF('TKB theo lop'!AK29=$I$121,'TKB theo lop'!AJ29&amp;'TKB theo lop'!$AJ$5,IF('TKB theo lop'!AM29=$I$121,'TKB theo lop'!AL29&amp;'TKB theo lop'!$AL$5,IF('TKB theo lop'!AO29=$I$121,'TKB theo lop'!AN29&amp;'TKB theo lop'!$AN$5,"")))))))))))))))))))</f>
        <v/>
      </c>
      <c r="M122" s="44" t="str">
        <f>IF('TKB theo lop'!E39=$I$121,'TKB theo lop'!D39&amp;'TKB theo lop'!$D$5,IF('TKB theo lop'!G39=$I$121,'TKB theo lop'!F39&amp;'TKB theo lop'!$F$5,IF('TKB theo lop'!I39=$I$121,'TKB theo lop'!H39&amp;'TKB theo lop'!$H$5,IF('TKB theo lop'!K39=$I$121,'TKB theo lop'!J39&amp;'TKB theo lop'!$J$5,IF('TKB theo lop'!M39=$I$121,'TKB theo lop'!L39&amp;'TKB theo lop'!$L$5,IF('TKB theo lop'!O39=$I$121,'TKB theo lop'!N39&amp;'TKB theo lop'!$N$5,IF('TKB theo lop'!Q39=$I$121,'TKB theo lop'!P39&amp;'TKB theo lop'!$P$5,IF('TKB theo lop'!S39=$I$121,'TKB theo lop'!R39&amp;'TKB theo lop'!$R$5,IF('TKB theo lop'!U39=$I$121,'TKB theo lop'!T39&amp;'TKB theo lop'!$T$5,IF('TKB theo lop'!W39=$I$121,'TKB theo lop'!V39&amp;'TKB theo lop'!$V$5,IF('TKB theo lop'!Y39=$I$121,'TKB theo lop'!X39&amp;'TKB theo lop'!$X$5,IF('TKB theo lop'!AA39=$I$121,'TKB theo lop'!Z39&amp;'TKB theo lop'!$Z$5,IF('TKB theo lop'!AC39=$I$121,'TKB theo lop'!AB39&amp;'TKB theo lop'!$AB$5,IF('TKB theo lop'!AE39=$I$121,'TKB theo lop'!AD39&amp;'TKB theo lop'!$AD$5,IF('TKB theo lop'!AG39=$I$121,'TKB theo lop'!AF39&amp;'TKB theo lop'!$AF$5,IF('TKB theo lop'!AI39=$I$121,'TKB theo lop'!AH39&amp;'TKB theo lop'!$AH$5,IF('TKB theo lop'!AK39=$I$121,'TKB theo lop'!AJ39&amp;'TKB theo lop'!$AJ$5,IF('TKB theo lop'!AM39=$I$121,'TKB theo lop'!AL39&amp;'TKB theo lop'!$AL$5,IF('TKB theo lop'!AO39=$I$121,'TKB theo lop'!AN39&amp;'TKB theo lop'!$AN$5,"")))))))))))))))))))</f>
        <v/>
      </c>
      <c r="N122" s="44" t="str">
        <f>IF('TKB theo lop'!E49=$I$121,'TKB theo lop'!D49&amp;'TKB theo lop'!$D$5,IF('TKB theo lop'!G49=$I$121,'TKB theo lop'!F49&amp;'TKB theo lop'!$F$5,IF('TKB theo lop'!I49=$I$121,'TKB theo lop'!H49&amp;'TKB theo lop'!$H$5,IF('TKB theo lop'!K49=$I$121,'TKB theo lop'!J49&amp;'TKB theo lop'!$J$5,IF('TKB theo lop'!M49=$I$121,'TKB theo lop'!L49&amp;'TKB theo lop'!$L$5,IF('TKB theo lop'!O49=$I$121,'TKB theo lop'!N49&amp;'TKB theo lop'!$N$5,IF('TKB theo lop'!Q49=$I$121,'TKB theo lop'!P49&amp;'TKB theo lop'!$P$5,IF('TKB theo lop'!S49=$I$121,'TKB theo lop'!R49&amp;'TKB theo lop'!$R$5,IF('TKB theo lop'!U49=$I$121,'TKB theo lop'!T49&amp;'TKB theo lop'!$T$5,IF('TKB theo lop'!W49=$I$121,'TKB theo lop'!V49&amp;'TKB theo lop'!$V$5,IF('TKB theo lop'!Y49=$I$121,'TKB theo lop'!X49&amp;'TKB theo lop'!$X$5,IF('TKB theo lop'!AA49=$I$121,'TKB theo lop'!Z49&amp;'TKB theo lop'!$Z$5,IF('TKB theo lop'!AC49=$I$121,'TKB theo lop'!AB49&amp;'TKB theo lop'!$AB$5,IF('TKB theo lop'!AE49=$I$121,'TKB theo lop'!AD49&amp;'TKB theo lop'!$AD$5,IF('TKB theo lop'!AG49=$I$121,'TKB theo lop'!AF49&amp;'TKB theo lop'!$AF$5,IF('TKB theo lop'!AI49=$I$121,'TKB theo lop'!AH49&amp;'TKB theo lop'!$AH$5,IF('TKB theo lop'!AK49=$I$121,'TKB theo lop'!AJ49&amp;'TKB theo lop'!$AJ$5,IF('TKB theo lop'!AM49=$I$121,'TKB theo lop'!AL49&amp;'TKB theo lop'!$AL$5,IF('TKB theo lop'!AO49=$I$121,'TKB theo lop'!AN49&amp;'TKB theo lop'!$AN$5,"")))))))))))))))))))</f>
        <v/>
      </c>
      <c r="O122" s="44" t="str">
        <f>IF('TKB theo lop'!E59=$I$121,'TKB theo lop'!D59&amp;'TKB theo lop'!$D$5,IF('TKB theo lop'!G59=$I$121,'TKB theo lop'!F59&amp;'TKB theo lop'!$F$5,IF('TKB theo lop'!I59=$I$121,'TKB theo lop'!H59&amp;'TKB theo lop'!$H$5,IF('TKB theo lop'!K59=$I$121,'TKB theo lop'!J59&amp;'TKB theo lop'!$J$5,IF('TKB theo lop'!M59=$I$121,'TKB theo lop'!L59&amp;'TKB theo lop'!$L$5,IF('TKB theo lop'!O59=$I$121,'TKB theo lop'!N59&amp;'TKB theo lop'!$N$5,IF('TKB theo lop'!Q59=$I$121,'TKB theo lop'!P59&amp;'TKB theo lop'!$P$5,IF('TKB theo lop'!S59=$I$121,'TKB theo lop'!R59&amp;'TKB theo lop'!$R$5,IF('TKB theo lop'!U59=$I$121,'TKB theo lop'!T59&amp;'TKB theo lop'!$T$5,IF('TKB theo lop'!W59=$I$121,'TKB theo lop'!V59&amp;'TKB theo lop'!$V$5,IF('TKB theo lop'!Y59=$I$121,'TKB theo lop'!X59&amp;'TKB theo lop'!$X$5,IF('TKB theo lop'!AA59=$I$121,'TKB theo lop'!Z59&amp;'TKB theo lop'!$Z$5,IF('TKB theo lop'!AC59=$I$121,'TKB theo lop'!AB59&amp;'TKB theo lop'!$AB$5,IF('TKB theo lop'!AE59=$I$121,'TKB theo lop'!AD59&amp;'TKB theo lop'!$AD$5,IF('TKB theo lop'!AG59=$I$121,'TKB theo lop'!AF59&amp;'TKB theo lop'!$AF$5,IF('TKB theo lop'!AI59=$I$121,'TKB theo lop'!AH59&amp;'TKB theo lop'!$AH$5,IF('TKB theo lop'!AK59=$I$121,'TKB theo lop'!AJ59&amp;'TKB theo lop'!$AJ$5,IF('TKB theo lop'!AM59=$I$121,'TKB theo lop'!AL59&amp;'TKB theo lop'!$AL$5,IF('TKB theo lop'!AO59=$I$121,'TKB theo lop'!AN59&amp;'TKB theo lop'!$AN$5,"")))))))))))))))))))</f>
        <v/>
      </c>
    </row>
    <row r="123" spans="1:15" x14ac:dyDescent="0.3">
      <c r="A123" s="325" t="s">
        <v>10</v>
      </c>
      <c r="B123" s="43" t="str">
        <f>IF('TKB theo lop'!E9=$A$121,'TKB theo lop'!D9&amp;'TKB theo lop'!$D$5,IF('TKB theo lop'!G9=$A$121,'TKB theo lop'!F9&amp;'TKB theo lop'!$F$5,IF('TKB theo lop'!I9=$A$121,'TKB theo lop'!H9&amp;'TKB theo lop'!$H$5,IF('TKB theo lop'!K9=$A$121,'TKB theo lop'!J9&amp;'TKB theo lop'!$J$5,IF('TKB theo lop'!M9=$A$121,'TKB theo lop'!L9&amp;'TKB theo lop'!$L$5,IF('TKB theo lop'!O9=$A$121,'TKB theo lop'!N9&amp;'TKB theo lop'!$N$5,IF('TKB theo lop'!Q9=$A$121,'TKB theo lop'!P9&amp;'TKB theo lop'!$P$5,IF('TKB theo lop'!S9=$A$121,'TKB theo lop'!R9&amp;'TKB theo lop'!$R$5,IF('TKB theo lop'!U9=$A$121,'TKB theo lop'!T9&amp;'TKB theo lop'!$T$5,IF('TKB theo lop'!W9=$A$121,'TKB theo lop'!V9&amp;'TKB theo lop'!$V$5,IF('TKB theo lop'!Y9=$A$121,'TKB theo lop'!X9&amp;'TKB theo lop'!$X$5,IF('TKB theo lop'!AA9=$A$121,'TKB theo lop'!Z9&amp;'TKB theo lop'!$Z$5,IF('TKB theo lop'!AC9=$A$121,'TKB theo lop'!AB9&amp;'TKB theo lop'!$AB$5,IF('TKB theo lop'!AE9=$A$121,'TKB theo lop'!AD9&amp;'TKB theo lop'!$AD$5,IF('TKB theo lop'!AG9=$A$121,'TKB theo lop'!AF9&amp;'TKB theo lop'!$AF$5,IF('TKB theo lop'!AI9=$A$121,'TKB theo lop'!AH9&amp;'TKB theo lop'!$AH$5,IF('TKB theo lop'!AK9=$A$121,'TKB theo lop'!AJ9&amp;'TKB theo lop'!$AJ$5,IF('TKB theo lop'!AM9=$A$121,'TKB theo lop'!AL9&amp;'TKB theo lop'!$AL$5,IF('TKB theo lop'!AO9=$A$121,'TKB theo lop'!AN9&amp;'TKB theo lop'!$AN$5,"")))))))))))))))))))</f>
        <v/>
      </c>
      <c r="C123" s="43" t="str">
        <f>IF('TKB theo lop'!E20=$A$121,'TKB theo lop'!D20&amp;'TKB theo lop'!$D$5,IF('TKB theo lop'!G20=$A$121,'TKB theo lop'!F20&amp;'TKB theo lop'!$F$5,IF('TKB theo lop'!I20=$A$121,'TKB theo lop'!H20&amp;'TKB theo lop'!$H$5,IF('TKB theo lop'!K20=$A$121,'TKB theo lop'!J20&amp;'TKB theo lop'!$J$5,IF('TKB theo lop'!M20=$A$121,'TKB theo lop'!L20&amp;'TKB theo lop'!$L$5,IF('TKB theo lop'!O20=$A$121,'TKB theo lop'!N20&amp;'TKB theo lop'!$N$5,IF('TKB theo lop'!Q20=$A$121,'TKB theo lop'!P20&amp;'TKB theo lop'!$P$5,IF('TKB theo lop'!S20=$A$121,'TKB theo lop'!R20&amp;'TKB theo lop'!$R$5,IF('TKB theo lop'!U20=$A$121,'TKB theo lop'!T20&amp;'TKB theo lop'!$T$5,IF('TKB theo lop'!W20=$A$121,'TKB theo lop'!V20&amp;'TKB theo lop'!$V$5,IF('TKB theo lop'!Y20=$A$121,'TKB theo lop'!X20&amp;'TKB theo lop'!$X$5,IF('TKB theo lop'!AA20=$A$121,'TKB theo lop'!Z20&amp;'TKB theo lop'!$Z$5,IF('TKB theo lop'!AC20=$A$121,'TKB theo lop'!AB20&amp;'TKB theo lop'!$AB$5,IF('TKB theo lop'!AE20=$A$121,'TKB theo lop'!AD20&amp;'TKB theo lop'!$AD$5,IF('TKB theo lop'!AG20=$A$121,'TKB theo lop'!AF20&amp;'TKB theo lop'!$AF$5,IF('TKB theo lop'!AI20=$A$121,'TKB theo lop'!AH20&amp;'TKB theo lop'!$AH$5,IF('TKB theo lop'!AK20=$A$121,'TKB theo lop'!AJ20&amp;'TKB theo lop'!$AJ$5,IF('TKB theo lop'!AM20=$A$121,'TKB theo lop'!AL20&amp;'TKB theo lop'!$AL$5,IF('TKB theo lop'!AO20=$A$121,'TKB theo lop'!AN20&amp;'TKB theo lop'!$AN$5,"")))))))))))))))))))</f>
        <v/>
      </c>
      <c r="D123" s="43" t="str">
        <f>IF('TKB theo lop'!E30=$A$121,'TKB theo lop'!D30&amp;'TKB theo lop'!$D$5,IF('TKB theo lop'!G30=$A$121,'TKB theo lop'!F30&amp;'TKB theo lop'!$F$5,IF('TKB theo lop'!I30=$A$121,'TKB theo lop'!H30&amp;'TKB theo lop'!$H$5,IF('TKB theo lop'!K30=$A$121,'TKB theo lop'!J30&amp;'TKB theo lop'!$J$5,IF('TKB theo lop'!M30=$A$121,'TKB theo lop'!L30&amp;'TKB theo lop'!$L$5,IF('TKB theo lop'!O30=$A$121,'TKB theo lop'!N30&amp;'TKB theo lop'!$N$5,IF('TKB theo lop'!Q30=$A$121,'TKB theo lop'!P30&amp;'TKB theo lop'!$P$5,IF('TKB theo lop'!S30=$A$121,'TKB theo lop'!R30&amp;'TKB theo lop'!$R$5,IF('TKB theo lop'!U30=$A$121,'TKB theo lop'!T30&amp;'TKB theo lop'!$T$5,IF('TKB theo lop'!W30=$A$121,'TKB theo lop'!V30&amp;'TKB theo lop'!$V$5,IF('TKB theo lop'!Y30=$A$121,'TKB theo lop'!X30&amp;'TKB theo lop'!$X$5,IF('TKB theo lop'!AA30=$A$121,'TKB theo lop'!Z30&amp;'TKB theo lop'!$Z$5,IF('TKB theo lop'!AC30=$A$121,'TKB theo lop'!AB30&amp;'TKB theo lop'!$AB$5,IF('TKB theo lop'!AE30=$A$121,'TKB theo lop'!AD30&amp;'TKB theo lop'!$AD$5,IF('TKB theo lop'!AG30=$A$121,'TKB theo lop'!AF30&amp;'TKB theo lop'!$AF$5,IF('TKB theo lop'!AI30=$A$121,'TKB theo lop'!AH30&amp;'TKB theo lop'!$AH$5,IF('TKB theo lop'!AK30=$A$121,'TKB theo lop'!AJ30&amp;'TKB theo lop'!$AJ$5,IF('TKB theo lop'!AM30=$A$121,'TKB theo lop'!AL30&amp;'TKB theo lop'!$AL$5,IF('TKB theo lop'!AO30=$A$121,'TKB theo lop'!AN30&amp;'TKB theo lop'!$AN$5,"")))))))))))))))))))</f>
        <v>Toán81</v>
      </c>
      <c r="E123" s="43" t="str">
        <f>IF('TKB theo lop'!E40=$A$121,'TKB theo lop'!D40&amp;'TKB theo lop'!$D$5,IF('TKB theo lop'!G40=$A$121,'TKB theo lop'!F40&amp;'TKB theo lop'!$F$5,IF('TKB theo lop'!I40=$A$121,'TKB theo lop'!H40&amp;'TKB theo lop'!$H$5,IF('TKB theo lop'!K40=$A$121,'TKB theo lop'!J40&amp;'TKB theo lop'!$J$5,IF('TKB theo lop'!M40=$A$121,'TKB theo lop'!L40&amp;'TKB theo lop'!$L$5,IF('TKB theo lop'!O40=$A$121,'TKB theo lop'!N40&amp;'TKB theo lop'!$N$5,IF('TKB theo lop'!Q40=$A$121,'TKB theo lop'!P40&amp;'TKB theo lop'!$P$5,IF('TKB theo lop'!S40=$A$121,'TKB theo lop'!R40&amp;'TKB theo lop'!$R$5,IF('TKB theo lop'!U40=$A$121,'TKB theo lop'!T40&amp;'TKB theo lop'!$T$5,IF('TKB theo lop'!W40=$A$121,'TKB theo lop'!V40&amp;'TKB theo lop'!$V$5,IF('TKB theo lop'!Y40=$A$121,'TKB theo lop'!X40&amp;'TKB theo lop'!$X$5,IF('TKB theo lop'!AA40=$A$121,'TKB theo lop'!Z40&amp;'TKB theo lop'!$Z$5,IF('TKB theo lop'!AC40=$A$121,'TKB theo lop'!AB40&amp;'TKB theo lop'!$AB$5,IF('TKB theo lop'!AE40=$A$121,'TKB theo lop'!AD40&amp;'TKB theo lop'!$AD$5,IF('TKB theo lop'!AG40=$A$121,'TKB theo lop'!AF40&amp;'TKB theo lop'!$AF$5,IF('TKB theo lop'!AI40=$A$121,'TKB theo lop'!AH40&amp;'TKB theo lop'!$AH$5,IF('TKB theo lop'!AK40=$A$121,'TKB theo lop'!AJ40&amp;'TKB theo lop'!$AJ$5,IF('TKB theo lop'!AM40=$A$121,'TKB theo lop'!AL40&amp;'TKB theo lop'!$AL$5,IF('TKB theo lop'!AO40=$A$121,'TKB theo lop'!AN40&amp;'TKB theo lop'!$AN$5,"")))))))))))))))))))</f>
        <v>Toán81</v>
      </c>
      <c r="F123" s="43" t="str">
        <f>IF('TKB theo lop'!E50=$A$121,'TKB theo lop'!D50&amp;'TKB theo lop'!$D$5,IF('TKB theo lop'!G50=$A$121,'TKB theo lop'!F50&amp;'TKB theo lop'!$F$5,IF('TKB theo lop'!I50=$A$121,'TKB theo lop'!H50&amp;'TKB theo lop'!$H$5,IF('TKB theo lop'!K50=$A$121,'TKB theo lop'!J50&amp;'TKB theo lop'!$J$5,IF('TKB theo lop'!M50=$A$121,'TKB theo lop'!L50&amp;'TKB theo lop'!$L$5,IF('TKB theo lop'!O50=$A$121,'TKB theo lop'!N50&amp;'TKB theo lop'!$N$5,IF('TKB theo lop'!Q50=$A$121,'TKB theo lop'!P50&amp;'TKB theo lop'!$P$5,IF('TKB theo lop'!S50=$A$121,'TKB theo lop'!R50&amp;'TKB theo lop'!$R$5,IF('TKB theo lop'!U50=$A$121,'TKB theo lop'!T50&amp;'TKB theo lop'!$T$5,IF('TKB theo lop'!W50=$A$121,'TKB theo lop'!V50&amp;'TKB theo lop'!$V$5,IF('TKB theo lop'!Y50=$A$121,'TKB theo lop'!X50&amp;'TKB theo lop'!$X$5,IF('TKB theo lop'!AA50=$A$121,'TKB theo lop'!Z50&amp;'TKB theo lop'!$Z$5,IF('TKB theo lop'!AC50=$A$121,'TKB theo lop'!AB50&amp;'TKB theo lop'!$AB$5,IF('TKB theo lop'!AE50=$A$121,'TKB theo lop'!AD50&amp;'TKB theo lop'!$AD$5,IF('TKB theo lop'!AG50=$A$121,'TKB theo lop'!AF50&amp;'TKB theo lop'!$AF$5,IF('TKB theo lop'!AI50=$A$121,'TKB theo lop'!AH50&amp;'TKB theo lop'!$AH$5,IF('TKB theo lop'!AK50=$A$121,'TKB theo lop'!AJ50&amp;'TKB theo lop'!$AJ$5,IF('TKB theo lop'!AM50=$A$121,'TKB theo lop'!AL50&amp;'TKB theo lop'!$AL$5,IF('TKB theo lop'!AO50=$A$121,'TKB theo lop'!AN50&amp;'TKB theo lop'!$AN$5,"")))))))))))))))))))</f>
        <v>Toán82</v>
      </c>
      <c r="G123" s="43" t="str">
        <f>IF('TKB theo lop'!E60=$A$121,'TKB theo lop'!D60&amp;'TKB theo lop'!$D$5,IF('TKB theo lop'!G60=$A$121,'TKB theo lop'!F60&amp;'TKB theo lop'!$F$5,IF('TKB theo lop'!I60=$A$121,'TKB theo lop'!H60&amp;'TKB theo lop'!$H$5,IF('TKB theo lop'!K60=$A$121,'TKB theo lop'!J60&amp;'TKB theo lop'!$J$5,IF('TKB theo lop'!M60=$A$121,'TKB theo lop'!L60&amp;'TKB theo lop'!$L$5,IF('TKB theo lop'!O60=$A$121,'TKB theo lop'!N60&amp;'TKB theo lop'!$N$5,IF('TKB theo lop'!Q60=$A$121,'TKB theo lop'!P60&amp;'TKB theo lop'!$P$5,IF('TKB theo lop'!S60=$A$121,'TKB theo lop'!R60&amp;'TKB theo lop'!$R$5,IF('TKB theo lop'!U60=$A$121,'TKB theo lop'!T60&amp;'TKB theo lop'!$T$5,IF('TKB theo lop'!W60=$A$121,'TKB theo lop'!V60&amp;'TKB theo lop'!$V$5,IF('TKB theo lop'!Y60=$A$121,'TKB theo lop'!X60&amp;'TKB theo lop'!$X$5,IF('TKB theo lop'!AA60=$A$121,'TKB theo lop'!Z60&amp;'TKB theo lop'!$Z$5,IF('TKB theo lop'!AC60=$A$121,'TKB theo lop'!AB60&amp;'TKB theo lop'!$AB$5,IF('TKB theo lop'!AE60=$A$121,'TKB theo lop'!AD60&amp;'TKB theo lop'!$AD$5,IF('TKB theo lop'!AG60=$A$121,'TKB theo lop'!AF60&amp;'TKB theo lop'!$AF$5,IF('TKB theo lop'!AI60=$A$121,'TKB theo lop'!AH60&amp;'TKB theo lop'!$AH$5,IF('TKB theo lop'!AK60=$A$121,'TKB theo lop'!AJ60&amp;'TKB theo lop'!$AJ$5,IF('TKB theo lop'!AM60=$A$121,'TKB theo lop'!AL60&amp;'TKB theo lop'!$AL$5,IF('TKB theo lop'!AO60=$A$121,'TKB theo lop'!AN60&amp;'TKB theo lop'!$AN$5,"")))))))))))))))))))</f>
        <v/>
      </c>
      <c r="H123"/>
      <c r="I123" s="325" t="s">
        <v>10</v>
      </c>
      <c r="J123" s="43" t="str">
        <f>IF('TKB theo lop'!E9=$I$121,'TKB theo lop'!D9&amp;'TKB theo lop'!$D$5,IF('TKB theo lop'!G9=$I$121,'TKB theo lop'!F9&amp;'TKB theo lop'!$F$5,IF('TKB theo lop'!I9=$I$121,'TKB theo lop'!H9&amp;'TKB theo lop'!$H$5,IF('TKB theo lop'!K9=$I$121,'TKB theo lop'!J9&amp;'TKB theo lop'!$J$5,IF('TKB theo lop'!M9=$I$121,'TKB theo lop'!L9&amp;'TKB theo lop'!$L$5,IF('TKB theo lop'!O9=$I$121,'TKB theo lop'!N9&amp;'TKB theo lop'!$N$5,IF('TKB theo lop'!Q9=$I$121,'TKB theo lop'!P9&amp;'TKB theo lop'!$P$5,IF('TKB theo lop'!S9=$I$121,'TKB theo lop'!R9&amp;'TKB theo lop'!$R$5,IF('TKB theo lop'!U9=$I$121,'TKB theo lop'!T9&amp;'TKB theo lop'!$T$5,IF('TKB theo lop'!W9=$I$121,'TKB theo lop'!V9&amp;'TKB theo lop'!$V$5,IF('TKB theo lop'!Y9=$I$121,'TKB theo lop'!X9&amp;'TKB theo lop'!$X$5,IF('TKB theo lop'!AA9=$I$121,'TKB theo lop'!Z9&amp;'TKB theo lop'!$Z$5,IF('TKB theo lop'!AC9=$I$121,'TKB theo lop'!AB9&amp;'TKB theo lop'!$AB$5,IF('TKB theo lop'!AE9=$I$121,'TKB theo lop'!AD9&amp;'TKB theo lop'!$AD$5,IF('TKB theo lop'!AG9=$I$121,'TKB theo lop'!AF9&amp;'TKB theo lop'!$AF$5,IF('TKB theo lop'!AI9=$I$121,'TKB theo lop'!AH9&amp;'TKB theo lop'!$AH$5,IF('TKB theo lop'!AK9=$I$121,'TKB theo lop'!AJ9&amp;'TKB theo lop'!$AJ$5,IF('TKB theo lop'!AM9=$I$121,'TKB theo lop'!AL9&amp;'TKB theo lop'!$AL$5,IF('TKB theo lop'!AO9=$I$121,'TKB theo lop'!AN9&amp;'TKB theo lop'!$AN$5,"")))))))))))))))))))</f>
        <v/>
      </c>
      <c r="K123" s="43" t="str">
        <f>IF('TKB theo lop'!E20=$I$121,'TKB theo lop'!D20&amp;'TKB theo lop'!$D$5,IF('TKB theo lop'!G20=$I$121,'TKB theo lop'!F20&amp;'TKB theo lop'!$F$5,IF('TKB theo lop'!I20=$I$121,'TKB theo lop'!H20&amp;'TKB theo lop'!$H$5,IF('TKB theo lop'!K20=$I$121,'TKB theo lop'!J20&amp;'TKB theo lop'!$J$5,IF('TKB theo lop'!M20=$I$121,'TKB theo lop'!L20&amp;'TKB theo lop'!$L$5,IF('TKB theo lop'!O20=$I$121,'TKB theo lop'!N20&amp;'TKB theo lop'!$N$5,IF('TKB theo lop'!Q20=$I$121,'TKB theo lop'!P20&amp;'TKB theo lop'!$P$5,IF('TKB theo lop'!S20=$I$121,'TKB theo lop'!R20&amp;'TKB theo lop'!$R$5,IF('TKB theo lop'!U20=$I$121,'TKB theo lop'!T20&amp;'TKB theo lop'!$T$5,IF('TKB theo lop'!W20=$I$121,'TKB theo lop'!V20&amp;'TKB theo lop'!$V$5,IF('TKB theo lop'!Y20=$I$121,'TKB theo lop'!X20&amp;'TKB theo lop'!$X$5,IF('TKB theo lop'!AA20=$I$121,'TKB theo lop'!Z20&amp;'TKB theo lop'!$Z$5,IF('TKB theo lop'!AC20=$I$121,'TKB theo lop'!AB20&amp;'TKB theo lop'!$AB$5,IF('TKB theo lop'!AE20=$I$121,'TKB theo lop'!AD20&amp;'TKB theo lop'!$AD$5,IF('TKB theo lop'!AG20=$I$121,'TKB theo lop'!AF20&amp;'TKB theo lop'!$AF$5,IF('TKB theo lop'!AI20=$I$121,'TKB theo lop'!AH20&amp;'TKB theo lop'!$AH$5,IF('TKB theo lop'!AK20=$I$121,'TKB theo lop'!AJ20&amp;'TKB theo lop'!$AJ$5,IF('TKB theo lop'!AM20=$I$121,'TKB theo lop'!AL20&amp;'TKB theo lop'!$AL$5,IF('TKB theo lop'!AO20=$I$121,'TKB theo lop'!AN20&amp;'TKB theo lop'!$AN$5,"")))))))))))))))))))</f>
        <v/>
      </c>
      <c r="L123" s="43" t="str">
        <f>IF('TKB theo lop'!E30=$I$121,'TKB theo lop'!D30&amp;'TKB theo lop'!$D$5,IF('TKB theo lop'!G30=$I$121,'TKB theo lop'!F30&amp;'TKB theo lop'!$F$5,IF('TKB theo lop'!I30=$I$121,'TKB theo lop'!H30&amp;'TKB theo lop'!$H$5,IF('TKB theo lop'!K30=$I$121,'TKB theo lop'!J30&amp;'TKB theo lop'!$J$5,IF('TKB theo lop'!M30=$I$121,'TKB theo lop'!L30&amp;'TKB theo lop'!$L$5,IF('TKB theo lop'!O30=$I$121,'TKB theo lop'!N30&amp;'TKB theo lop'!$N$5,IF('TKB theo lop'!Q30=$I$121,'TKB theo lop'!P30&amp;'TKB theo lop'!$P$5,IF('TKB theo lop'!S30=$I$121,'TKB theo lop'!R30&amp;'TKB theo lop'!$R$5,IF('TKB theo lop'!U30=$I$121,'TKB theo lop'!T30&amp;'TKB theo lop'!$T$5,IF('TKB theo lop'!W30=$I$121,'TKB theo lop'!V30&amp;'TKB theo lop'!$V$5,IF('TKB theo lop'!Y30=$I$121,'TKB theo lop'!X30&amp;'TKB theo lop'!$X$5,IF('TKB theo lop'!AA30=$I$121,'TKB theo lop'!Z30&amp;'TKB theo lop'!$Z$5,IF('TKB theo lop'!AC30=$I$121,'TKB theo lop'!AB30&amp;'TKB theo lop'!$AB$5,IF('TKB theo lop'!AE30=$I$121,'TKB theo lop'!AD30&amp;'TKB theo lop'!$AD$5,IF('TKB theo lop'!AG30=$I$121,'TKB theo lop'!AF30&amp;'TKB theo lop'!$AF$5,IF('TKB theo lop'!AI30=$I$121,'TKB theo lop'!AH30&amp;'TKB theo lop'!$AH$5,IF('TKB theo lop'!AK30=$I$121,'TKB theo lop'!AJ30&amp;'TKB theo lop'!$AJ$5,IF('TKB theo lop'!AM30=$I$121,'TKB theo lop'!AL30&amp;'TKB theo lop'!$AL$5,IF('TKB theo lop'!AO30=$I$121,'TKB theo lop'!AN30&amp;'TKB theo lop'!$AN$5,"")))))))))))))))))))</f>
        <v/>
      </c>
      <c r="M123" s="43" t="str">
        <f>IF('TKB theo lop'!E40=$I$121,'TKB theo lop'!D40&amp;'TKB theo lop'!$D$5,IF('TKB theo lop'!G40=$I$121,'TKB theo lop'!F40&amp;'TKB theo lop'!$F$5,IF('TKB theo lop'!I40=$I$121,'TKB theo lop'!H40&amp;'TKB theo lop'!$H$5,IF('TKB theo lop'!K40=$I$121,'TKB theo lop'!J40&amp;'TKB theo lop'!$J$5,IF('TKB theo lop'!M40=$I$121,'TKB theo lop'!L40&amp;'TKB theo lop'!$L$5,IF('TKB theo lop'!O40=$I$121,'TKB theo lop'!N40&amp;'TKB theo lop'!$N$5,IF('TKB theo lop'!Q40=$I$121,'TKB theo lop'!P40&amp;'TKB theo lop'!$P$5,IF('TKB theo lop'!S40=$I$121,'TKB theo lop'!R40&amp;'TKB theo lop'!$R$5,IF('TKB theo lop'!U40=$I$121,'TKB theo lop'!T40&amp;'TKB theo lop'!$T$5,IF('TKB theo lop'!W40=$I$121,'TKB theo lop'!V40&amp;'TKB theo lop'!$V$5,IF('TKB theo lop'!Y40=$I$121,'TKB theo lop'!X40&amp;'TKB theo lop'!$X$5,IF('TKB theo lop'!AA40=$I$121,'TKB theo lop'!Z40&amp;'TKB theo lop'!$Z$5,IF('TKB theo lop'!AC40=$I$121,'TKB theo lop'!AB40&amp;'TKB theo lop'!$AB$5,IF('TKB theo lop'!AE40=$I$121,'TKB theo lop'!AD40&amp;'TKB theo lop'!$AD$5,IF('TKB theo lop'!AG40=$I$121,'TKB theo lop'!AF40&amp;'TKB theo lop'!$AF$5,IF('TKB theo lop'!AI40=$I$121,'TKB theo lop'!AH40&amp;'TKB theo lop'!$AH$5,IF('TKB theo lop'!AK40=$I$121,'TKB theo lop'!AJ40&amp;'TKB theo lop'!$AJ$5,IF('TKB theo lop'!AM40=$I$121,'TKB theo lop'!AL40&amp;'TKB theo lop'!$AL$5,IF('TKB theo lop'!AO40=$I$121,'TKB theo lop'!AN40&amp;'TKB theo lop'!$AN$5,"")))))))))))))))))))</f>
        <v/>
      </c>
      <c r="N123" s="43" t="str">
        <f>IF('TKB theo lop'!E50=$I$121,'TKB theo lop'!D50&amp;'TKB theo lop'!$D$5,IF('TKB theo lop'!G50=$I$121,'TKB theo lop'!F50&amp;'TKB theo lop'!$F$5,IF('TKB theo lop'!I50=$I$121,'TKB theo lop'!H50&amp;'TKB theo lop'!$H$5,IF('TKB theo lop'!K50=$I$121,'TKB theo lop'!J50&amp;'TKB theo lop'!$J$5,IF('TKB theo lop'!M50=$I$121,'TKB theo lop'!L50&amp;'TKB theo lop'!$L$5,IF('TKB theo lop'!O50=$I$121,'TKB theo lop'!N50&amp;'TKB theo lop'!$N$5,IF('TKB theo lop'!Q50=$I$121,'TKB theo lop'!P50&amp;'TKB theo lop'!$P$5,IF('TKB theo lop'!S50=$I$121,'TKB theo lop'!R50&amp;'TKB theo lop'!$R$5,IF('TKB theo lop'!U50=$I$121,'TKB theo lop'!T50&amp;'TKB theo lop'!$T$5,IF('TKB theo lop'!W50=$I$121,'TKB theo lop'!V50&amp;'TKB theo lop'!$V$5,IF('TKB theo lop'!Y50=$I$121,'TKB theo lop'!X50&amp;'TKB theo lop'!$X$5,IF('TKB theo lop'!AA50=$I$121,'TKB theo lop'!Z50&amp;'TKB theo lop'!$Z$5,IF('TKB theo lop'!AC50=$I$121,'TKB theo lop'!AB50&amp;'TKB theo lop'!$AB$5,IF('TKB theo lop'!AE50=$I$121,'TKB theo lop'!AD50&amp;'TKB theo lop'!$AD$5,IF('TKB theo lop'!AG50=$I$121,'TKB theo lop'!AF50&amp;'TKB theo lop'!$AF$5,IF('TKB theo lop'!AI50=$I$121,'TKB theo lop'!AH50&amp;'TKB theo lop'!$AH$5,IF('TKB theo lop'!AK50=$I$121,'TKB theo lop'!AJ50&amp;'TKB theo lop'!$AJ$5,IF('TKB theo lop'!AM50=$I$121,'TKB theo lop'!AL50&amp;'TKB theo lop'!$AL$5,IF('TKB theo lop'!AO50=$I$121,'TKB theo lop'!AN50&amp;'TKB theo lop'!$AN$5,"")))))))))))))))))))</f>
        <v/>
      </c>
      <c r="O123" s="43" t="str">
        <f>IF('TKB theo lop'!E60=$I$121,'TKB theo lop'!D60&amp;'TKB theo lop'!$D$5,IF('TKB theo lop'!G60=$I$121,'TKB theo lop'!F60&amp;'TKB theo lop'!$F$5,IF('TKB theo lop'!I60=$I$121,'TKB theo lop'!H60&amp;'TKB theo lop'!$H$5,IF('TKB theo lop'!K60=$I$121,'TKB theo lop'!J60&amp;'TKB theo lop'!$J$5,IF('TKB theo lop'!M60=$I$121,'TKB theo lop'!L60&amp;'TKB theo lop'!$L$5,IF('TKB theo lop'!O60=$I$121,'TKB theo lop'!N60&amp;'TKB theo lop'!$N$5,IF('TKB theo lop'!Q60=$I$121,'TKB theo lop'!P60&amp;'TKB theo lop'!$P$5,IF('TKB theo lop'!S60=$I$121,'TKB theo lop'!R60&amp;'TKB theo lop'!$R$5,IF('TKB theo lop'!U60=$I$121,'TKB theo lop'!T60&amp;'TKB theo lop'!$T$5,IF('TKB theo lop'!W60=$I$121,'TKB theo lop'!V60&amp;'TKB theo lop'!$V$5,IF('TKB theo lop'!Y60=$I$121,'TKB theo lop'!X60&amp;'TKB theo lop'!$X$5,IF('TKB theo lop'!AA60=$I$121,'TKB theo lop'!Z60&amp;'TKB theo lop'!$Z$5,IF('TKB theo lop'!AC60=$I$121,'TKB theo lop'!AB60&amp;'TKB theo lop'!$AB$5,IF('TKB theo lop'!AE60=$I$121,'TKB theo lop'!AD60&amp;'TKB theo lop'!$AD$5,IF('TKB theo lop'!AG60=$I$121,'TKB theo lop'!AF60&amp;'TKB theo lop'!$AF$5,IF('TKB theo lop'!AI60=$I$121,'TKB theo lop'!AH60&amp;'TKB theo lop'!$AH$5,IF('TKB theo lop'!AK60=$I$121,'TKB theo lop'!AJ60&amp;'TKB theo lop'!$AJ$5,IF('TKB theo lop'!AM60=$I$121,'TKB theo lop'!AL60&amp;'TKB theo lop'!$AL$5,IF('TKB theo lop'!AO60=$I$121,'TKB theo lop'!AN60&amp;'TKB theo lop'!$AN$5,"")))))))))))))))))))</f>
        <v/>
      </c>
    </row>
    <row r="124" spans="1:15" x14ac:dyDescent="0.3">
      <c r="A124" s="325"/>
      <c r="B124" s="43" t="str">
        <f>IF('TKB theo lop'!E10=$A$121,'TKB theo lop'!D10&amp;'TKB theo lop'!$D$5,IF('TKB theo lop'!G10=$A$121,'TKB theo lop'!F10&amp;'TKB theo lop'!$F$5,IF('TKB theo lop'!I10=$A$121,'TKB theo lop'!H10&amp;'TKB theo lop'!$H$5,IF('TKB theo lop'!K10=$A$121,'TKB theo lop'!J10&amp;'TKB theo lop'!$J$5,IF('TKB theo lop'!M10=$A$121,'TKB theo lop'!L10&amp;'TKB theo lop'!$L$5,IF('TKB theo lop'!O10=$A$121,'TKB theo lop'!N10&amp;'TKB theo lop'!$N$5,IF('TKB theo lop'!Q10=$A$121,'TKB theo lop'!P10&amp;'TKB theo lop'!$P$5,IF('TKB theo lop'!S10=$A$121,'TKB theo lop'!R10&amp;'TKB theo lop'!$R$5,IF('TKB theo lop'!U10=$A$121,'TKB theo lop'!T10&amp;'TKB theo lop'!$T$5,IF('TKB theo lop'!W10=$A$121,'TKB theo lop'!V10&amp;'TKB theo lop'!$V$5,IF('TKB theo lop'!Y10=$A$121,'TKB theo lop'!X10&amp;'TKB theo lop'!$X$5,IF('TKB theo lop'!AA10=$A$121,'TKB theo lop'!Z10&amp;'TKB theo lop'!$Z$5,IF('TKB theo lop'!AC10=$A$121,'TKB theo lop'!AB10&amp;'TKB theo lop'!$AB$5,IF('TKB theo lop'!AE10=$A$121,'TKB theo lop'!AD10&amp;'TKB theo lop'!$AD$5,IF('TKB theo lop'!AG10=$A$121,'TKB theo lop'!AF10&amp;'TKB theo lop'!$AF$5,IF('TKB theo lop'!AI10=$A$121,'TKB theo lop'!AH10&amp;'TKB theo lop'!$AH$5,IF('TKB theo lop'!AK10=$A$121,'TKB theo lop'!AJ10&amp;'TKB theo lop'!$AJ$5,IF('TKB theo lop'!AM10=$A$121,'TKB theo lop'!AL10&amp;'TKB theo lop'!$AL$5,IF('TKB theo lop'!AO10=$A$121,'TKB theo lop'!AN10&amp;'TKB theo lop'!$AN$5,"")))))))))))))))))))</f>
        <v/>
      </c>
      <c r="C124" s="43" t="str">
        <f>IF('TKB theo lop'!E21=$A$121,'TKB theo lop'!D21&amp;'TKB theo lop'!$D$5,IF('TKB theo lop'!G21=$A$121,'TKB theo lop'!F21&amp;'TKB theo lop'!$F$5,IF('TKB theo lop'!I21=$A$121,'TKB theo lop'!H21&amp;'TKB theo lop'!$H$5,IF('TKB theo lop'!K21=$A$121,'TKB theo lop'!J21&amp;'TKB theo lop'!$J$5,IF('TKB theo lop'!M21=$A$121,'TKB theo lop'!L21&amp;'TKB theo lop'!$L$5,IF('TKB theo lop'!O21=$A$121,'TKB theo lop'!N21&amp;'TKB theo lop'!$N$5,IF('TKB theo lop'!Q21=$A$121,'TKB theo lop'!P21&amp;'TKB theo lop'!$P$5,IF('TKB theo lop'!S21=$A$121,'TKB theo lop'!R21&amp;'TKB theo lop'!$R$5,IF('TKB theo lop'!U21=$A$121,'TKB theo lop'!T21&amp;'TKB theo lop'!$T$5,IF('TKB theo lop'!W21=$A$121,'TKB theo lop'!V21&amp;'TKB theo lop'!$V$5,IF('TKB theo lop'!Y21=$A$121,'TKB theo lop'!X21&amp;'TKB theo lop'!$X$5,IF('TKB theo lop'!AA21=$A$121,'TKB theo lop'!Z21&amp;'TKB theo lop'!$Z$5,IF('TKB theo lop'!AC21=$A$121,'TKB theo lop'!AB21&amp;'TKB theo lop'!$AB$5,IF('TKB theo lop'!AE21=$A$121,'TKB theo lop'!AD21&amp;'TKB theo lop'!$AD$5,IF('TKB theo lop'!AG21=$A$121,'TKB theo lop'!AF21&amp;'TKB theo lop'!$AF$5,IF('TKB theo lop'!AI21=$A$121,'TKB theo lop'!AH21&amp;'TKB theo lop'!$AH$5,IF('TKB theo lop'!AK21=$A$121,'TKB theo lop'!AJ21&amp;'TKB theo lop'!$AJ$5,IF('TKB theo lop'!AM21=$A$121,'TKB theo lop'!AL21&amp;'TKB theo lop'!$AL$5,IF('TKB theo lop'!AO21=$A$121,'TKB theo lop'!AN21&amp;'TKB theo lop'!$AN$5,"")))))))))))))))))))</f>
        <v/>
      </c>
      <c r="D124" s="43" t="str">
        <f>IF('TKB theo lop'!E31=$A$121,'TKB theo lop'!D31&amp;'TKB theo lop'!$D$5,IF('TKB theo lop'!G31=$A$121,'TKB theo lop'!F31&amp;'TKB theo lop'!$F$5,IF('TKB theo lop'!I31=$A$121,'TKB theo lop'!H31&amp;'TKB theo lop'!$H$5,IF('TKB theo lop'!K31=$A$121,'TKB theo lop'!J31&amp;'TKB theo lop'!$J$5,IF('TKB theo lop'!M31=$A$121,'TKB theo lop'!L31&amp;'TKB theo lop'!$L$5,IF('TKB theo lop'!O31=$A$121,'TKB theo lop'!N31&amp;'TKB theo lop'!$N$5,IF('TKB theo lop'!Q31=$A$121,'TKB theo lop'!P31&amp;'TKB theo lop'!$P$5,IF('TKB theo lop'!S31=$A$121,'TKB theo lop'!R31&amp;'TKB theo lop'!$R$5,IF('TKB theo lop'!U31=$A$121,'TKB theo lop'!T31&amp;'TKB theo lop'!$T$5,IF('TKB theo lop'!W31=$A$121,'TKB theo lop'!V31&amp;'TKB theo lop'!$V$5,IF('TKB theo lop'!Y31=$A$121,'TKB theo lop'!X31&amp;'TKB theo lop'!$X$5,IF('TKB theo lop'!AA31=$A$121,'TKB theo lop'!Z31&amp;'TKB theo lop'!$Z$5,IF('TKB theo lop'!AC31=$A$121,'TKB theo lop'!AB31&amp;'TKB theo lop'!$AB$5,IF('TKB theo lop'!AE31=$A$121,'TKB theo lop'!AD31&amp;'TKB theo lop'!$AD$5,IF('TKB theo lop'!AG31=$A$121,'TKB theo lop'!AF31&amp;'TKB theo lop'!$AF$5,IF('TKB theo lop'!AI31=$A$121,'TKB theo lop'!AH31&amp;'TKB theo lop'!$AH$5,IF('TKB theo lop'!AK31=$A$121,'TKB theo lop'!AJ31&amp;'TKB theo lop'!$AJ$5,IF('TKB theo lop'!AM31=$A$121,'TKB theo lop'!AL31&amp;'TKB theo lop'!$AL$5,IF('TKB theo lop'!AO31=$A$121,'TKB theo lop'!AN31&amp;'TKB theo lop'!$AN$5,"")))))))))))))))))))</f>
        <v/>
      </c>
      <c r="E124" s="43" t="str">
        <f>IF('TKB theo lop'!E41=$A$121,'TKB theo lop'!D41&amp;'TKB theo lop'!$D$5,IF('TKB theo lop'!G41=$A$121,'TKB theo lop'!F41&amp;'TKB theo lop'!$F$5,IF('TKB theo lop'!I41=$A$121,'TKB theo lop'!H41&amp;'TKB theo lop'!$H$5,IF('TKB theo lop'!K41=$A$121,'TKB theo lop'!J41&amp;'TKB theo lop'!$J$5,IF('TKB theo lop'!M41=$A$121,'TKB theo lop'!L41&amp;'TKB theo lop'!$L$5,IF('TKB theo lop'!O41=$A$121,'TKB theo lop'!N41&amp;'TKB theo lop'!$N$5,IF('TKB theo lop'!Q41=$A$121,'TKB theo lop'!P41&amp;'TKB theo lop'!$P$5,IF('TKB theo lop'!S41=$A$121,'TKB theo lop'!R41&amp;'TKB theo lop'!$R$5,IF('TKB theo lop'!U41=$A$121,'TKB theo lop'!T41&amp;'TKB theo lop'!$T$5,IF('TKB theo lop'!W41=$A$121,'TKB theo lop'!V41&amp;'TKB theo lop'!$V$5,IF('TKB theo lop'!Y41=$A$121,'TKB theo lop'!X41&amp;'TKB theo lop'!$X$5,IF('TKB theo lop'!AA41=$A$121,'TKB theo lop'!Z41&amp;'TKB theo lop'!$Z$5,IF('TKB theo lop'!AC41=$A$121,'TKB theo lop'!AB41&amp;'TKB theo lop'!$AB$5,IF('TKB theo lop'!AE41=$A$121,'TKB theo lop'!AD41&amp;'TKB theo lop'!$AD$5,IF('TKB theo lop'!AG41=$A$121,'TKB theo lop'!AF41&amp;'TKB theo lop'!$AF$5,IF('TKB theo lop'!AI41=$A$121,'TKB theo lop'!AH41&amp;'TKB theo lop'!$AH$5,IF('TKB theo lop'!AK41=$A$121,'TKB theo lop'!AJ41&amp;'TKB theo lop'!$AJ$5,IF('TKB theo lop'!AM41=$A$121,'TKB theo lop'!AL41&amp;'TKB theo lop'!$AL$5,IF('TKB theo lop'!AO41=$A$121,'TKB theo lop'!AN41&amp;'TKB theo lop'!$AN$5,"")))))))))))))))))))</f>
        <v>Toán81</v>
      </c>
      <c r="F124" s="43" t="str">
        <f>IF('TKB theo lop'!E51=$A$121,'TKB theo lop'!D51&amp;'TKB theo lop'!$D$5,IF('TKB theo lop'!G51=$A$121,'TKB theo lop'!F51&amp;'TKB theo lop'!$F$5,IF('TKB theo lop'!I51=$A$121,'TKB theo lop'!H51&amp;'TKB theo lop'!$H$5,IF('TKB theo lop'!K51=$A$121,'TKB theo lop'!J51&amp;'TKB theo lop'!$J$5,IF('TKB theo lop'!M51=$A$121,'TKB theo lop'!L51&amp;'TKB theo lop'!$L$5,IF('TKB theo lop'!O51=$A$121,'TKB theo lop'!N51&amp;'TKB theo lop'!$N$5,IF('TKB theo lop'!Q51=$A$121,'TKB theo lop'!P51&amp;'TKB theo lop'!$P$5,IF('TKB theo lop'!S51=$A$121,'TKB theo lop'!R51&amp;'TKB theo lop'!$R$5,IF('TKB theo lop'!U51=$A$121,'TKB theo lop'!T51&amp;'TKB theo lop'!$T$5,IF('TKB theo lop'!W51=$A$121,'TKB theo lop'!V51&amp;'TKB theo lop'!$V$5,IF('TKB theo lop'!Y51=$A$121,'TKB theo lop'!X51&amp;'TKB theo lop'!$X$5,IF('TKB theo lop'!AA51=$A$121,'TKB theo lop'!Z51&amp;'TKB theo lop'!$Z$5,IF('TKB theo lop'!AC51=$A$121,'TKB theo lop'!AB51&amp;'TKB theo lop'!$AB$5,IF('TKB theo lop'!AE51=$A$121,'TKB theo lop'!AD51&amp;'TKB theo lop'!$AD$5,IF('TKB theo lop'!AG51=$A$121,'TKB theo lop'!AF51&amp;'TKB theo lop'!$AF$5,IF('TKB theo lop'!AI51=$A$121,'TKB theo lop'!AH51&amp;'TKB theo lop'!$AH$5,IF('TKB theo lop'!AK51=$A$121,'TKB theo lop'!AJ51&amp;'TKB theo lop'!$AJ$5,IF('TKB theo lop'!AM51=$A$121,'TKB theo lop'!AL51&amp;'TKB theo lop'!$AL$5,IF('TKB theo lop'!AO51=$A$121,'TKB theo lop'!AN51&amp;'TKB theo lop'!$AN$5,"")))))))))))))))))))</f>
        <v>Toán72</v>
      </c>
      <c r="G124" s="43" t="str">
        <f>IF('TKB theo lop'!E61=$A$121,'TKB theo lop'!D61&amp;'TKB theo lop'!$D$5,IF('TKB theo lop'!G61=$A$121,'TKB theo lop'!F61&amp;'TKB theo lop'!$F$5,IF('TKB theo lop'!I61=$A$121,'TKB theo lop'!H61&amp;'TKB theo lop'!$H$5,IF('TKB theo lop'!K61=$A$121,'TKB theo lop'!J61&amp;'TKB theo lop'!$J$5,IF('TKB theo lop'!M61=$A$121,'TKB theo lop'!L61&amp;'TKB theo lop'!$L$5,IF('TKB theo lop'!O61=$A$121,'TKB theo lop'!N61&amp;'TKB theo lop'!$N$5,IF('TKB theo lop'!Q61=$A$121,'TKB theo lop'!P61&amp;'TKB theo lop'!$P$5,IF('TKB theo lop'!S61=$A$121,'TKB theo lop'!R61&amp;'TKB theo lop'!$R$5,IF('TKB theo lop'!U61=$A$121,'TKB theo lop'!T61&amp;'TKB theo lop'!$T$5,IF('TKB theo lop'!W61=$A$121,'TKB theo lop'!V61&amp;'TKB theo lop'!$V$5,IF('TKB theo lop'!Y61=$A$121,'TKB theo lop'!X61&amp;'TKB theo lop'!$X$5,IF('TKB theo lop'!AA61=$A$121,'TKB theo lop'!Z61&amp;'TKB theo lop'!$Z$5,IF('TKB theo lop'!AC61=$A$121,'TKB theo lop'!AB61&amp;'TKB theo lop'!$AB$5,IF('TKB theo lop'!AE61=$A$121,'TKB theo lop'!AD61&amp;'TKB theo lop'!$AD$5,IF('TKB theo lop'!AG61=$A$121,'TKB theo lop'!AF61&amp;'TKB theo lop'!$AF$5,IF('TKB theo lop'!AI61=$A$121,'TKB theo lop'!AH61&amp;'TKB theo lop'!$AH$5,IF('TKB theo lop'!AK61=$A$121,'TKB theo lop'!AJ61&amp;'TKB theo lop'!$AJ$5,IF('TKB theo lop'!AM61=$A$121,'TKB theo lop'!AL61&amp;'TKB theo lop'!$AL$5,IF('TKB theo lop'!AO61=$A$121,'TKB theo lop'!AN61&amp;'TKB theo lop'!$AN$5,"")))))))))))))))))))</f>
        <v/>
      </c>
      <c r="H124"/>
      <c r="I124" s="325"/>
      <c r="J124" s="43" t="str">
        <f>IF('TKB theo lop'!E10=$I$121,'TKB theo lop'!D10&amp;'TKB theo lop'!$D$5,IF('TKB theo lop'!G10=$I$121,'TKB theo lop'!F10&amp;'TKB theo lop'!$F$5,IF('TKB theo lop'!I10=$I$121,'TKB theo lop'!H10&amp;'TKB theo lop'!$H$5,IF('TKB theo lop'!K10=$I$121,'TKB theo lop'!J10&amp;'TKB theo lop'!$J$5,IF('TKB theo lop'!M10=$I$121,'TKB theo lop'!L10&amp;'TKB theo lop'!$L$5,IF('TKB theo lop'!O10=$I$121,'TKB theo lop'!N10&amp;'TKB theo lop'!$N$5,IF('TKB theo lop'!Q10=$I$121,'TKB theo lop'!P10&amp;'TKB theo lop'!$P$5,IF('TKB theo lop'!S10=$I$121,'TKB theo lop'!R10&amp;'TKB theo lop'!$R$5,IF('TKB theo lop'!U10=$I$121,'TKB theo lop'!T10&amp;'TKB theo lop'!$T$5,IF('TKB theo lop'!W10=$I$121,'TKB theo lop'!V10&amp;'TKB theo lop'!$V$5,IF('TKB theo lop'!Y10=$I$121,'TKB theo lop'!X10&amp;'TKB theo lop'!$X$5,IF('TKB theo lop'!AA10=$I$121,'TKB theo lop'!Z10&amp;'TKB theo lop'!$Z$5,IF('TKB theo lop'!AC10=$I$121,'TKB theo lop'!AB10&amp;'TKB theo lop'!$AB$5,IF('TKB theo lop'!AE10=$I$121,'TKB theo lop'!AD10&amp;'TKB theo lop'!$AD$5,IF('TKB theo lop'!AG10=$I$121,'TKB theo lop'!AF10&amp;'TKB theo lop'!$AF$5,IF('TKB theo lop'!AI10=$I$121,'TKB theo lop'!AH10&amp;'TKB theo lop'!$AH$5,IF('TKB theo lop'!AK10=$I$121,'TKB theo lop'!AJ10&amp;'TKB theo lop'!$AJ$5,IF('TKB theo lop'!AM10=$I$121,'TKB theo lop'!AL10&amp;'TKB theo lop'!$AL$5,IF('TKB theo lop'!AO10=$I$121,'TKB theo lop'!AN10&amp;'TKB theo lop'!$AN$5,"")))))))))))))))))))</f>
        <v/>
      </c>
      <c r="K124" s="43" t="str">
        <f>IF('TKB theo lop'!E21=$I$121,'TKB theo lop'!D21&amp;'TKB theo lop'!$D$5,IF('TKB theo lop'!G21=$I$121,'TKB theo lop'!F21&amp;'TKB theo lop'!$F$5,IF('TKB theo lop'!I21=$I$121,'TKB theo lop'!H21&amp;'TKB theo lop'!$H$5,IF('TKB theo lop'!K21=$I$121,'TKB theo lop'!J21&amp;'TKB theo lop'!$J$5,IF('TKB theo lop'!M21=$I$121,'TKB theo lop'!L21&amp;'TKB theo lop'!$L$5,IF('TKB theo lop'!O21=$I$121,'TKB theo lop'!N21&amp;'TKB theo lop'!$N$5,IF('TKB theo lop'!Q21=$I$121,'TKB theo lop'!P21&amp;'TKB theo lop'!$P$5,IF('TKB theo lop'!S21=$I$121,'TKB theo lop'!R21&amp;'TKB theo lop'!$R$5,IF('TKB theo lop'!U21=$I$121,'TKB theo lop'!T21&amp;'TKB theo lop'!$T$5,IF('TKB theo lop'!W21=$I$121,'TKB theo lop'!V21&amp;'TKB theo lop'!$V$5,IF('TKB theo lop'!Y21=$I$121,'TKB theo lop'!X21&amp;'TKB theo lop'!$X$5,IF('TKB theo lop'!AA21=$I$121,'TKB theo lop'!Z21&amp;'TKB theo lop'!$Z$5,IF('TKB theo lop'!AC21=$I$121,'TKB theo lop'!AB21&amp;'TKB theo lop'!$AB$5,IF('TKB theo lop'!AE21=$I$121,'TKB theo lop'!AD21&amp;'TKB theo lop'!$AD$5,IF('TKB theo lop'!AG21=$I$121,'TKB theo lop'!AF21&amp;'TKB theo lop'!$AF$5,IF('TKB theo lop'!AI21=$I$121,'TKB theo lop'!AH21&amp;'TKB theo lop'!$AH$5,IF('TKB theo lop'!AK21=$I$121,'TKB theo lop'!AJ21&amp;'TKB theo lop'!$AJ$5,IF('TKB theo lop'!AM21=$I$121,'TKB theo lop'!AL21&amp;'TKB theo lop'!$AL$5,IF('TKB theo lop'!AO21=$I$121,'TKB theo lop'!AN21&amp;'TKB theo lop'!$AN$5,"")))))))))))))))))))</f>
        <v/>
      </c>
      <c r="L124" s="43" t="str">
        <f>IF('TKB theo lop'!E31=$I$121,'TKB theo lop'!D31&amp;'TKB theo lop'!$D$5,IF('TKB theo lop'!G31=$I$121,'TKB theo lop'!F31&amp;'TKB theo lop'!$F$5,IF('TKB theo lop'!I31=$I$121,'TKB theo lop'!H31&amp;'TKB theo lop'!$H$5,IF('TKB theo lop'!K31=$I$121,'TKB theo lop'!J31&amp;'TKB theo lop'!$J$5,IF('TKB theo lop'!M31=$I$121,'TKB theo lop'!L31&amp;'TKB theo lop'!$L$5,IF('TKB theo lop'!O31=$I$121,'TKB theo lop'!N31&amp;'TKB theo lop'!$N$5,IF('TKB theo lop'!Q31=$I$121,'TKB theo lop'!P31&amp;'TKB theo lop'!$P$5,IF('TKB theo lop'!S31=$I$121,'TKB theo lop'!R31&amp;'TKB theo lop'!$R$5,IF('TKB theo lop'!U31=$I$121,'TKB theo lop'!T31&amp;'TKB theo lop'!$T$5,IF('TKB theo lop'!W31=$I$121,'TKB theo lop'!V31&amp;'TKB theo lop'!$V$5,IF('TKB theo lop'!Y31=$I$121,'TKB theo lop'!X31&amp;'TKB theo lop'!$X$5,IF('TKB theo lop'!AA31=$I$121,'TKB theo lop'!Z31&amp;'TKB theo lop'!$Z$5,IF('TKB theo lop'!AC31=$I$121,'TKB theo lop'!AB31&amp;'TKB theo lop'!$AB$5,IF('TKB theo lop'!AE31=$I$121,'TKB theo lop'!AD31&amp;'TKB theo lop'!$AD$5,IF('TKB theo lop'!AG31=$I$121,'TKB theo lop'!AF31&amp;'TKB theo lop'!$AF$5,IF('TKB theo lop'!AI31=$I$121,'TKB theo lop'!AH31&amp;'TKB theo lop'!$AH$5,IF('TKB theo lop'!AK31=$I$121,'TKB theo lop'!AJ31&amp;'TKB theo lop'!$AJ$5,IF('TKB theo lop'!AM31=$I$121,'TKB theo lop'!AL31&amp;'TKB theo lop'!$AL$5,IF('TKB theo lop'!AO31=$I$121,'TKB theo lop'!AN31&amp;'TKB theo lop'!$AN$5,"")))))))))))))))))))</f>
        <v/>
      </c>
      <c r="M124" s="43" t="str">
        <f>IF('TKB theo lop'!E41=$I$121,'TKB theo lop'!D41&amp;'TKB theo lop'!$D$5,IF('TKB theo lop'!G41=$I$121,'TKB theo lop'!F41&amp;'TKB theo lop'!$F$5,IF('TKB theo lop'!I41=$I$121,'TKB theo lop'!H41&amp;'TKB theo lop'!$H$5,IF('TKB theo lop'!K41=$I$121,'TKB theo lop'!J41&amp;'TKB theo lop'!$J$5,IF('TKB theo lop'!M41=$I$121,'TKB theo lop'!L41&amp;'TKB theo lop'!$L$5,IF('TKB theo lop'!O41=$I$121,'TKB theo lop'!N41&amp;'TKB theo lop'!$N$5,IF('TKB theo lop'!Q41=$I$121,'TKB theo lop'!P41&amp;'TKB theo lop'!$P$5,IF('TKB theo lop'!S41=$I$121,'TKB theo lop'!R41&amp;'TKB theo lop'!$R$5,IF('TKB theo lop'!U41=$I$121,'TKB theo lop'!T41&amp;'TKB theo lop'!$T$5,IF('TKB theo lop'!W41=$I$121,'TKB theo lop'!V41&amp;'TKB theo lop'!$V$5,IF('TKB theo lop'!Y41=$I$121,'TKB theo lop'!X41&amp;'TKB theo lop'!$X$5,IF('TKB theo lop'!AA41=$I$121,'TKB theo lop'!Z41&amp;'TKB theo lop'!$Z$5,IF('TKB theo lop'!AC41=$I$121,'TKB theo lop'!AB41&amp;'TKB theo lop'!$AB$5,IF('TKB theo lop'!AE41=$I$121,'TKB theo lop'!AD41&amp;'TKB theo lop'!$AD$5,IF('TKB theo lop'!AG41=$I$121,'TKB theo lop'!AF41&amp;'TKB theo lop'!$AF$5,IF('TKB theo lop'!AI41=$I$121,'TKB theo lop'!AH41&amp;'TKB theo lop'!$AH$5,IF('TKB theo lop'!AK41=$I$121,'TKB theo lop'!AJ41&amp;'TKB theo lop'!$AJ$5,IF('TKB theo lop'!AM41=$I$121,'TKB theo lop'!AL41&amp;'TKB theo lop'!$AL$5,IF('TKB theo lop'!AO41=$I$121,'TKB theo lop'!AN41&amp;'TKB theo lop'!$AN$5,"")))))))))))))))))))</f>
        <v/>
      </c>
      <c r="N124" s="43" t="str">
        <f>IF('TKB theo lop'!E51=$I$121,'TKB theo lop'!D51&amp;'TKB theo lop'!$D$5,IF('TKB theo lop'!G51=$I$121,'TKB theo lop'!F51&amp;'TKB theo lop'!$F$5,IF('TKB theo lop'!I51=$I$121,'TKB theo lop'!H51&amp;'TKB theo lop'!$H$5,IF('TKB theo lop'!K51=$I$121,'TKB theo lop'!J51&amp;'TKB theo lop'!$J$5,IF('TKB theo lop'!M51=$I$121,'TKB theo lop'!L51&amp;'TKB theo lop'!$L$5,IF('TKB theo lop'!O51=$I$121,'TKB theo lop'!N51&amp;'TKB theo lop'!$N$5,IF('TKB theo lop'!Q51=$I$121,'TKB theo lop'!P51&amp;'TKB theo lop'!$P$5,IF('TKB theo lop'!S51=$I$121,'TKB theo lop'!R51&amp;'TKB theo lop'!$R$5,IF('TKB theo lop'!U51=$I$121,'TKB theo lop'!T51&amp;'TKB theo lop'!$T$5,IF('TKB theo lop'!W51=$I$121,'TKB theo lop'!V51&amp;'TKB theo lop'!$V$5,IF('TKB theo lop'!Y51=$I$121,'TKB theo lop'!X51&amp;'TKB theo lop'!$X$5,IF('TKB theo lop'!AA51=$I$121,'TKB theo lop'!Z51&amp;'TKB theo lop'!$Z$5,IF('TKB theo lop'!AC51=$I$121,'TKB theo lop'!AB51&amp;'TKB theo lop'!$AB$5,IF('TKB theo lop'!AE51=$I$121,'TKB theo lop'!AD51&amp;'TKB theo lop'!$AD$5,IF('TKB theo lop'!AG51=$I$121,'TKB theo lop'!AF51&amp;'TKB theo lop'!$AF$5,IF('TKB theo lop'!AI51=$I$121,'TKB theo lop'!AH51&amp;'TKB theo lop'!$AH$5,IF('TKB theo lop'!AK51=$I$121,'TKB theo lop'!AJ51&amp;'TKB theo lop'!$AJ$5,IF('TKB theo lop'!AM51=$I$121,'TKB theo lop'!AL51&amp;'TKB theo lop'!$AL$5,IF('TKB theo lop'!AO51=$I$121,'TKB theo lop'!AN51&amp;'TKB theo lop'!$AN$5,"")))))))))))))))))))</f>
        <v/>
      </c>
      <c r="O124" s="43" t="str">
        <f>IF('TKB theo lop'!E61=$I$121,'TKB theo lop'!D61&amp;'TKB theo lop'!$D$5,IF('TKB theo lop'!G61=$I$121,'TKB theo lop'!F61&amp;'TKB theo lop'!$F$5,IF('TKB theo lop'!I61=$I$121,'TKB theo lop'!H61&amp;'TKB theo lop'!$H$5,IF('TKB theo lop'!K61=$I$121,'TKB theo lop'!J61&amp;'TKB theo lop'!$J$5,IF('TKB theo lop'!M61=$I$121,'TKB theo lop'!L61&amp;'TKB theo lop'!$L$5,IF('TKB theo lop'!O61=$I$121,'TKB theo lop'!N61&amp;'TKB theo lop'!$N$5,IF('TKB theo lop'!Q61=$I$121,'TKB theo lop'!P61&amp;'TKB theo lop'!$P$5,IF('TKB theo lop'!S61=$I$121,'TKB theo lop'!R61&amp;'TKB theo lop'!$R$5,IF('TKB theo lop'!U61=$I$121,'TKB theo lop'!T61&amp;'TKB theo lop'!$T$5,IF('TKB theo lop'!W61=$I$121,'TKB theo lop'!V61&amp;'TKB theo lop'!$V$5,IF('TKB theo lop'!Y61=$I$121,'TKB theo lop'!X61&amp;'TKB theo lop'!$X$5,IF('TKB theo lop'!AA61=$I$121,'TKB theo lop'!Z61&amp;'TKB theo lop'!$Z$5,IF('TKB theo lop'!AC61=$I$121,'TKB theo lop'!AB61&amp;'TKB theo lop'!$AB$5,IF('TKB theo lop'!AE61=$I$121,'TKB theo lop'!AD61&amp;'TKB theo lop'!$AD$5,IF('TKB theo lop'!AG61=$I$121,'TKB theo lop'!AF61&amp;'TKB theo lop'!$AF$5,IF('TKB theo lop'!AI61=$I$121,'TKB theo lop'!AH61&amp;'TKB theo lop'!$AH$5,IF('TKB theo lop'!AK61=$I$121,'TKB theo lop'!AJ61&amp;'TKB theo lop'!$AJ$5,IF('TKB theo lop'!AM61=$I$121,'TKB theo lop'!AL61&amp;'TKB theo lop'!$AL$5,IF('TKB theo lop'!AO61=$I$121,'TKB theo lop'!AN61&amp;'TKB theo lop'!$AN$5,"")))))))))))))))))))</f>
        <v/>
      </c>
    </row>
    <row r="125" spans="1:15" x14ac:dyDescent="0.3">
      <c r="A125" s="325"/>
      <c r="B125" s="43" t="str">
        <f>IF('TKB theo lop'!E11=$A$121,'TKB theo lop'!D11&amp;'TKB theo lop'!$D$5,IF('TKB theo lop'!G11=$A$121,'TKB theo lop'!F11&amp;'TKB theo lop'!$F$5,IF('TKB theo lop'!I11=$A$121,'TKB theo lop'!H11&amp;'TKB theo lop'!$H$5,IF('TKB theo lop'!K11=$A$121,'TKB theo lop'!J11&amp;'TKB theo lop'!$J$5,IF('TKB theo lop'!M11=$A$121,'TKB theo lop'!L11&amp;'TKB theo lop'!$L$5,IF('TKB theo lop'!O11=$A$121,'TKB theo lop'!N11&amp;'TKB theo lop'!$N$5,IF('TKB theo lop'!Q11=$A$121,'TKB theo lop'!P11&amp;'TKB theo lop'!$P$5,IF('TKB theo lop'!S11=$A$121,'TKB theo lop'!R11&amp;'TKB theo lop'!$R$5,IF('TKB theo lop'!U11=$A$121,'TKB theo lop'!T11&amp;'TKB theo lop'!$T$5,IF('TKB theo lop'!W11=$A$121,'TKB theo lop'!V11&amp;'TKB theo lop'!$V$5,IF('TKB theo lop'!Y11=$A$121,'TKB theo lop'!X11&amp;'TKB theo lop'!$X$5,IF('TKB theo lop'!AA11=$A$121,'TKB theo lop'!Z11&amp;'TKB theo lop'!$Z$5,IF('TKB theo lop'!AC11=$A$121,'TKB theo lop'!AB11&amp;'TKB theo lop'!$AB$5,IF('TKB theo lop'!AE11=$A$121,'TKB theo lop'!AD11&amp;'TKB theo lop'!$AD$5,IF('TKB theo lop'!AG11=$A$121,'TKB theo lop'!AF11&amp;'TKB theo lop'!$AF$5,IF('TKB theo lop'!AI11=$A$121,'TKB theo lop'!AH11&amp;'TKB theo lop'!$AH$5,IF('TKB theo lop'!AK11=$A$121,'TKB theo lop'!AJ11&amp;'TKB theo lop'!$AJ$5,IF('TKB theo lop'!AM11=$A$121,'TKB theo lop'!AL11&amp;'TKB theo lop'!$AL$5,IF('TKB theo lop'!AO11=$A$121,'TKB theo lop'!AN11&amp;'TKB theo lop'!$AN$5,"")))))))))))))))))))</f>
        <v/>
      </c>
      <c r="C125" s="43" t="str">
        <f>IF('TKB theo lop'!E22=$A$121,'TKB theo lop'!D22&amp;'TKB theo lop'!$D$5,IF('TKB theo lop'!G22=$A$121,'TKB theo lop'!F22&amp;'TKB theo lop'!$F$5,IF('TKB theo lop'!I22=$A$121,'TKB theo lop'!H22&amp;'TKB theo lop'!$H$5,IF('TKB theo lop'!K22=$A$121,'TKB theo lop'!J22&amp;'TKB theo lop'!$J$5,IF('TKB theo lop'!M22=$A$121,'TKB theo lop'!L22&amp;'TKB theo lop'!$L$5,IF('TKB theo lop'!O22=$A$121,'TKB theo lop'!N22&amp;'TKB theo lop'!$N$5,IF('TKB theo lop'!Q22=$A$121,'TKB theo lop'!P22&amp;'TKB theo lop'!$P$5,IF('TKB theo lop'!S22=$A$121,'TKB theo lop'!R22&amp;'TKB theo lop'!$R$5,IF('TKB theo lop'!U22=$A$121,'TKB theo lop'!T22&amp;'TKB theo lop'!$T$5,IF('TKB theo lop'!W22=$A$121,'TKB theo lop'!V22&amp;'TKB theo lop'!$V$5,IF('TKB theo lop'!Y22=$A$121,'TKB theo lop'!X22&amp;'TKB theo lop'!$X$5,IF('TKB theo lop'!AA22=$A$121,'TKB theo lop'!Z22&amp;'TKB theo lop'!$Z$5,IF('TKB theo lop'!AC22=$A$121,'TKB theo lop'!AB22&amp;'TKB theo lop'!$AB$5,IF('TKB theo lop'!AE22=$A$121,'TKB theo lop'!AD22&amp;'TKB theo lop'!$AD$5,IF('TKB theo lop'!AG22=$A$121,'TKB theo lop'!AF22&amp;'TKB theo lop'!$AF$5,IF('TKB theo lop'!AI22=$A$121,'TKB theo lop'!AH22&amp;'TKB theo lop'!$AH$5,IF('TKB theo lop'!AK22=$A$121,'TKB theo lop'!AJ22&amp;'TKB theo lop'!$AJ$5,IF('TKB theo lop'!AM22=$A$121,'TKB theo lop'!AL22&amp;'TKB theo lop'!$AL$5,IF('TKB theo lop'!AO22=$A$121,'TKB theo lop'!AN22&amp;'TKB theo lop'!$AN$5,"")))))))))))))))))))</f>
        <v/>
      </c>
      <c r="D125" s="43" t="str">
        <f>IF('TKB theo lop'!E32=$A$121,'TKB theo lop'!D32&amp;'TKB theo lop'!$D$5,IF('TKB theo lop'!G32=$A$121,'TKB theo lop'!F32&amp;'TKB theo lop'!$F$5,IF('TKB theo lop'!I32=$A$121,'TKB theo lop'!H32&amp;'TKB theo lop'!$H$5,IF('TKB theo lop'!K32=$A$121,'TKB theo lop'!J32&amp;'TKB theo lop'!$J$5,IF('TKB theo lop'!M32=$A$121,'TKB theo lop'!L32&amp;'TKB theo lop'!$L$5,IF('TKB theo lop'!O32=$A$121,'TKB theo lop'!N32&amp;'TKB theo lop'!$N$5,IF('TKB theo lop'!Q32=$A$121,'TKB theo lop'!P32&amp;'TKB theo lop'!$P$5,IF('TKB theo lop'!S32=$A$121,'TKB theo lop'!R32&amp;'TKB theo lop'!$R$5,IF('TKB theo lop'!U32=$A$121,'TKB theo lop'!T32&amp;'TKB theo lop'!$T$5,IF('TKB theo lop'!W32=$A$121,'TKB theo lop'!V32&amp;'TKB theo lop'!$V$5,IF('TKB theo lop'!Y32=$A$121,'TKB theo lop'!X32&amp;'TKB theo lop'!$X$5,IF('TKB theo lop'!AA32=$A$121,'TKB theo lop'!Z32&amp;'TKB theo lop'!$Z$5,IF('TKB theo lop'!AC32=$A$121,'TKB theo lop'!AB32&amp;'TKB theo lop'!$AB$5,IF('TKB theo lop'!AE32=$A$121,'TKB theo lop'!AD32&amp;'TKB theo lop'!$AD$5,IF('TKB theo lop'!AG32=$A$121,'TKB theo lop'!AF32&amp;'TKB theo lop'!$AF$5,IF('TKB theo lop'!AI32=$A$121,'TKB theo lop'!AH32&amp;'TKB theo lop'!$AH$5,IF('TKB theo lop'!AK32=$A$121,'TKB theo lop'!AJ32&amp;'TKB theo lop'!$AJ$5,IF('TKB theo lop'!AM32=$A$121,'TKB theo lop'!AL32&amp;'TKB theo lop'!$AL$5,IF('TKB theo lop'!AO32=$A$121,'TKB theo lop'!AN32&amp;'TKB theo lop'!$AN$5,"")))))))))))))))))))</f>
        <v>Toán71</v>
      </c>
      <c r="E125" s="43" t="str">
        <f>IF('TKB theo lop'!E42=$A$121,'TKB theo lop'!D42&amp;'TKB theo lop'!$D$5,IF('TKB theo lop'!G42=$A$121,'TKB theo lop'!F42&amp;'TKB theo lop'!$F$5,IF('TKB theo lop'!I42=$A$121,'TKB theo lop'!H42&amp;'TKB theo lop'!$H$5,IF('TKB theo lop'!K42=$A$121,'TKB theo lop'!J42&amp;'TKB theo lop'!$J$5,IF('TKB theo lop'!M42=$A$121,'TKB theo lop'!L42&amp;'TKB theo lop'!$L$5,IF('TKB theo lop'!O42=$A$121,'TKB theo lop'!N42&amp;'TKB theo lop'!$N$5,IF('TKB theo lop'!Q42=$A$121,'TKB theo lop'!P42&amp;'TKB theo lop'!$P$5,IF('TKB theo lop'!S42=$A$121,'TKB theo lop'!R42&amp;'TKB theo lop'!$R$5,IF('TKB theo lop'!U42=$A$121,'TKB theo lop'!T42&amp;'TKB theo lop'!$T$5,IF('TKB theo lop'!W42=$A$121,'TKB theo lop'!V42&amp;'TKB theo lop'!$V$5,IF('TKB theo lop'!Y42=$A$121,'TKB theo lop'!X42&amp;'TKB theo lop'!$X$5,IF('TKB theo lop'!AA42=$A$121,'TKB theo lop'!Z42&amp;'TKB theo lop'!$Z$5,IF('TKB theo lop'!AC42=$A$121,'TKB theo lop'!AB42&amp;'TKB theo lop'!$AB$5,IF('TKB theo lop'!AE42=$A$121,'TKB theo lop'!AD42&amp;'TKB theo lop'!$AD$5,IF('TKB theo lop'!AG42=$A$121,'TKB theo lop'!AF42&amp;'TKB theo lop'!$AF$5,IF('TKB theo lop'!AI42=$A$121,'TKB theo lop'!AH42&amp;'TKB theo lop'!$AH$5,IF('TKB theo lop'!AK42=$A$121,'TKB theo lop'!AJ42&amp;'TKB theo lop'!$AJ$5,IF('TKB theo lop'!AM42=$A$121,'TKB theo lop'!AL42&amp;'TKB theo lop'!$AL$5,IF('TKB theo lop'!AO42=$A$121,'TKB theo lop'!AN42&amp;'TKB theo lop'!$AN$5,"")))))))))))))))))))</f>
        <v>Toán82</v>
      </c>
      <c r="F125" s="43" t="str">
        <f>IF('TKB theo lop'!E52=$A$121,'TKB theo lop'!D52&amp;'TKB theo lop'!$D$5,IF('TKB theo lop'!G52=$A$121,'TKB theo lop'!F52&amp;'TKB theo lop'!$F$5,IF('TKB theo lop'!I52=$A$121,'TKB theo lop'!H52&amp;'TKB theo lop'!$H$5,IF('TKB theo lop'!K52=$A$121,'TKB theo lop'!J52&amp;'TKB theo lop'!$J$5,IF('TKB theo lop'!M52=$A$121,'TKB theo lop'!L52&amp;'TKB theo lop'!$L$5,IF('TKB theo lop'!O52=$A$121,'TKB theo lop'!N52&amp;'TKB theo lop'!$N$5,IF('TKB theo lop'!Q52=$A$121,'TKB theo lop'!P52&amp;'TKB theo lop'!$P$5,IF('TKB theo lop'!S52=$A$121,'TKB theo lop'!R52&amp;'TKB theo lop'!$R$5,IF('TKB theo lop'!U52=$A$121,'TKB theo lop'!T52&amp;'TKB theo lop'!$T$5,IF('TKB theo lop'!W52=$A$121,'TKB theo lop'!V52&amp;'TKB theo lop'!$V$5,IF('TKB theo lop'!Y52=$A$121,'TKB theo lop'!X52&amp;'TKB theo lop'!$X$5,IF('TKB theo lop'!AA52=$A$121,'TKB theo lop'!Z52&amp;'TKB theo lop'!$Z$5,IF('TKB theo lop'!AC52=$A$121,'TKB theo lop'!AB52&amp;'TKB theo lop'!$AB$5,IF('TKB theo lop'!AE52=$A$121,'TKB theo lop'!AD52&amp;'TKB theo lop'!$AD$5,IF('TKB theo lop'!AG52=$A$121,'TKB theo lop'!AF52&amp;'TKB theo lop'!$AF$5,IF('TKB theo lop'!AI52=$A$121,'TKB theo lop'!AH52&amp;'TKB theo lop'!$AH$5,IF('TKB theo lop'!AK52=$A$121,'TKB theo lop'!AJ52&amp;'TKB theo lop'!$AJ$5,IF('TKB theo lop'!AM52=$A$121,'TKB theo lop'!AL52&amp;'TKB theo lop'!$AL$5,IF('TKB theo lop'!AO52=$A$121,'TKB theo lop'!AN52&amp;'TKB theo lop'!$AN$5,"")))))))))))))))))))</f>
        <v>Toán72</v>
      </c>
      <c r="G125" s="43" t="str">
        <f>IF('TKB theo lop'!E62=$A$121,'TKB theo lop'!D62&amp;'TKB theo lop'!$D$5,IF('TKB theo lop'!G62=$A$121,'TKB theo lop'!F62&amp;'TKB theo lop'!$F$5,IF('TKB theo lop'!I62=$A$121,'TKB theo lop'!H62&amp;'TKB theo lop'!$H$5,IF('TKB theo lop'!K62=$A$121,'TKB theo lop'!J62&amp;'TKB theo lop'!$J$5,IF('TKB theo lop'!M62=$A$121,'TKB theo lop'!L62&amp;'TKB theo lop'!$L$5,IF('TKB theo lop'!O62=$A$121,'TKB theo lop'!N62&amp;'TKB theo lop'!$N$5,IF('TKB theo lop'!Q62=$A$121,'TKB theo lop'!P62&amp;'TKB theo lop'!$P$5,IF('TKB theo lop'!S62=$A$121,'TKB theo lop'!R62&amp;'TKB theo lop'!$R$5,IF('TKB theo lop'!U62=$A$121,'TKB theo lop'!T62&amp;'TKB theo lop'!$T$5,IF('TKB theo lop'!W62=$A$121,'TKB theo lop'!V62&amp;'TKB theo lop'!$V$5,IF('TKB theo lop'!Y62=$A$121,'TKB theo lop'!X62&amp;'TKB theo lop'!$X$5,IF('TKB theo lop'!AA62=$A$121,'TKB theo lop'!Z62&amp;'TKB theo lop'!$Z$5,IF('TKB theo lop'!AC62=$A$121,'TKB theo lop'!AB62&amp;'TKB theo lop'!$AB$5,IF('TKB theo lop'!AE62=$A$121,'TKB theo lop'!AD62&amp;'TKB theo lop'!$AD$5,IF('TKB theo lop'!AG62=$A$121,'TKB theo lop'!AF62&amp;'TKB theo lop'!$AF$5,IF('TKB theo lop'!AI62=$A$121,'TKB theo lop'!AH62&amp;'TKB theo lop'!$AH$5,IF('TKB theo lop'!AK62=$A$121,'TKB theo lop'!AJ62&amp;'TKB theo lop'!$AJ$5,IF('TKB theo lop'!AM62=$A$121,'TKB theo lop'!AL62&amp;'TKB theo lop'!$AL$5,IF('TKB theo lop'!AO62=$A$121,'TKB theo lop'!AN62&amp;'TKB theo lop'!$AN$5,"")))))))))))))))))))</f>
        <v/>
      </c>
      <c r="H125"/>
      <c r="I125" s="325"/>
      <c r="J125" s="43" t="str">
        <f>IF('TKB theo lop'!E11=$I$121,'TKB theo lop'!D11&amp;'TKB theo lop'!$D$5,IF('TKB theo lop'!G11=$I$121,'TKB theo lop'!F11&amp;'TKB theo lop'!$F$5,IF('TKB theo lop'!I11=$I$121,'TKB theo lop'!H11&amp;'TKB theo lop'!$H$5,IF('TKB theo lop'!K11=$I$121,'TKB theo lop'!J11&amp;'TKB theo lop'!$J$5,IF('TKB theo lop'!M11=$I$121,'TKB theo lop'!L11&amp;'TKB theo lop'!$L$5,IF('TKB theo lop'!O11=$I$121,'TKB theo lop'!N11&amp;'TKB theo lop'!$N$5,IF('TKB theo lop'!Q11=$I$121,'TKB theo lop'!P11&amp;'TKB theo lop'!$P$5,IF('TKB theo lop'!S11=$I$121,'TKB theo lop'!R11&amp;'TKB theo lop'!$R$5,IF('TKB theo lop'!U11=$I$121,'TKB theo lop'!T11&amp;'TKB theo lop'!$T$5,IF('TKB theo lop'!W11=$I$121,'TKB theo lop'!V11&amp;'TKB theo lop'!$V$5,IF('TKB theo lop'!Y11=$I$121,'TKB theo lop'!X11&amp;'TKB theo lop'!$X$5,IF('TKB theo lop'!AA11=$I$121,'TKB theo lop'!Z11&amp;'TKB theo lop'!$Z$5,IF('TKB theo lop'!AC11=$I$121,'TKB theo lop'!AB11&amp;'TKB theo lop'!$AB$5,IF('TKB theo lop'!AE11=$I$121,'TKB theo lop'!AD11&amp;'TKB theo lop'!$AD$5,IF('TKB theo lop'!AG11=$I$121,'TKB theo lop'!AF11&amp;'TKB theo lop'!$AF$5,IF('TKB theo lop'!AI11=$I$121,'TKB theo lop'!AH11&amp;'TKB theo lop'!$AH$5,IF('TKB theo lop'!AK11=$I$121,'TKB theo lop'!AJ11&amp;'TKB theo lop'!$AJ$5,IF('TKB theo lop'!AM11=$I$121,'TKB theo lop'!AL11&amp;'TKB theo lop'!$AL$5,IF('TKB theo lop'!AO11=$I$121,'TKB theo lop'!AN11&amp;'TKB theo lop'!$AN$5,"")))))))))))))))))))</f>
        <v/>
      </c>
      <c r="K125" s="43" t="str">
        <f>IF('TKB theo lop'!E22=$I$121,'TKB theo lop'!D22&amp;'TKB theo lop'!$D$5,IF('TKB theo lop'!G22=$I$121,'TKB theo lop'!F22&amp;'TKB theo lop'!$F$5,IF('TKB theo lop'!I22=$I$121,'TKB theo lop'!H22&amp;'TKB theo lop'!$H$5,IF('TKB theo lop'!K22=$I$121,'TKB theo lop'!J22&amp;'TKB theo lop'!$J$5,IF('TKB theo lop'!M22=$I$121,'TKB theo lop'!L22&amp;'TKB theo lop'!$L$5,IF('TKB theo lop'!O22=$I$121,'TKB theo lop'!N22&amp;'TKB theo lop'!$N$5,IF('TKB theo lop'!Q22=$I$121,'TKB theo lop'!P22&amp;'TKB theo lop'!$P$5,IF('TKB theo lop'!S22=$I$121,'TKB theo lop'!R22&amp;'TKB theo lop'!$R$5,IF('TKB theo lop'!U22=$I$121,'TKB theo lop'!T22&amp;'TKB theo lop'!$T$5,IF('TKB theo lop'!W22=$I$121,'TKB theo lop'!V22&amp;'TKB theo lop'!$V$5,IF('TKB theo lop'!Y22=$I$121,'TKB theo lop'!X22&amp;'TKB theo lop'!$X$5,IF('TKB theo lop'!AA22=$I$121,'TKB theo lop'!Z22&amp;'TKB theo lop'!$Z$5,IF('TKB theo lop'!AC22=$I$121,'TKB theo lop'!AB22&amp;'TKB theo lop'!$AB$5,IF('TKB theo lop'!AE22=$I$121,'TKB theo lop'!AD22&amp;'TKB theo lop'!$AD$5,IF('TKB theo lop'!AG22=$I$121,'TKB theo lop'!AF22&amp;'TKB theo lop'!$AF$5,IF('TKB theo lop'!AI22=$I$121,'TKB theo lop'!AH22&amp;'TKB theo lop'!$AH$5,IF('TKB theo lop'!AK22=$I$121,'TKB theo lop'!AJ22&amp;'TKB theo lop'!$AJ$5,IF('TKB theo lop'!AM22=$I$121,'TKB theo lop'!AL22&amp;'TKB theo lop'!$AL$5,IF('TKB theo lop'!AO22=$I$121,'TKB theo lop'!AN22&amp;'TKB theo lop'!$AN$5,"")))))))))))))))))))</f>
        <v/>
      </c>
      <c r="L125" s="43" t="str">
        <f>IF('TKB theo lop'!E32=$I$121,'TKB theo lop'!D32&amp;'TKB theo lop'!$D$5,IF('TKB theo lop'!G32=$I$121,'TKB theo lop'!F32&amp;'TKB theo lop'!$F$5,IF('TKB theo lop'!I32=$I$121,'TKB theo lop'!H32&amp;'TKB theo lop'!$H$5,IF('TKB theo lop'!K32=$I$121,'TKB theo lop'!J32&amp;'TKB theo lop'!$J$5,IF('TKB theo lop'!M32=$I$121,'TKB theo lop'!L32&amp;'TKB theo lop'!$L$5,IF('TKB theo lop'!O32=$I$121,'TKB theo lop'!N32&amp;'TKB theo lop'!$N$5,IF('TKB theo lop'!Q32=$I$121,'TKB theo lop'!P32&amp;'TKB theo lop'!$P$5,IF('TKB theo lop'!S32=$I$121,'TKB theo lop'!R32&amp;'TKB theo lop'!$R$5,IF('TKB theo lop'!U32=$I$121,'TKB theo lop'!T32&amp;'TKB theo lop'!$T$5,IF('TKB theo lop'!W32=$I$121,'TKB theo lop'!V32&amp;'TKB theo lop'!$V$5,IF('TKB theo lop'!Y32=$I$121,'TKB theo lop'!X32&amp;'TKB theo lop'!$X$5,IF('TKB theo lop'!AA32=$I$121,'TKB theo lop'!Z32&amp;'TKB theo lop'!$Z$5,IF('TKB theo lop'!AC32=$I$121,'TKB theo lop'!AB32&amp;'TKB theo lop'!$AB$5,IF('TKB theo lop'!AE32=$I$121,'TKB theo lop'!AD32&amp;'TKB theo lop'!$AD$5,IF('TKB theo lop'!AG32=$I$121,'TKB theo lop'!AF32&amp;'TKB theo lop'!$AF$5,IF('TKB theo lop'!AI32=$I$121,'TKB theo lop'!AH32&amp;'TKB theo lop'!$AH$5,IF('TKB theo lop'!AK32=$I$121,'TKB theo lop'!AJ32&amp;'TKB theo lop'!$AJ$5,IF('TKB theo lop'!AM32=$I$121,'TKB theo lop'!AL32&amp;'TKB theo lop'!$AL$5,IF('TKB theo lop'!AO32=$I$121,'TKB theo lop'!AN32&amp;'TKB theo lop'!$AN$5,"")))))))))))))))))))</f>
        <v/>
      </c>
      <c r="M125" s="43" t="str">
        <f>IF('TKB theo lop'!E42=$I$121,'TKB theo lop'!D42&amp;'TKB theo lop'!$D$5,IF('TKB theo lop'!G42=$I$121,'TKB theo lop'!F42&amp;'TKB theo lop'!$F$5,IF('TKB theo lop'!I42=$I$121,'TKB theo lop'!H42&amp;'TKB theo lop'!$H$5,IF('TKB theo lop'!K42=$I$121,'TKB theo lop'!J42&amp;'TKB theo lop'!$J$5,IF('TKB theo lop'!M42=$I$121,'TKB theo lop'!L42&amp;'TKB theo lop'!$L$5,IF('TKB theo lop'!O42=$I$121,'TKB theo lop'!N42&amp;'TKB theo lop'!$N$5,IF('TKB theo lop'!Q42=$I$121,'TKB theo lop'!P42&amp;'TKB theo lop'!$P$5,IF('TKB theo lop'!S42=$I$121,'TKB theo lop'!R42&amp;'TKB theo lop'!$R$5,IF('TKB theo lop'!U42=$I$121,'TKB theo lop'!T42&amp;'TKB theo lop'!$T$5,IF('TKB theo lop'!W42=$I$121,'TKB theo lop'!V42&amp;'TKB theo lop'!$V$5,IF('TKB theo lop'!Y42=$I$121,'TKB theo lop'!X42&amp;'TKB theo lop'!$X$5,IF('TKB theo lop'!AA42=$I$121,'TKB theo lop'!Z42&amp;'TKB theo lop'!$Z$5,IF('TKB theo lop'!AC42=$I$121,'TKB theo lop'!AB42&amp;'TKB theo lop'!$AB$5,IF('TKB theo lop'!AE42=$I$121,'TKB theo lop'!AD42&amp;'TKB theo lop'!$AD$5,IF('TKB theo lop'!AG42=$I$121,'TKB theo lop'!AF42&amp;'TKB theo lop'!$AF$5,IF('TKB theo lop'!AI42=$I$121,'TKB theo lop'!AH42&amp;'TKB theo lop'!$AH$5,IF('TKB theo lop'!AK42=$I$121,'TKB theo lop'!AJ42&amp;'TKB theo lop'!$AJ$5,IF('TKB theo lop'!AM42=$I$121,'TKB theo lop'!AL42&amp;'TKB theo lop'!$AL$5,IF('TKB theo lop'!AO42=$I$121,'TKB theo lop'!AN42&amp;'TKB theo lop'!$AN$5,"")))))))))))))))))))</f>
        <v/>
      </c>
      <c r="N125" s="43" t="str">
        <f>IF('TKB theo lop'!E52=$I$121,'TKB theo lop'!D52&amp;'TKB theo lop'!$D$5,IF('TKB theo lop'!G52=$I$121,'TKB theo lop'!F52&amp;'TKB theo lop'!$F$5,IF('TKB theo lop'!I52=$I$121,'TKB theo lop'!H52&amp;'TKB theo lop'!$H$5,IF('TKB theo lop'!K52=$I$121,'TKB theo lop'!J52&amp;'TKB theo lop'!$J$5,IF('TKB theo lop'!M52=$I$121,'TKB theo lop'!L52&amp;'TKB theo lop'!$L$5,IF('TKB theo lop'!O52=$I$121,'TKB theo lop'!N52&amp;'TKB theo lop'!$N$5,IF('TKB theo lop'!Q52=$I$121,'TKB theo lop'!P52&amp;'TKB theo lop'!$P$5,IF('TKB theo lop'!S52=$I$121,'TKB theo lop'!R52&amp;'TKB theo lop'!$R$5,IF('TKB theo lop'!U52=$I$121,'TKB theo lop'!T52&amp;'TKB theo lop'!$T$5,IF('TKB theo lop'!W52=$I$121,'TKB theo lop'!V52&amp;'TKB theo lop'!$V$5,IF('TKB theo lop'!Y52=$I$121,'TKB theo lop'!X52&amp;'TKB theo lop'!$X$5,IF('TKB theo lop'!AA52=$I$121,'TKB theo lop'!Z52&amp;'TKB theo lop'!$Z$5,IF('TKB theo lop'!AC52=$I$121,'TKB theo lop'!AB52&amp;'TKB theo lop'!$AB$5,IF('TKB theo lop'!AE52=$I$121,'TKB theo lop'!AD52&amp;'TKB theo lop'!$AD$5,IF('TKB theo lop'!AG52=$I$121,'TKB theo lop'!AF52&amp;'TKB theo lop'!$AF$5,IF('TKB theo lop'!AI52=$I$121,'TKB theo lop'!AH52&amp;'TKB theo lop'!$AH$5,IF('TKB theo lop'!AK52=$I$121,'TKB theo lop'!AJ52&amp;'TKB theo lop'!$AJ$5,IF('TKB theo lop'!AM52=$I$121,'TKB theo lop'!AL52&amp;'TKB theo lop'!$AL$5,IF('TKB theo lop'!AO52=$I$121,'TKB theo lop'!AN52&amp;'TKB theo lop'!$AN$5,"")))))))))))))))))))</f>
        <v/>
      </c>
      <c r="O125" s="43" t="str">
        <f>IF('TKB theo lop'!E62=$I$121,'TKB theo lop'!D62&amp;'TKB theo lop'!$D$5,IF('TKB theo lop'!G62=$I$121,'TKB theo lop'!F62&amp;'TKB theo lop'!$F$5,IF('TKB theo lop'!I62=$I$121,'TKB theo lop'!H62&amp;'TKB theo lop'!$H$5,IF('TKB theo lop'!K62=$I$121,'TKB theo lop'!J62&amp;'TKB theo lop'!$J$5,IF('TKB theo lop'!M62=$I$121,'TKB theo lop'!L62&amp;'TKB theo lop'!$L$5,IF('TKB theo lop'!O62=$I$121,'TKB theo lop'!N62&amp;'TKB theo lop'!$N$5,IF('TKB theo lop'!Q62=$I$121,'TKB theo lop'!P62&amp;'TKB theo lop'!$P$5,IF('TKB theo lop'!S62=$I$121,'TKB theo lop'!R62&amp;'TKB theo lop'!$R$5,IF('TKB theo lop'!U62=$I$121,'TKB theo lop'!T62&amp;'TKB theo lop'!$T$5,IF('TKB theo lop'!W62=$I$121,'TKB theo lop'!V62&amp;'TKB theo lop'!$V$5,IF('TKB theo lop'!Y62=$I$121,'TKB theo lop'!X62&amp;'TKB theo lop'!$X$5,IF('TKB theo lop'!AA62=$I$121,'TKB theo lop'!Z62&amp;'TKB theo lop'!$Z$5,IF('TKB theo lop'!AC62=$I$121,'TKB theo lop'!AB62&amp;'TKB theo lop'!$AB$5,IF('TKB theo lop'!AE62=$I$121,'TKB theo lop'!AD62&amp;'TKB theo lop'!$AD$5,IF('TKB theo lop'!AG62=$I$121,'TKB theo lop'!AF62&amp;'TKB theo lop'!$AF$5,IF('TKB theo lop'!AI62=$I$121,'TKB theo lop'!AH62&amp;'TKB theo lop'!$AH$5,IF('TKB theo lop'!AK62=$I$121,'TKB theo lop'!AJ62&amp;'TKB theo lop'!$AJ$5,IF('TKB theo lop'!AM62=$I$121,'TKB theo lop'!AL62&amp;'TKB theo lop'!$AL$5,IF('TKB theo lop'!AO62=$I$121,'TKB theo lop'!AN62&amp;'TKB theo lop'!$AN$5,"")))))))))))))))))))</f>
        <v/>
      </c>
    </row>
    <row r="126" spans="1:15" x14ac:dyDescent="0.3">
      <c r="A126" s="47" t="str">
        <f>30-COUNTIF(B122:G126,"")&amp; "tiết"</f>
        <v>13tiết</v>
      </c>
      <c r="B126" s="45" t="str">
        <f>IF('TKB theo lop'!E12=$A$121,'TKB theo lop'!D12&amp;'TKB theo lop'!$D$5,IF('TKB theo lop'!G12=$A$121,'TKB theo lop'!F12&amp;'TKB theo lop'!$F$5,IF('TKB theo lop'!I12=$A$121,'TKB theo lop'!H12&amp;'TKB theo lop'!$H$5,IF('TKB theo lop'!K12=$A$121,'TKB theo lop'!J12&amp;'TKB theo lop'!$J$5,IF('TKB theo lop'!M12=$A$121,'TKB theo lop'!L12&amp;'TKB theo lop'!$L$5,IF('TKB theo lop'!O12=$A$121,'TKB theo lop'!N12&amp;'TKB theo lop'!$N$5,IF('TKB theo lop'!Q12=$A$121,'TKB theo lop'!P12&amp;'TKB theo lop'!$P$5,IF('TKB theo lop'!S12=$A$121,'TKB theo lop'!R12&amp;'TKB theo lop'!$R$5,IF('TKB theo lop'!U12=$A$121,'TKB theo lop'!T12&amp;'TKB theo lop'!$T$5,IF('TKB theo lop'!W12=$A$121,'TKB theo lop'!V12&amp;'TKB theo lop'!$V$5,IF('TKB theo lop'!Y12=$A$121,'TKB theo lop'!X12&amp;'TKB theo lop'!$X$5,IF('TKB theo lop'!AA12=$A$121,'TKB theo lop'!Z12&amp;'TKB theo lop'!$Z$5,IF('TKB theo lop'!AC12=$A$121,'TKB theo lop'!AB12&amp;'TKB theo lop'!$AB$5,IF('TKB theo lop'!AE12=$A$121,'TKB theo lop'!AD12&amp;'TKB theo lop'!$AD$5,IF('TKB theo lop'!AG12=$A$121,'TKB theo lop'!AF12&amp;'TKB theo lop'!$AF$5,IF('TKB theo lop'!AI12=$A$121,'TKB theo lop'!AH12&amp;'TKB theo lop'!$AH$5,IF('TKB theo lop'!AK12=$A$121,'TKB theo lop'!AJ12&amp;'TKB theo lop'!$AJ$5,IF('TKB theo lop'!AM12=$A$121,'TKB theo lop'!AL12&amp;'TKB theo lop'!$AL$5,IF('TKB theo lop'!AO12=$A$121,'TKB theo lop'!AN12&amp;'TKB theo lop'!$AN$5,"")))))))))))))))))))</f>
        <v/>
      </c>
      <c r="C126" s="45" t="str">
        <f>IF('TKB theo lop'!E23=$A$121,'TKB theo lop'!D23&amp;'TKB theo lop'!$D$5,IF('TKB theo lop'!G23=$A$121,'TKB theo lop'!F23&amp;'TKB theo lop'!$F$5,IF('TKB theo lop'!I23=$A$121,'TKB theo lop'!H23&amp;'TKB theo lop'!$H$5,IF('TKB theo lop'!K23=$A$121,'TKB theo lop'!J23&amp;'TKB theo lop'!$J$5,IF('TKB theo lop'!M23=$A$121,'TKB theo lop'!L23&amp;'TKB theo lop'!$L$5,IF('TKB theo lop'!O23=$A$121,'TKB theo lop'!N23&amp;'TKB theo lop'!$N$5,IF('TKB theo lop'!Q23=$A$121,'TKB theo lop'!P23&amp;'TKB theo lop'!$P$5,IF('TKB theo lop'!S23=$A$121,'TKB theo lop'!R23&amp;'TKB theo lop'!$R$5,IF('TKB theo lop'!U23=$A$121,'TKB theo lop'!T23&amp;'TKB theo lop'!$T$5,IF('TKB theo lop'!W23=$A$121,'TKB theo lop'!V23&amp;'TKB theo lop'!$V$5,IF('TKB theo lop'!Y23=$A$121,'TKB theo lop'!X23&amp;'TKB theo lop'!$X$5,IF('TKB theo lop'!AA23=$A$121,'TKB theo lop'!Z23&amp;'TKB theo lop'!$Z$5,IF('TKB theo lop'!AC23=$A$121,'TKB theo lop'!AB23&amp;'TKB theo lop'!$AB$5,IF('TKB theo lop'!AE23=$A$121,'TKB theo lop'!AD23&amp;'TKB theo lop'!$AD$5,IF('TKB theo lop'!AG23=$A$121,'TKB theo lop'!AF23&amp;'TKB theo lop'!$AF$5,IF('TKB theo lop'!AI23=$A$121,'TKB theo lop'!AH23&amp;'TKB theo lop'!$AH$5,IF('TKB theo lop'!AK23=$A$121,'TKB theo lop'!AJ23&amp;'TKB theo lop'!$AJ$5,IF('TKB theo lop'!AM23=$A$121,'TKB theo lop'!AL23&amp;'TKB theo lop'!$AL$5,IF('TKB theo lop'!AO23=$A$121,'TKB theo lop'!AN23&amp;'TKB theo lop'!$AN$5,"")))))))))))))))))))</f>
        <v/>
      </c>
      <c r="D126" s="45" t="str">
        <f>IF('TKB theo lop'!E33=$A$121,'TKB theo lop'!D33&amp;'TKB theo lop'!$D$5,IF('TKB theo lop'!G33=$A$121,'TKB theo lop'!F33&amp;'TKB theo lop'!$F$5,IF('TKB theo lop'!I33=$A$121,'TKB theo lop'!H33&amp;'TKB theo lop'!$H$5,IF('TKB theo lop'!K33=$A$121,'TKB theo lop'!J33&amp;'TKB theo lop'!$J$5,IF('TKB theo lop'!M33=$A$121,'TKB theo lop'!L33&amp;'TKB theo lop'!$L$5,IF('TKB theo lop'!O33=$A$121,'TKB theo lop'!N33&amp;'TKB theo lop'!$N$5,IF('TKB theo lop'!Q33=$A$121,'TKB theo lop'!P33&amp;'TKB theo lop'!$P$5,IF('TKB theo lop'!S33=$A$121,'TKB theo lop'!R33&amp;'TKB theo lop'!$R$5,IF('TKB theo lop'!U33=$A$121,'TKB theo lop'!T33&amp;'TKB theo lop'!$T$5,IF('TKB theo lop'!W33=$A$121,'TKB theo lop'!V33&amp;'TKB theo lop'!$V$5,IF('TKB theo lop'!Y33=$A$121,'TKB theo lop'!X33&amp;'TKB theo lop'!$X$5,IF('TKB theo lop'!AA33=$A$121,'TKB theo lop'!Z33&amp;'TKB theo lop'!$Z$5,IF('TKB theo lop'!AC33=$A$121,'TKB theo lop'!AB33&amp;'TKB theo lop'!$AB$5,IF('TKB theo lop'!AE33=$A$121,'TKB theo lop'!AD33&amp;'TKB theo lop'!$AD$5,IF('TKB theo lop'!AG33=$A$121,'TKB theo lop'!AF33&amp;'TKB theo lop'!$AF$5,IF('TKB theo lop'!AI33=$A$121,'TKB theo lop'!AH33&amp;'TKB theo lop'!$AH$5,IF('TKB theo lop'!AK33=$A$121,'TKB theo lop'!AJ33&amp;'TKB theo lop'!$AJ$5,IF('TKB theo lop'!AM33=$A$121,'TKB theo lop'!AL33&amp;'TKB theo lop'!$AL$5,IF('TKB theo lop'!AO33=$A$121,'TKB theo lop'!AN33&amp;'TKB theo lop'!$AN$5,"")))))))))))))))))))</f>
        <v>Toán71</v>
      </c>
      <c r="E126" s="45" t="str">
        <f>IF('TKB theo lop'!E43=$A$121,'TKB theo lop'!D43&amp;'TKB theo lop'!$D$5,IF('TKB theo lop'!G43=$A$121,'TKB theo lop'!F43&amp;'TKB theo lop'!$F$5,IF('TKB theo lop'!I43=$A$121,'TKB theo lop'!H43&amp;'TKB theo lop'!$H$5,IF('TKB theo lop'!K43=$A$121,'TKB theo lop'!J43&amp;'TKB theo lop'!$J$5,IF('TKB theo lop'!M43=$A$121,'TKB theo lop'!L43&amp;'TKB theo lop'!$L$5,IF('TKB theo lop'!O43=$A$121,'TKB theo lop'!N43&amp;'TKB theo lop'!$N$5,IF('TKB theo lop'!Q43=$A$121,'TKB theo lop'!P43&amp;'TKB theo lop'!$P$5,IF('TKB theo lop'!S43=$A$121,'TKB theo lop'!R43&amp;'TKB theo lop'!$R$5,IF('TKB theo lop'!U43=$A$121,'TKB theo lop'!T43&amp;'TKB theo lop'!$T$5,IF('TKB theo lop'!W43=$A$121,'TKB theo lop'!V43&amp;'TKB theo lop'!$V$5,IF('TKB theo lop'!Y43=$A$121,'TKB theo lop'!X43&amp;'TKB theo lop'!$X$5,IF('TKB theo lop'!AA43=$A$121,'TKB theo lop'!Z43&amp;'TKB theo lop'!$Z$5,IF('TKB theo lop'!AC43=$A$121,'TKB theo lop'!AB43&amp;'TKB theo lop'!$AB$5,IF('TKB theo lop'!AE43=$A$121,'TKB theo lop'!AD43&amp;'TKB theo lop'!$AD$5,IF('TKB theo lop'!AG43=$A$121,'TKB theo lop'!AF43&amp;'TKB theo lop'!$AF$5,IF('TKB theo lop'!AI43=$A$121,'TKB theo lop'!AH43&amp;'TKB theo lop'!$AH$5,IF('TKB theo lop'!AK43=$A$121,'TKB theo lop'!AJ43&amp;'TKB theo lop'!$AJ$5,IF('TKB theo lop'!AM43=$A$121,'TKB theo lop'!AL43&amp;'TKB theo lop'!$AL$5,IF('TKB theo lop'!AO43=$A$121,'TKB theo lop'!AN43&amp;'TKB theo lop'!$AN$5,"")))))))))))))))))))</f>
        <v>Toán82</v>
      </c>
      <c r="F126" s="45" t="str">
        <f>IF('TKB theo lop'!E53=$A$121,'TKB theo lop'!D53&amp;'TKB theo lop'!$D$5,IF('TKB theo lop'!G53=$A$121,'TKB theo lop'!F53&amp;'TKB theo lop'!$F$5,IF('TKB theo lop'!I53=$A$121,'TKB theo lop'!H53&amp;'TKB theo lop'!$H$5,IF('TKB theo lop'!K53=$A$121,'TKB theo lop'!J53&amp;'TKB theo lop'!$J$5,IF('TKB theo lop'!M53=$A$121,'TKB theo lop'!L53&amp;'TKB theo lop'!$L$5,IF('TKB theo lop'!O53=$A$121,'TKB theo lop'!N53&amp;'TKB theo lop'!$N$5,IF('TKB theo lop'!Q53=$A$121,'TKB theo lop'!P53&amp;'TKB theo lop'!$P$5,IF('TKB theo lop'!S53=$A$121,'TKB theo lop'!R53&amp;'TKB theo lop'!$R$5,IF('TKB theo lop'!U53=$A$121,'TKB theo lop'!T53&amp;'TKB theo lop'!$T$5,IF('TKB theo lop'!W53=$A$121,'TKB theo lop'!V53&amp;'TKB theo lop'!$V$5,IF('TKB theo lop'!Y53=$A$121,'TKB theo lop'!X53&amp;'TKB theo lop'!$X$5,IF('TKB theo lop'!AA53=$A$121,'TKB theo lop'!Z53&amp;'TKB theo lop'!$Z$5,IF('TKB theo lop'!AC53=$A$121,'TKB theo lop'!AB53&amp;'TKB theo lop'!$AB$5,IF('TKB theo lop'!AE53=$A$121,'TKB theo lop'!AD53&amp;'TKB theo lop'!$AD$5,IF('TKB theo lop'!AG53=$A$121,'TKB theo lop'!AF53&amp;'TKB theo lop'!$AF$5,IF('TKB theo lop'!AI53=$A$121,'TKB theo lop'!AH53&amp;'TKB theo lop'!$AH$5,IF('TKB theo lop'!AK53=$A$121,'TKB theo lop'!AJ53&amp;'TKB theo lop'!$AJ$5,IF('TKB theo lop'!AM53=$A$121,'TKB theo lop'!AL53&amp;'TKB theo lop'!$AL$5,IF('TKB theo lop'!AO53=$A$121,'TKB theo lop'!AN53&amp;'TKB theo lop'!$AN$5,"")))))))))))))))))))</f>
        <v/>
      </c>
      <c r="G126" s="45" t="str">
        <f>IF('TKB theo lop'!E63=$A$121,'TKB theo lop'!D63&amp;'TKB theo lop'!$D$5,IF('TKB theo lop'!G63=$A$121,'TKB theo lop'!F63&amp;'TKB theo lop'!$F$5,IF('TKB theo lop'!I63=$A$121,'TKB theo lop'!H63&amp;'TKB theo lop'!$H$5,IF('TKB theo lop'!K63=$A$121,'TKB theo lop'!J63&amp;'TKB theo lop'!$J$5,IF('TKB theo lop'!M63=$A$121,'TKB theo lop'!L63&amp;'TKB theo lop'!$L$5,IF('TKB theo lop'!O63=$A$121,'TKB theo lop'!N63&amp;'TKB theo lop'!$N$5,IF('TKB theo lop'!Q63=$A$121,'TKB theo lop'!P63&amp;'TKB theo lop'!$P$5,IF('TKB theo lop'!S63=$A$121,'TKB theo lop'!R63&amp;'TKB theo lop'!$R$5,IF('TKB theo lop'!U63=$A$121,'TKB theo lop'!T63&amp;'TKB theo lop'!$T$5,IF('TKB theo lop'!W63=$A$121,'TKB theo lop'!V63&amp;'TKB theo lop'!$V$5,IF('TKB theo lop'!Y63=$A$121,'TKB theo lop'!X63&amp;'TKB theo lop'!$X$5,IF('TKB theo lop'!AA63=$A$121,'TKB theo lop'!Z63&amp;'TKB theo lop'!$Z$5,IF('TKB theo lop'!AC63=$A$121,'TKB theo lop'!AB63&amp;'TKB theo lop'!$AB$5,IF('TKB theo lop'!AE63=$A$121,'TKB theo lop'!AD63&amp;'TKB theo lop'!$AD$5,IF('TKB theo lop'!AG63=$A$121,'TKB theo lop'!AF63&amp;'TKB theo lop'!$AF$5,IF('TKB theo lop'!AI63=$A$121,'TKB theo lop'!AH63&amp;'TKB theo lop'!$AH$5,IF('TKB theo lop'!AK63=$A$121,'TKB theo lop'!AJ63&amp;'TKB theo lop'!$AJ$5,IF('TKB theo lop'!AM63=$A$121,'TKB theo lop'!AL63&amp;'TKB theo lop'!$AL$5,IF('TKB theo lop'!AO63=$A$121,'TKB theo lop'!AN63&amp;'TKB theo lop'!$AN$5,"")))))))))))))))))))</f>
        <v/>
      </c>
      <c r="H126"/>
      <c r="I126" s="47" t="str">
        <f>30-COUNTIF(J122:O126,"")&amp; "tiết"</f>
        <v>2tiết</v>
      </c>
      <c r="J126" s="45" t="str">
        <f>IF('TKB theo lop'!E12=$I$121,'TKB theo lop'!D12&amp;'TKB theo lop'!$D$5,IF('TKB theo lop'!G12=$I$121,'TKB theo lop'!F12&amp;'TKB theo lop'!$F$5,IF('TKB theo lop'!I12=$I$121,'TKB theo lop'!H12&amp;'TKB theo lop'!$H$5,IF('TKB theo lop'!K12=$I$121,'TKB theo lop'!J12&amp;'TKB theo lop'!$J$5,IF('TKB theo lop'!M12=$I$121,'TKB theo lop'!L12&amp;'TKB theo lop'!$L$5,IF('TKB theo lop'!O12=$I$121,'TKB theo lop'!N12&amp;'TKB theo lop'!$N$5,IF('TKB theo lop'!Q12=$I$121,'TKB theo lop'!P12&amp;'TKB theo lop'!$P$5,IF('TKB theo lop'!S12=$I$121,'TKB theo lop'!R12&amp;'TKB theo lop'!$R$5,IF('TKB theo lop'!U12=$I$121,'TKB theo lop'!T12&amp;'TKB theo lop'!$T$5,IF('TKB theo lop'!W12=$I$121,'TKB theo lop'!V12&amp;'TKB theo lop'!$V$5,IF('TKB theo lop'!Y12=$I$121,'TKB theo lop'!X12&amp;'TKB theo lop'!$X$5,IF('TKB theo lop'!AA12=$I$121,'TKB theo lop'!Z12&amp;'TKB theo lop'!$Z$5,IF('TKB theo lop'!AC12=$I$121,'TKB theo lop'!AB12&amp;'TKB theo lop'!$AB$5,IF('TKB theo lop'!AE12=$I$121,'TKB theo lop'!AD12&amp;'TKB theo lop'!$AD$5,IF('TKB theo lop'!AG12=$I$121,'TKB theo lop'!AF12&amp;'TKB theo lop'!$AF$5,IF('TKB theo lop'!AI12=$I$121,'TKB theo lop'!AH12&amp;'TKB theo lop'!$AH$5,IF('TKB theo lop'!AK12=$I$121,'TKB theo lop'!AJ12&amp;'TKB theo lop'!$AJ$5,IF('TKB theo lop'!AM12=$I$121,'TKB theo lop'!AL12&amp;'TKB theo lop'!$AL$5,IF('TKB theo lop'!AO12=$I$121,'TKB theo lop'!AN12&amp;'TKB theo lop'!$AN$5,"")))))))))))))))))))</f>
        <v>91</v>
      </c>
      <c r="K126" s="45" t="str">
        <f>IF('TKB theo lop'!E23=$I$121,'TKB theo lop'!D23&amp;'TKB theo lop'!$D$5,IF('TKB theo lop'!G23=$I$121,'TKB theo lop'!F23&amp;'TKB theo lop'!$F$5,IF('TKB theo lop'!I23=$I$121,'TKB theo lop'!H23&amp;'TKB theo lop'!$H$5,IF('TKB theo lop'!K23=$I$121,'TKB theo lop'!J23&amp;'TKB theo lop'!$J$5,IF('TKB theo lop'!M23=$I$121,'TKB theo lop'!L23&amp;'TKB theo lop'!$L$5,IF('TKB theo lop'!O23=$I$121,'TKB theo lop'!N23&amp;'TKB theo lop'!$N$5,IF('TKB theo lop'!Q23=$I$121,'TKB theo lop'!P23&amp;'TKB theo lop'!$P$5,IF('TKB theo lop'!S23=$I$121,'TKB theo lop'!R23&amp;'TKB theo lop'!$R$5,IF('TKB theo lop'!U23=$I$121,'TKB theo lop'!T23&amp;'TKB theo lop'!$T$5,IF('TKB theo lop'!W23=$I$121,'TKB theo lop'!V23&amp;'TKB theo lop'!$V$5,IF('TKB theo lop'!Y23=$I$121,'TKB theo lop'!X23&amp;'TKB theo lop'!$X$5,IF('TKB theo lop'!AA23=$I$121,'TKB theo lop'!Z23&amp;'TKB theo lop'!$Z$5,IF('TKB theo lop'!AC23=$I$121,'TKB theo lop'!AB23&amp;'TKB theo lop'!$AB$5,IF('TKB theo lop'!AE23=$I$121,'TKB theo lop'!AD23&amp;'TKB theo lop'!$AD$5,IF('TKB theo lop'!AG23=$I$121,'TKB theo lop'!AF23&amp;'TKB theo lop'!$AF$5,IF('TKB theo lop'!AI23=$I$121,'TKB theo lop'!AH23&amp;'TKB theo lop'!$AH$5,IF('TKB theo lop'!AK23=$I$121,'TKB theo lop'!AJ23&amp;'TKB theo lop'!$AJ$5,IF('TKB theo lop'!AM23=$I$121,'TKB theo lop'!AL23&amp;'TKB theo lop'!$AL$5,IF('TKB theo lop'!AO23=$I$121,'TKB theo lop'!AN23&amp;'TKB theo lop'!$AN$5,"")))))))))))))))))))</f>
        <v>92</v>
      </c>
      <c r="L126" s="45" t="str">
        <f>IF('TKB theo lop'!E33=$I$121,'TKB theo lop'!D33&amp;'TKB theo lop'!$D$5,IF('TKB theo lop'!G33=$I$121,'TKB theo lop'!F33&amp;'TKB theo lop'!$F$5,IF('TKB theo lop'!I33=$I$121,'TKB theo lop'!H33&amp;'TKB theo lop'!$H$5,IF('TKB theo lop'!K33=$I$121,'TKB theo lop'!J33&amp;'TKB theo lop'!$J$5,IF('TKB theo lop'!M33=$I$121,'TKB theo lop'!L33&amp;'TKB theo lop'!$L$5,IF('TKB theo lop'!O33=$I$121,'TKB theo lop'!N33&amp;'TKB theo lop'!$N$5,IF('TKB theo lop'!Q33=$I$121,'TKB theo lop'!P33&amp;'TKB theo lop'!$P$5,IF('TKB theo lop'!S33=$I$121,'TKB theo lop'!R33&amp;'TKB theo lop'!$R$5,IF('TKB theo lop'!U33=$I$121,'TKB theo lop'!T33&amp;'TKB theo lop'!$T$5,IF('TKB theo lop'!W33=$I$121,'TKB theo lop'!V33&amp;'TKB theo lop'!$V$5,IF('TKB theo lop'!Y33=$I$121,'TKB theo lop'!X33&amp;'TKB theo lop'!$X$5,IF('TKB theo lop'!AA33=$I$121,'TKB theo lop'!Z33&amp;'TKB theo lop'!$Z$5,IF('TKB theo lop'!AC33=$I$121,'TKB theo lop'!AB33&amp;'TKB theo lop'!$AB$5,IF('TKB theo lop'!AE33=$I$121,'TKB theo lop'!AD33&amp;'TKB theo lop'!$AD$5,IF('TKB theo lop'!AG33=$I$121,'TKB theo lop'!AF33&amp;'TKB theo lop'!$AF$5,IF('TKB theo lop'!AI33=$I$121,'TKB theo lop'!AH33&amp;'TKB theo lop'!$AH$5,IF('TKB theo lop'!AK33=$I$121,'TKB theo lop'!AJ33&amp;'TKB theo lop'!$AJ$5,IF('TKB theo lop'!AM33=$I$121,'TKB theo lop'!AL33&amp;'TKB theo lop'!$AL$5,IF('TKB theo lop'!AO33=$I$121,'TKB theo lop'!AN33&amp;'TKB theo lop'!$AN$5,"")))))))))))))))))))</f>
        <v/>
      </c>
      <c r="M126" s="45" t="str">
        <f>IF('TKB theo lop'!E43=$I$121,'TKB theo lop'!D43&amp;'TKB theo lop'!$D$5,IF('TKB theo lop'!G43=$I$121,'TKB theo lop'!F43&amp;'TKB theo lop'!$F$5,IF('TKB theo lop'!I43=$I$121,'TKB theo lop'!H43&amp;'TKB theo lop'!$H$5,IF('TKB theo lop'!K43=$I$121,'TKB theo lop'!J43&amp;'TKB theo lop'!$J$5,IF('TKB theo lop'!M43=$I$121,'TKB theo lop'!L43&amp;'TKB theo lop'!$L$5,IF('TKB theo lop'!O43=$I$121,'TKB theo lop'!N43&amp;'TKB theo lop'!$N$5,IF('TKB theo lop'!Q43=$I$121,'TKB theo lop'!P43&amp;'TKB theo lop'!$P$5,IF('TKB theo lop'!S43=$I$121,'TKB theo lop'!R43&amp;'TKB theo lop'!$R$5,IF('TKB theo lop'!U43=$I$121,'TKB theo lop'!T43&amp;'TKB theo lop'!$T$5,IF('TKB theo lop'!W43=$I$121,'TKB theo lop'!V43&amp;'TKB theo lop'!$V$5,IF('TKB theo lop'!Y43=$I$121,'TKB theo lop'!X43&amp;'TKB theo lop'!$X$5,IF('TKB theo lop'!AA43=$I$121,'TKB theo lop'!Z43&amp;'TKB theo lop'!$Z$5,IF('TKB theo lop'!AC43=$I$121,'TKB theo lop'!AB43&amp;'TKB theo lop'!$AB$5,IF('TKB theo lop'!AE43=$I$121,'TKB theo lop'!AD43&amp;'TKB theo lop'!$AD$5,IF('TKB theo lop'!AG43=$I$121,'TKB theo lop'!AF43&amp;'TKB theo lop'!$AF$5,IF('TKB theo lop'!AI43=$I$121,'TKB theo lop'!AH43&amp;'TKB theo lop'!$AH$5,IF('TKB theo lop'!AK43=$I$121,'TKB theo lop'!AJ43&amp;'TKB theo lop'!$AJ$5,IF('TKB theo lop'!AM43=$I$121,'TKB theo lop'!AL43&amp;'TKB theo lop'!$AL$5,IF('TKB theo lop'!AO43=$I$121,'TKB theo lop'!AN43&amp;'TKB theo lop'!$AN$5,"")))))))))))))))))))</f>
        <v/>
      </c>
      <c r="N126" s="45" t="str">
        <f>IF('TKB theo lop'!E53=$I$121,'TKB theo lop'!D53&amp;'TKB theo lop'!$D$5,IF('TKB theo lop'!G53=$I$121,'TKB theo lop'!F53&amp;'TKB theo lop'!$F$5,IF('TKB theo lop'!I53=$I$121,'TKB theo lop'!H53&amp;'TKB theo lop'!$H$5,IF('TKB theo lop'!K53=$I$121,'TKB theo lop'!J53&amp;'TKB theo lop'!$J$5,IF('TKB theo lop'!M53=$I$121,'TKB theo lop'!L53&amp;'TKB theo lop'!$L$5,IF('TKB theo lop'!O53=$I$121,'TKB theo lop'!N53&amp;'TKB theo lop'!$N$5,IF('TKB theo lop'!Q53=$I$121,'TKB theo lop'!P53&amp;'TKB theo lop'!$P$5,IF('TKB theo lop'!S53=$I$121,'TKB theo lop'!R53&amp;'TKB theo lop'!$R$5,IF('TKB theo lop'!U53=$I$121,'TKB theo lop'!T53&amp;'TKB theo lop'!$T$5,IF('TKB theo lop'!W53=$I$121,'TKB theo lop'!V53&amp;'TKB theo lop'!$V$5,IF('TKB theo lop'!Y53=$I$121,'TKB theo lop'!X53&amp;'TKB theo lop'!$X$5,IF('TKB theo lop'!AA53=$I$121,'TKB theo lop'!Z53&amp;'TKB theo lop'!$Z$5,IF('TKB theo lop'!AC53=$I$121,'TKB theo lop'!AB53&amp;'TKB theo lop'!$AB$5,IF('TKB theo lop'!AE53=$I$121,'TKB theo lop'!AD53&amp;'TKB theo lop'!$AD$5,IF('TKB theo lop'!AG53=$I$121,'TKB theo lop'!AF53&amp;'TKB theo lop'!$AF$5,IF('TKB theo lop'!AI53=$I$121,'TKB theo lop'!AH53&amp;'TKB theo lop'!$AH$5,IF('TKB theo lop'!AK53=$I$121,'TKB theo lop'!AJ53&amp;'TKB theo lop'!$AJ$5,IF('TKB theo lop'!AM53=$I$121,'TKB theo lop'!AL53&amp;'TKB theo lop'!$AL$5,IF('TKB theo lop'!AO53=$I$121,'TKB theo lop'!AN53&amp;'TKB theo lop'!$AN$5,"")))))))))))))))))))</f>
        <v/>
      </c>
      <c r="O126" s="45" t="str">
        <f>IF('TKB theo lop'!E63=$I$121,'TKB theo lop'!D63&amp;'TKB theo lop'!$D$5,IF('TKB theo lop'!G63=$I$121,'TKB theo lop'!F63&amp;'TKB theo lop'!$F$5,IF('TKB theo lop'!I63=$I$121,'TKB theo lop'!H63&amp;'TKB theo lop'!$H$5,IF('TKB theo lop'!K63=$I$121,'TKB theo lop'!J63&amp;'TKB theo lop'!$J$5,IF('TKB theo lop'!M63=$I$121,'TKB theo lop'!L63&amp;'TKB theo lop'!$L$5,IF('TKB theo lop'!O63=$I$121,'TKB theo lop'!N63&amp;'TKB theo lop'!$N$5,IF('TKB theo lop'!Q63=$I$121,'TKB theo lop'!P63&amp;'TKB theo lop'!$P$5,IF('TKB theo lop'!S63=$I$121,'TKB theo lop'!R63&amp;'TKB theo lop'!$R$5,IF('TKB theo lop'!U63=$I$121,'TKB theo lop'!T63&amp;'TKB theo lop'!$T$5,IF('TKB theo lop'!W63=$I$121,'TKB theo lop'!V63&amp;'TKB theo lop'!$V$5,IF('TKB theo lop'!Y63=$I$121,'TKB theo lop'!X63&amp;'TKB theo lop'!$X$5,IF('TKB theo lop'!AA63=$I$121,'TKB theo lop'!Z63&amp;'TKB theo lop'!$Z$5,IF('TKB theo lop'!AC63=$I$121,'TKB theo lop'!AB63&amp;'TKB theo lop'!$AB$5,IF('TKB theo lop'!AE63=$I$121,'TKB theo lop'!AD63&amp;'TKB theo lop'!$AD$5,IF('TKB theo lop'!AG63=$I$121,'TKB theo lop'!AF63&amp;'TKB theo lop'!$AF$5,IF('TKB theo lop'!AI63=$I$121,'TKB theo lop'!AH63&amp;'TKB theo lop'!$AH$5,IF('TKB theo lop'!AK63=$I$121,'TKB theo lop'!AJ63&amp;'TKB theo lop'!$AJ$5,IF('TKB theo lop'!AM63=$I$121,'TKB theo lop'!AL63&amp;'TKB theo lop'!$AL$5,IF('TKB theo lop'!AO63=$I$121,'TKB theo lop'!AN63&amp;'TKB theo lop'!$AN$5,"")))))))))))))))))))</f>
        <v/>
      </c>
    </row>
    <row r="127" spans="1:15" x14ac:dyDescent="0.3">
      <c r="A127" s="326" t="s">
        <v>11</v>
      </c>
      <c r="B127" s="44" t="str">
        <f>IF('TKB theo lop'!E14=$A$121,'TKB theo lop'!D14&amp;'TKB theo lop'!$D$5,IF('TKB theo lop'!G14=$A$121,'TKB theo lop'!F14&amp;'TKB theo lop'!$F$5,IF('TKB theo lop'!I14=$A$121,'TKB theo lop'!H14&amp;'TKB theo lop'!$H$5,IF('TKB theo lop'!K14=$A$121,'TKB theo lop'!J14&amp;'TKB theo lop'!$J$5,IF('TKB theo lop'!M14=$A$121,'TKB theo lop'!L14&amp;'TKB theo lop'!$L$5,IF('TKB theo lop'!O14=$A$121,'TKB theo lop'!N14&amp;'TKB theo lop'!$N$5,IF('TKB theo lop'!Q14=$A$121,'TKB theo lop'!P14&amp;'TKB theo lop'!$P$5,IF('TKB theo lop'!S14=$A$121,'TKB theo lop'!R14&amp;'TKB theo lop'!$R$5,IF('TKB theo lop'!U14=$A$121,'TKB theo lop'!T14&amp;'TKB theo lop'!$T$5,IF('TKB theo lop'!W14=$A$121,'TKB theo lop'!V14&amp;'TKB theo lop'!$V$5,IF('TKB theo lop'!Y14=$A$121,'TKB theo lop'!X14&amp;'TKB theo lop'!$X$5,IF('TKB theo lop'!AA14=$A$121,'TKB theo lop'!Z14&amp;'TKB theo lop'!$Z$5,IF('TKB theo lop'!AC14=$A$121,'TKB theo lop'!AB14&amp;'TKB theo lop'!$AB$5,IF('TKB theo lop'!AE14=$A$121,'TKB theo lop'!AD14&amp;'TKB theo lop'!$AD$5,IF('TKB theo lop'!AG14=$A$121,'TKB theo lop'!AF14&amp;'TKB theo lop'!$AF$5,IF('TKB theo lop'!AI14=$A$121,'TKB theo lop'!AH14&amp;'TKB theo lop'!$AH$5,IF('TKB theo lop'!AK14=$A$121,'TKB theo lop'!AJ14&amp;'TKB theo lop'!$AJ$5,IF('TKB theo lop'!AM14=$A$121,'TKB theo lop'!AL14&amp;'TKB theo lop'!$AL$5,IF('TKB theo lop'!AO14=$A$121,'TKB theo lop'!AN14&amp;'TKB theo lop'!$AN$5,"")))))))))))))))))))</f>
        <v/>
      </c>
      <c r="C127" s="44" t="str">
        <f>IF('TKB theo lop'!E24=$A$121,'TKB theo lop'!D24&amp;'TKB theo lop'!$D$5,IF('TKB theo lop'!G24=$A$121,'TKB theo lop'!F24&amp;'TKB theo lop'!$F$5,IF('TKB theo lop'!I24=$A$121,'TKB theo lop'!H24&amp;'TKB theo lop'!$H$5,IF('TKB theo lop'!K24=$A$121,'TKB theo lop'!J24&amp;'TKB theo lop'!$J$5,IF('TKB theo lop'!M24=$A$121,'TKB theo lop'!L24&amp;'TKB theo lop'!$L$5,IF('TKB theo lop'!O24=$A$121,'TKB theo lop'!N24&amp;'TKB theo lop'!$N$5,IF('TKB theo lop'!Q24=$A$121,'TKB theo lop'!P24&amp;'TKB theo lop'!$P$5,IF('TKB theo lop'!S24=$A$121,'TKB theo lop'!R24&amp;'TKB theo lop'!$R$5,IF('TKB theo lop'!U24=$A$121,'TKB theo lop'!T24&amp;'TKB theo lop'!$T$5,IF('TKB theo lop'!W24=$A$121,'TKB theo lop'!V24&amp;'TKB theo lop'!$V$5,IF('TKB theo lop'!Y24=$A$121,'TKB theo lop'!X24&amp;'TKB theo lop'!$X$5,IF('TKB theo lop'!AA24=$A$121,'TKB theo lop'!Z24&amp;'TKB theo lop'!$Z$5,IF('TKB theo lop'!AC24=$A$121,'TKB theo lop'!AB24&amp;'TKB theo lop'!$AB$5,IF('TKB theo lop'!AE24=$A$121,'TKB theo lop'!AD24&amp;'TKB theo lop'!$AD$5,IF('TKB theo lop'!AG24=$A$121,'TKB theo lop'!AF24&amp;'TKB theo lop'!$AF$5,IF('TKB theo lop'!AI24=$A$121,'TKB theo lop'!AH24&amp;'TKB theo lop'!$AH$5,IF('TKB theo lop'!AK24=$A$121,'TKB theo lop'!AJ24&amp;'TKB theo lop'!$AJ$5,IF('TKB theo lop'!AM24=$A$121,'TKB theo lop'!AL24&amp;'TKB theo lop'!$AL$5,IF('TKB theo lop'!AO24=$A$121,'TKB theo lop'!AN24&amp;'TKB theo lop'!$AN$5,"")))))))))))))))))))</f>
        <v>Toán72</v>
      </c>
      <c r="D127" s="44" t="str">
        <f>IF('TKB theo lop'!E34=$A$121,'TKB theo lop'!D34&amp;'TKB theo lop'!$D$5,IF('TKB theo lop'!G34=$A$121,'TKB theo lop'!F34&amp;'TKB theo lop'!$F$5,IF('TKB theo lop'!I34=$A$121,'TKB theo lop'!H34&amp;'TKB theo lop'!$H$5,IF('TKB theo lop'!K34=$A$121,'TKB theo lop'!J34&amp;'TKB theo lop'!$J$5,IF('TKB theo lop'!M34=$A$121,'TKB theo lop'!L34&amp;'TKB theo lop'!$L$5,IF('TKB theo lop'!O34=$A$121,'TKB theo lop'!N34&amp;'TKB theo lop'!$N$5,IF('TKB theo lop'!Q34=$A$121,'TKB theo lop'!P34&amp;'TKB theo lop'!$P$5,IF('TKB theo lop'!S34=$A$121,'TKB theo lop'!R34&amp;'TKB theo lop'!$R$5,IF('TKB theo lop'!U34=$A$121,'TKB theo lop'!T34&amp;'TKB theo lop'!$T$5,IF('TKB theo lop'!W34=$A$121,'TKB theo lop'!V34&amp;'TKB theo lop'!$V$5,IF('TKB theo lop'!Y34=$A$121,'TKB theo lop'!X34&amp;'TKB theo lop'!$X$5,IF('TKB theo lop'!AA34=$A$121,'TKB theo lop'!Z34&amp;'TKB theo lop'!$Z$5,IF('TKB theo lop'!AC34=$A$121,'TKB theo lop'!AB34&amp;'TKB theo lop'!$AB$5,IF('TKB theo lop'!AE34=$A$121,'TKB theo lop'!AD34&amp;'TKB theo lop'!$AD$5,IF('TKB theo lop'!AG34=$A$121,'TKB theo lop'!AF34&amp;'TKB theo lop'!$AF$5,IF('TKB theo lop'!AI34=$A$121,'TKB theo lop'!AH34&amp;'TKB theo lop'!$AH$5,IF('TKB theo lop'!AK34=$A$121,'TKB theo lop'!AJ34&amp;'TKB theo lop'!$AJ$5,IF('TKB theo lop'!AM34=$A$121,'TKB theo lop'!AL34&amp;'TKB theo lop'!$AL$5,IF('TKB theo lop'!AO34=$A$121,'TKB theo lop'!AN34&amp;'TKB theo lop'!$AN$5,"")))))))))))))))))))</f>
        <v/>
      </c>
      <c r="E127" s="44" t="str">
        <f>IF('TKB theo lop'!E44=$A$121,'TKB theo lop'!D44&amp;'TKB theo lop'!$D$5,IF('TKB theo lop'!G44=$A$121,'TKB theo lop'!F44&amp;'TKB theo lop'!$F$5,IF('TKB theo lop'!I44=$A$121,'TKB theo lop'!H44&amp;'TKB theo lop'!$H$5,IF('TKB theo lop'!K44=$A$121,'TKB theo lop'!J44&amp;'TKB theo lop'!$J$5,IF('TKB theo lop'!M44=$A$121,'TKB theo lop'!L44&amp;'TKB theo lop'!$L$5,IF('TKB theo lop'!O44=$A$121,'TKB theo lop'!N44&amp;'TKB theo lop'!$N$5,IF('TKB theo lop'!Q44=$A$121,'TKB theo lop'!P44&amp;'TKB theo lop'!$P$5,IF('TKB theo lop'!S44=$A$121,'TKB theo lop'!R44&amp;'TKB theo lop'!$R$5,IF('TKB theo lop'!U44=$A$121,'TKB theo lop'!T44&amp;'TKB theo lop'!$T$5,IF('TKB theo lop'!W44=$A$121,'TKB theo lop'!V44&amp;'TKB theo lop'!$V$5,IF('TKB theo lop'!Y44=$A$121,'TKB theo lop'!X44&amp;'TKB theo lop'!$X$5,IF('TKB theo lop'!AA44=$A$121,'TKB theo lop'!Z44&amp;'TKB theo lop'!$Z$5,IF('TKB theo lop'!AC44=$A$121,'TKB theo lop'!AB44&amp;'TKB theo lop'!$AB$5,IF('TKB theo lop'!AE44=$A$121,'TKB theo lop'!AD44&amp;'TKB theo lop'!$AD$5,IF('TKB theo lop'!AG44=$A$121,'TKB theo lop'!AF44&amp;'TKB theo lop'!$AF$5,IF('TKB theo lop'!AI44=$A$121,'TKB theo lop'!AH44&amp;'TKB theo lop'!$AH$5,IF('TKB theo lop'!AK44=$A$121,'TKB theo lop'!AJ44&amp;'TKB theo lop'!$AJ$5,IF('TKB theo lop'!AM44=$A$121,'TKB theo lop'!AL44&amp;'TKB theo lop'!$AL$5,IF('TKB theo lop'!AO44=$A$121,'TKB theo lop'!AN44&amp;'TKB theo lop'!$AN$5,"")))))))))))))))))))</f>
        <v/>
      </c>
      <c r="F127" s="44" t="e">
        <f>IF('TKB theo lop'!J54=$A$121,'TKB theo lop'!D54&amp;'TKB theo lop'!$D$5,IF('TKB theo lop'!L54=$A$121,'TKB theo lop'!K54&amp;'TKB theo lop'!$F$5,IF('TKB theo lop'!N54=$A$121,'TKB theo lop'!M54&amp;'TKB theo lop'!$H$5,IF('TKB theo lop'!#REF!=$A$121,'TKB theo lop'!#REF!&amp;'TKB theo lop'!$J$5,IF('TKB theo lop'!#REF!=$A$121,'TKB theo lop'!#REF!&amp;'TKB theo lop'!$L$5,IF('TKB theo lop'!O54=$A$121,'TKB theo lop'!#REF!&amp;'TKB theo lop'!$N$5,IF('TKB theo lop'!Q54=$A$121,'TKB theo lop'!P54&amp;'TKB theo lop'!$P$5,IF('TKB theo lop'!S54=$A$121,'TKB theo lop'!R54&amp;'TKB theo lop'!$R$5,IF('TKB theo lop'!U54=$A$121,'TKB theo lop'!T54&amp;'TKB theo lop'!$T$5,IF('TKB theo lop'!W54=$A$121,'TKB theo lop'!V54&amp;'TKB theo lop'!$V$5,IF('TKB theo lop'!Y54=$A$121,'TKB theo lop'!X54&amp;'TKB theo lop'!$X$5,IF('TKB theo lop'!AA54=$A$121,'TKB theo lop'!Z54&amp;'TKB theo lop'!$Z$5,IF('TKB theo lop'!AC54=$A$121,'TKB theo lop'!AB54&amp;'TKB theo lop'!$AB$5,IF('TKB theo lop'!AE54=$A$121,'TKB theo lop'!AD54&amp;'TKB theo lop'!$AD$5,IF('TKB theo lop'!AG54=$A$121,'TKB theo lop'!AF54&amp;'TKB theo lop'!$AF$5,IF('TKB theo lop'!AI54=$A$121,'TKB theo lop'!AH54&amp;'TKB theo lop'!$AH$5,IF('TKB theo lop'!AK54=$A$121,'TKB theo lop'!AJ54&amp;'TKB theo lop'!$AJ$5,IF('TKB theo lop'!AM54=$A$121,'TKB theo lop'!AL54&amp;'TKB theo lop'!$AL$5,IF('TKB theo lop'!AO54=$A$121,'TKB theo lop'!AN54&amp;'TKB theo lop'!$AN$5,"")))))))))))))))))))</f>
        <v>#REF!</v>
      </c>
      <c r="G127" s="44" t="str">
        <f>IF('TKB theo lop'!E64=$A$121,'TKB theo lop'!D64&amp;'TKB theo lop'!$D$5,IF('TKB theo lop'!G64=$A$121,'TKB theo lop'!F64&amp;'TKB theo lop'!$F$5,IF('TKB theo lop'!I64=$A$121,'TKB theo lop'!H64&amp;'TKB theo lop'!$H$5,IF('TKB theo lop'!K64=$A$121,'TKB theo lop'!J64&amp;'TKB theo lop'!$J$5,IF('TKB theo lop'!M64=$A$121,'TKB theo lop'!L64&amp;'TKB theo lop'!$L$5,IF('TKB theo lop'!O64=$A$121,'TKB theo lop'!N64&amp;'TKB theo lop'!$N$5,IF('TKB theo lop'!Q64=$A$121,'TKB theo lop'!P64&amp;'TKB theo lop'!$P$5,IF('TKB theo lop'!S64=$A$121,'TKB theo lop'!R64&amp;'TKB theo lop'!$R$5,IF('TKB theo lop'!U64=$A$121,'TKB theo lop'!T64&amp;'TKB theo lop'!$T$5,IF('TKB theo lop'!W64=$A$121,'TKB theo lop'!V64&amp;'TKB theo lop'!$V$5,IF('TKB theo lop'!Y64=$A$121,'TKB theo lop'!X64&amp;'TKB theo lop'!$X$5,IF('TKB theo lop'!AA64=$A$121,'TKB theo lop'!Z64&amp;'TKB theo lop'!$Z$5,IF('TKB theo lop'!AC64=$A$121,'TKB theo lop'!AB64&amp;'TKB theo lop'!$AB$5,IF('TKB theo lop'!AE64=$A$121,'TKB theo lop'!AD64&amp;'TKB theo lop'!$AD$5,IF('TKB theo lop'!AG64=$A$121,'TKB theo lop'!AF64&amp;'TKB theo lop'!$AF$5,IF('TKB theo lop'!AI64=$A$121,'TKB theo lop'!AH64&amp;'TKB theo lop'!$AH$5,IF('TKB theo lop'!AK64=$A$121,'TKB theo lop'!AJ64&amp;'TKB theo lop'!$AJ$5,IF('TKB theo lop'!AM64=$A$121,'TKB theo lop'!AL64&amp;'TKB theo lop'!$AL$5,IF('TKB theo lop'!AO64=$A$121,'TKB theo lop'!AN64&amp;'TKB theo lop'!$AN$5,"")))))))))))))))))))</f>
        <v/>
      </c>
      <c r="H127"/>
      <c r="I127" s="326" t="s">
        <v>11</v>
      </c>
      <c r="J127" s="44" t="str">
        <f>IF('TKB theo lop'!E14=$I$121,'TKB theo lop'!D14&amp;'TKB theo lop'!$D$5,IF('TKB theo lop'!G14=$I$121,'TKB theo lop'!F14&amp;'TKB theo lop'!$F$5,IF('TKB theo lop'!I14=$I$121,'TKB theo lop'!H14&amp;'TKB theo lop'!$H$5,IF('TKB theo lop'!K14=$I$121,'TKB theo lop'!J14&amp;'TKB theo lop'!$J$5,IF('TKB theo lop'!M14=$I$121,'TKB theo lop'!L14&amp;'TKB theo lop'!$L$5,IF('TKB theo lop'!O14=$I$121,'TKB theo lop'!N14&amp;'TKB theo lop'!$N$5,IF('TKB theo lop'!Q14=$I$121,'TKB theo lop'!P14&amp;'TKB theo lop'!$P$5,IF('TKB theo lop'!S14=$I$121,'TKB theo lop'!R14&amp;'TKB theo lop'!$R$5,IF('TKB theo lop'!U14=$I$121,'TKB theo lop'!T14&amp;'TKB theo lop'!$T$5,IF('TKB theo lop'!W14=$I$121,'TKB theo lop'!V14&amp;'TKB theo lop'!$V$5,IF('TKB theo lop'!Y14=$I$121,'TKB theo lop'!X14&amp;'TKB theo lop'!$X$5,IF('TKB theo lop'!AA14=$I$121,'TKB theo lop'!Z14&amp;'TKB theo lop'!$Z$5,IF('TKB theo lop'!AC14=$I$121,'TKB theo lop'!AB14&amp;'TKB theo lop'!$AB$5,IF('TKB theo lop'!AE14=$I$121,'TKB theo lop'!AD14&amp;'TKB theo lop'!$AD$5,IF('TKB theo lop'!AG14=$I$121,'TKB theo lop'!AF14&amp;'TKB theo lop'!$AF$5,IF('TKB theo lop'!AI14=$I$121,'TKB theo lop'!AH14&amp;'TKB theo lop'!$AH$5,IF('TKB theo lop'!AK14=$I$121,'TKB theo lop'!AJ14&amp;'TKB theo lop'!$AJ$5,IF('TKB theo lop'!AM14=$I$121,'TKB theo lop'!AL14&amp;'TKB theo lop'!$AL$5,IF('TKB theo lop'!AO14=$I$121,'TKB theo lop'!AN14&amp;'TKB theo lop'!$AN$5,"")))))))))))))))))))</f>
        <v/>
      </c>
      <c r="K127" s="44" t="str">
        <f>IF('TKB theo lop'!E24=$I$121,'TKB theo lop'!D24&amp;'TKB theo lop'!$D$5,IF('TKB theo lop'!G24=$I$121,'TKB theo lop'!F24&amp;'TKB theo lop'!$F$5,IF('TKB theo lop'!I24=$I$121,'TKB theo lop'!H24&amp;'TKB theo lop'!$H$5,IF('TKB theo lop'!K24=$I$121,'TKB theo lop'!J24&amp;'TKB theo lop'!$J$5,IF('TKB theo lop'!M24=$I$121,'TKB theo lop'!L24&amp;'TKB theo lop'!$L$5,IF('TKB theo lop'!O24=$I$121,'TKB theo lop'!N24&amp;'TKB theo lop'!$N$5,IF('TKB theo lop'!Q24=$I$121,'TKB theo lop'!P24&amp;'TKB theo lop'!$P$5,IF('TKB theo lop'!S24=$I$121,'TKB theo lop'!R24&amp;'TKB theo lop'!$R$5,IF('TKB theo lop'!U24=$I$121,'TKB theo lop'!T24&amp;'TKB theo lop'!$T$5,IF('TKB theo lop'!W24=$I$121,'TKB theo lop'!V24&amp;'TKB theo lop'!$V$5,IF('TKB theo lop'!Y24=$I$121,'TKB theo lop'!X24&amp;'TKB theo lop'!$X$5,IF('TKB theo lop'!AA24=$I$121,'TKB theo lop'!Z24&amp;'TKB theo lop'!$Z$5,IF('TKB theo lop'!AC24=$I$121,'TKB theo lop'!AB24&amp;'TKB theo lop'!$AB$5,IF('TKB theo lop'!AE24=$I$121,'TKB theo lop'!AD24&amp;'TKB theo lop'!$AD$5,IF('TKB theo lop'!AG24=$I$121,'TKB theo lop'!AF24&amp;'TKB theo lop'!$AF$5,IF('TKB theo lop'!AI24=$I$121,'TKB theo lop'!AH24&amp;'TKB theo lop'!$AH$5,IF('TKB theo lop'!AK24=$I$121,'TKB theo lop'!AJ24&amp;'TKB theo lop'!$AJ$5,IF('TKB theo lop'!AM24=$I$121,'TKB theo lop'!AL24&amp;'TKB theo lop'!$AL$5,IF('TKB theo lop'!AO24=$I$121,'TKB theo lop'!AN24&amp;'TKB theo lop'!$AN$5,"")))))))))))))))))))</f>
        <v/>
      </c>
      <c r="L127" s="44" t="str">
        <f>IF('TKB theo lop'!E34=$I$121,'TKB theo lop'!D34&amp;'TKB theo lop'!$D$5,IF('TKB theo lop'!G34=$I$121,'TKB theo lop'!F34&amp;'TKB theo lop'!$F$5,IF('TKB theo lop'!I34=$I$121,'TKB theo lop'!H34&amp;'TKB theo lop'!$H$5,IF('TKB theo lop'!K34=$I$121,'TKB theo lop'!J34&amp;'TKB theo lop'!$J$5,IF('TKB theo lop'!M34=$I$121,'TKB theo lop'!L34&amp;'TKB theo lop'!$L$5,IF('TKB theo lop'!O34=$I$121,'TKB theo lop'!N34&amp;'TKB theo lop'!$N$5,IF('TKB theo lop'!Q34=$I$121,'TKB theo lop'!P34&amp;'TKB theo lop'!$P$5,IF('TKB theo lop'!S34=$I$121,'TKB theo lop'!R34&amp;'TKB theo lop'!$R$5,IF('TKB theo lop'!U34=$I$121,'TKB theo lop'!T34&amp;'TKB theo lop'!$T$5,IF('TKB theo lop'!W34=$I$121,'TKB theo lop'!V34&amp;'TKB theo lop'!$V$5,IF('TKB theo lop'!Y34=$I$121,'TKB theo lop'!X34&amp;'TKB theo lop'!$X$5,IF('TKB theo lop'!AA34=$I$121,'TKB theo lop'!Z34&amp;'TKB theo lop'!$Z$5,IF('TKB theo lop'!AC34=$I$121,'TKB theo lop'!AB34&amp;'TKB theo lop'!$AB$5,IF('TKB theo lop'!AE34=$I$121,'TKB theo lop'!AD34&amp;'TKB theo lop'!$AD$5,IF('TKB theo lop'!AG34=$I$121,'TKB theo lop'!AF34&amp;'TKB theo lop'!$AF$5,IF('TKB theo lop'!AI34=$I$121,'TKB theo lop'!AH34&amp;'TKB theo lop'!$AH$5,IF('TKB theo lop'!AK34=$I$121,'TKB theo lop'!AJ34&amp;'TKB theo lop'!$AJ$5,IF('TKB theo lop'!AM34=$I$121,'TKB theo lop'!AL34&amp;'TKB theo lop'!$AL$5,IF('TKB theo lop'!AO34=$I$121,'TKB theo lop'!AN34&amp;'TKB theo lop'!$AN$5,"")))))))))))))))))))</f>
        <v>91</v>
      </c>
      <c r="M127" s="44" t="str">
        <f>IF('TKB theo lop'!E44=$I$121,'TKB theo lop'!D44&amp;'TKB theo lop'!$D$5,IF('TKB theo lop'!G44=$I$121,'TKB theo lop'!F44&amp;'TKB theo lop'!$F$5,IF('TKB theo lop'!I44=$I$121,'TKB theo lop'!H44&amp;'TKB theo lop'!$H$5,IF('TKB theo lop'!K44=$I$121,'TKB theo lop'!J44&amp;'TKB theo lop'!$J$5,IF('TKB theo lop'!M44=$I$121,'TKB theo lop'!L44&amp;'TKB theo lop'!$L$5,IF('TKB theo lop'!O44=$I$121,'TKB theo lop'!N44&amp;'TKB theo lop'!$N$5,IF('TKB theo lop'!Q44=$I$121,'TKB theo lop'!P44&amp;'TKB theo lop'!$P$5,IF('TKB theo lop'!S44=$I$121,'TKB theo lop'!R44&amp;'TKB theo lop'!$R$5,IF('TKB theo lop'!U44=$I$121,'TKB theo lop'!T44&amp;'TKB theo lop'!$T$5,IF('TKB theo lop'!W44=$I$121,'TKB theo lop'!V44&amp;'TKB theo lop'!$V$5,IF('TKB theo lop'!Y44=$I$121,'TKB theo lop'!X44&amp;'TKB theo lop'!$X$5,IF('TKB theo lop'!AA44=$I$121,'TKB theo lop'!Z44&amp;'TKB theo lop'!$Z$5,IF('TKB theo lop'!AC44=$I$121,'TKB theo lop'!AB44&amp;'TKB theo lop'!$AB$5,IF('TKB theo lop'!AE44=$I$121,'TKB theo lop'!AD44&amp;'TKB theo lop'!$AD$5,IF('TKB theo lop'!AG44=$I$121,'TKB theo lop'!AF44&amp;'TKB theo lop'!$AF$5,IF('TKB theo lop'!AI44=$I$121,'TKB theo lop'!AH44&amp;'TKB theo lop'!$AH$5,IF('TKB theo lop'!AK44=$I$121,'TKB theo lop'!AJ44&amp;'TKB theo lop'!$AJ$5,IF('TKB theo lop'!AM44=$I$121,'TKB theo lop'!AL44&amp;'TKB theo lop'!$AL$5,IF('TKB theo lop'!AO44=$I$121,'TKB theo lop'!AN44&amp;'TKB theo lop'!$AN$5,"")))))))))))))))))))</f>
        <v>82</v>
      </c>
      <c r="N127" s="44" t="str">
        <f>IF('TKB theo lop'!J54=$I$121,'TKB theo lop'!D54&amp;'TKB theo lop'!$D$5,IF('TKB theo lop'!L54=$I$121,'TKB theo lop'!K54&amp;'TKB theo lop'!$F$5,IF('TKB theo lop'!N54=$I$121,'TKB theo lop'!M54&amp;'TKB theo lop'!$H$5,IF('TKB theo lop'!#REF!=$I$121,'TKB theo lop'!#REF!&amp;'TKB theo lop'!$J$5,IF('TKB theo lop'!#REF!=$I$121,'TKB theo lop'!#REF!&amp;'TKB theo lop'!$L$5,IF('TKB theo lop'!O54=$I$121,'TKB theo lop'!#REF!&amp;'TKB theo lop'!$N$5,IF('TKB theo lop'!Q54=$I$121,'TKB theo lop'!P54&amp;'TKB theo lop'!$P$5,IF('TKB theo lop'!S54=$I$121,'TKB theo lop'!R54&amp;'TKB theo lop'!$R$5,IF('TKB theo lop'!U54=$I$121,'TKB theo lop'!T54&amp;'TKB theo lop'!$T$5,IF('TKB theo lop'!W54=$I$121,'TKB theo lop'!V54&amp;'TKB theo lop'!$V$5,IF('TKB theo lop'!Y54=$I$121,'TKB theo lop'!X54&amp;'TKB theo lop'!$X$5,IF('TKB theo lop'!AA54=$I$121,'TKB theo lop'!Z54&amp;'TKB theo lop'!$Z$5,IF('TKB theo lop'!AC54=$I$121,'TKB theo lop'!AB54&amp;'TKB theo lop'!$AB$5,IF('TKB theo lop'!AE54=$I$121,'TKB theo lop'!AD54&amp;'TKB theo lop'!$AD$5,IF('TKB theo lop'!AG54=$I$121,'TKB theo lop'!AF54&amp;'TKB theo lop'!$AF$5,IF('TKB theo lop'!AI54=$I$121,'TKB theo lop'!AH54&amp;'TKB theo lop'!$AH$5,IF('TKB theo lop'!AK54=$I$121,'TKB theo lop'!AJ54&amp;'TKB theo lop'!$AJ$5,IF('TKB theo lop'!AM54=$I$121,'TKB theo lop'!AL54&amp;'TKB theo lop'!$AL$5,IF('TKB theo lop'!AO54=$I$121,'TKB theo lop'!AN54&amp;'TKB theo lop'!$AN$5,"")))))))))))))))))))</f>
        <v>92</v>
      </c>
      <c r="O127" s="44" t="str">
        <f>IF('TKB theo lop'!E64=$I$121,'TKB theo lop'!D64&amp;'TKB theo lop'!$D$5,IF('TKB theo lop'!G64=$I$121,'TKB theo lop'!F64&amp;'TKB theo lop'!$F$5,IF('TKB theo lop'!I64=$I$121,'TKB theo lop'!H64&amp;'TKB theo lop'!$H$5,IF('TKB theo lop'!K64=$I$121,'TKB theo lop'!J64&amp;'TKB theo lop'!$J$5,IF('TKB theo lop'!M64=$I$121,'TKB theo lop'!L64&amp;'TKB theo lop'!$L$5,IF('TKB theo lop'!O64=$I$121,'TKB theo lop'!N64&amp;'TKB theo lop'!$N$5,IF('TKB theo lop'!Q64=$I$121,'TKB theo lop'!P64&amp;'TKB theo lop'!$P$5,IF('TKB theo lop'!S64=$I$121,'TKB theo lop'!R64&amp;'TKB theo lop'!$R$5,IF('TKB theo lop'!U64=$I$121,'TKB theo lop'!T64&amp;'TKB theo lop'!$T$5,IF('TKB theo lop'!W64=$I$121,'TKB theo lop'!V64&amp;'TKB theo lop'!$V$5,IF('TKB theo lop'!Y64=$I$121,'TKB theo lop'!X64&amp;'TKB theo lop'!$X$5,IF('TKB theo lop'!AA64=$I$121,'TKB theo lop'!Z64&amp;'TKB theo lop'!$Z$5,IF('TKB theo lop'!AC64=$I$121,'TKB theo lop'!AB64&amp;'TKB theo lop'!$AB$5,IF('TKB theo lop'!AE64=$I$121,'TKB theo lop'!AD64&amp;'TKB theo lop'!$AD$5,IF('TKB theo lop'!AG64=$I$121,'TKB theo lop'!AF64&amp;'TKB theo lop'!$AF$5,IF('TKB theo lop'!AI64=$I$121,'TKB theo lop'!AH64&amp;'TKB theo lop'!$AH$5,IF('TKB theo lop'!AK64=$I$121,'TKB theo lop'!AJ64&amp;'TKB theo lop'!$AJ$5,IF('TKB theo lop'!AM64=$I$121,'TKB theo lop'!AL64&amp;'TKB theo lop'!$AL$5,IF('TKB theo lop'!AO64=$I$121,'TKB theo lop'!AN64&amp;'TKB theo lop'!$AN$5,"")))))))))))))))))))</f>
        <v/>
      </c>
    </row>
    <row r="128" spans="1:15" x14ac:dyDescent="0.3">
      <c r="A128" s="327"/>
      <c r="B128" s="43" t="str">
        <f>IF('TKB theo lop'!E15=$A$121,'TKB theo lop'!D15&amp;'TKB theo lop'!$D$5,IF('TKB theo lop'!G15=$A$121,'TKB theo lop'!F15&amp;'TKB theo lop'!$F$5,IF('TKB theo lop'!I15=$A$121,'TKB theo lop'!H15&amp;'TKB theo lop'!$H$5,IF('TKB theo lop'!K15=$A$121,'TKB theo lop'!J15&amp;'TKB theo lop'!$J$5,IF('TKB theo lop'!M15=$A$121,'TKB theo lop'!L15&amp;'TKB theo lop'!$L$5,IF('TKB theo lop'!O15=$A$121,'TKB theo lop'!N15&amp;'TKB theo lop'!$N$5,IF('TKB theo lop'!Q15=$A$121,'TKB theo lop'!P15&amp;'TKB theo lop'!$P$5,IF('TKB theo lop'!S15=$A$121,'TKB theo lop'!R15&amp;'TKB theo lop'!$R$5,IF('TKB theo lop'!U15=$A$121,'TKB theo lop'!T15&amp;'TKB theo lop'!$T$5,IF('TKB theo lop'!W15=$A$121,'TKB theo lop'!V15&amp;'TKB theo lop'!$V$5,IF('TKB theo lop'!Y15=$A$121,'TKB theo lop'!X15&amp;'TKB theo lop'!$X$5,IF('TKB theo lop'!AA15=$A$121,'TKB theo lop'!Z15&amp;'TKB theo lop'!$Z$5,IF('TKB theo lop'!AC15=$A$121,'TKB theo lop'!AB15&amp;'TKB theo lop'!$AB$5,IF('TKB theo lop'!AE15=$A$121,'TKB theo lop'!AD15&amp;'TKB theo lop'!$AD$5,IF('TKB theo lop'!AG15=$A$121,'TKB theo lop'!AF15&amp;'TKB theo lop'!$AF$5,IF('TKB theo lop'!AI15=$A$121,'TKB theo lop'!AH15&amp;'TKB theo lop'!$AH$5,IF('TKB theo lop'!AK15=$A$121,'TKB theo lop'!AJ15&amp;'TKB theo lop'!$AJ$5,IF('TKB theo lop'!AM15=$A$121,'TKB theo lop'!AL15&amp;'TKB theo lop'!$AL$5,IF('TKB theo lop'!AO15=$A$121,'TKB theo lop'!AN15&amp;'TKB theo lop'!$AN$5,"")))))))))))))))))))</f>
        <v/>
      </c>
      <c r="C128" s="43" t="str">
        <f>IF('TKB theo lop'!E25=$A$121,'TKB theo lop'!D25&amp;'TKB theo lop'!$D$5,IF('TKB theo lop'!G25=$A$121,'TKB theo lop'!F25&amp;'TKB theo lop'!$F$5,IF('TKB theo lop'!I25=$A$121,'TKB theo lop'!H25&amp;'TKB theo lop'!$H$5,IF('TKB theo lop'!K25=$A$121,'TKB theo lop'!J25&amp;'TKB theo lop'!$J$5,IF('TKB theo lop'!M25=$A$121,'TKB theo lop'!L25&amp;'TKB theo lop'!$L$5,IF('TKB theo lop'!O25=$A$121,'TKB theo lop'!N25&amp;'TKB theo lop'!$N$5,IF('TKB theo lop'!Q25=$A$121,'TKB theo lop'!P25&amp;'TKB theo lop'!$P$5,IF('TKB theo lop'!S25=$A$121,'TKB theo lop'!R25&amp;'TKB theo lop'!$R$5,IF('TKB theo lop'!U25=$A$121,'TKB theo lop'!T25&amp;'TKB theo lop'!$T$5,IF('TKB theo lop'!W25=$A$121,'TKB theo lop'!V25&amp;'TKB theo lop'!$V$5,IF('TKB theo lop'!Y25=$A$121,'TKB theo lop'!X25&amp;'TKB theo lop'!$X$5,IF('TKB theo lop'!AA25=$A$121,'TKB theo lop'!Z25&amp;'TKB theo lop'!$Z$5,IF('TKB theo lop'!AC25=$A$121,'TKB theo lop'!AB25&amp;'TKB theo lop'!$AB$5,IF('TKB theo lop'!AE25=$A$121,'TKB theo lop'!AD25&amp;'TKB theo lop'!$AD$5,IF('TKB theo lop'!AG25=$A$121,'TKB theo lop'!AF25&amp;'TKB theo lop'!$AF$5,IF('TKB theo lop'!AI25=$A$121,'TKB theo lop'!AH25&amp;'TKB theo lop'!$AH$5,IF('TKB theo lop'!AK25=$A$121,'TKB theo lop'!AJ25&amp;'TKB theo lop'!$AJ$5,IF('TKB theo lop'!AM25=$A$121,'TKB theo lop'!AL25&amp;'TKB theo lop'!$AL$5,IF('TKB theo lop'!AO25=$A$121,'TKB theo lop'!AN25&amp;'TKB theo lop'!$AN$5,"")))))))))))))))))))</f>
        <v>Toán72</v>
      </c>
      <c r="D128" s="43" t="str">
        <f>IF('TKB theo lop'!E35=$A$121,'TKB theo lop'!D35&amp;'TKB theo lop'!$D$5,IF('TKB theo lop'!G35=$A$121,'TKB theo lop'!F35&amp;'TKB theo lop'!$F$5,IF('TKB theo lop'!I35=$A$121,'TKB theo lop'!H35&amp;'TKB theo lop'!$H$5,IF('TKB theo lop'!K35=$A$121,'TKB theo lop'!J35&amp;'TKB theo lop'!$J$5,IF('TKB theo lop'!M35=$A$121,'TKB theo lop'!L35&amp;'TKB theo lop'!$L$5,IF('TKB theo lop'!O35=$A$121,'TKB theo lop'!N35&amp;'TKB theo lop'!$N$5,IF('TKB theo lop'!Q35=$A$121,'TKB theo lop'!P35&amp;'TKB theo lop'!$P$5,IF('TKB theo lop'!S35=$A$121,'TKB theo lop'!R35&amp;'TKB theo lop'!$R$5,IF('TKB theo lop'!U35=$A$121,'TKB theo lop'!T35&amp;'TKB theo lop'!$T$5,IF('TKB theo lop'!W35=$A$121,'TKB theo lop'!V35&amp;'TKB theo lop'!$V$5,IF('TKB theo lop'!Y35=$A$121,'TKB theo lop'!X35&amp;'TKB theo lop'!$X$5,IF('TKB theo lop'!AA35=$A$121,'TKB theo lop'!Z35&amp;'TKB theo lop'!$Z$5,IF('TKB theo lop'!AC35=$A$121,'TKB theo lop'!AB35&amp;'TKB theo lop'!$AB$5,IF('TKB theo lop'!AE35=$A$121,'TKB theo lop'!AD35&amp;'TKB theo lop'!$AD$5,IF('TKB theo lop'!AG35=$A$121,'TKB theo lop'!AF35&amp;'TKB theo lop'!$AF$5,IF('TKB theo lop'!AI35=$A$121,'TKB theo lop'!AH35&amp;'TKB theo lop'!$AH$5,IF('TKB theo lop'!AK35=$A$121,'TKB theo lop'!AJ35&amp;'TKB theo lop'!$AJ$5,IF('TKB theo lop'!AM35=$A$121,'TKB theo lop'!AL35&amp;'TKB theo lop'!$AL$5,IF('TKB theo lop'!AO35=$A$121,'TKB theo lop'!AN35&amp;'TKB theo lop'!$AN$5,"")))))))))))))))))))</f>
        <v/>
      </c>
      <c r="E128" s="43" t="str">
        <f>IF('TKB theo lop'!E45=$A$121,'TKB theo lop'!D45&amp;'TKB theo lop'!$D$5,IF('TKB theo lop'!G45=$A$121,'TKB theo lop'!F45&amp;'TKB theo lop'!$F$5,IF('TKB theo lop'!I45=$A$121,'TKB theo lop'!H45&amp;'TKB theo lop'!$H$5,IF('TKB theo lop'!K45=$A$121,'TKB theo lop'!J45&amp;'TKB theo lop'!$J$5,IF('TKB theo lop'!M45=$A$121,'TKB theo lop'!L45&amp;'TKB theo lop'!$L$5,IF('TKB theo lop'!O45=$A$121,'TKB theo lop'!N45&amp;'TKB theo lop'!$N$5,IF('TKB theo lop'!Q45=$A$121,'TKB theo lop'!P45&amp;'TKB theo lop'!$P$5,IF('TKB theo lop'!S45=$A$121,'TKB theo lop'!R45&amp;'TKB theo lop'!$R$5,IF('TKB theo lop'!U45=$A$121,'TKB theo lop'!T45&amp;'TKB theo lop'!$T$5,IF('TKB theo lop'!W45=$A$121,'TKB theo lop'!V45&amp;'TKB theo lop'!$V$5,IF('TKB theo lop'!Y45=$A$121,'TKB theo lop'!X45&amp;'TKB theo lop'!$X$5,IF('TKB theo lop'!AA45=$A$121,'TKB theo lop'!Z45&amp;'TKB theo lop'!$Z$5,IF('TKB theo lop'!AC45=$A$121,'TKB theo lop'!AB45&amp;'TKB theo lop'!$AB$5,IF('TKB theo lop'!AE45=$A$121,'TKB theo lop'!AD45&amp;'TKB theo lop'!$AD$5,IF('TKB theo lop'!AG45=$A$121,'TKB theo lop'!AF45&amp;'TKB theo lop'!$AF$5,IF('TKB theo lop'!AI45=$A$121,'TKB theo lop'!AH45&amp;'TKB theo lop'!$AH$5,IF('TKB theo lop'!AK45=$A$121,'TKB theo lop'!AJ45&amp;'TKB theo lop'!$AJ$5,IF('TKB theo lop'!AM45=$A$121,'TKB theo lop'!AL45&amp;'TKB theo lop'!$AL$5,IF('TKB theo lop'!AO45=$A$121,'TKB theo lop'!AN45&amp;'TKB theo lop'!$AN$5,"")))))))))))))))))))</f>
        <v/>
      </c>
      <c r="F128" s="43" t="str">
        <f>IF('TKB theo lop'!E55=$A$121,'TKB theo lop'!D55&amp;'TKB theo lop'!$D$5,IF('TKB theo lop'!G55=$A$121,'TKB theo lop'!F55&amp;'TKB theo lop'!$F$5,IF('TKB theo lop'!I55=$A$121,'TKB theo lop'!H55&amp;'TKB theo lop'!$H$5,IF('TKB theo lop'!K55=$A$121,'TKB theo lop'!J55&amp;'TKB theo lop'!$J$5,IF('TKB theo lop'!M55=$A$121,'TKB theo lop'!L55&amp;'TKB theo lop'!$L$5,IF('TKB theo lop'!O55=$A$121,'TKB theo lop'!N55&amp;'TKB theo lop'!$N$5,IF('TKB theo lop'!Q55=$A$121,'TKB theo lop'!P55&amp;'TKB theo lop'!$P$5,IF('TKB theo lop'!S55=$A$121,'TKB theo lop'!R55&amp;'TKB theo lop'!$R$5,IF('TKB theo lop'!U55=$A$121,'TKB theo lop'!T55&amp;'TKB theo lop'!$T$5,IF('TKB theo lop'!W55=$A$121,'TKB theo lop'!V55&amp;'TKB theo lop'!$V$5,IF('TKB theo lop'!Y55=$A$121,'TKB theo lop'!X55&amp;'TKB theo lop'!$X$5,IF('TKB theo lop'!AA55=$A$121,'TKB theo lop'!Z55&amp;'TKB theo lop'!$Z$5,IF('TKB theo lop'!AC55=$A$121,'TKB theo lop'!AB55&amp;'TKB theo lop'!$AB$5,IF('TKB theo lop'!AE55=$A$121,'TKB theo lop'!AD55&amp;'TKB theo lop'!$AD$5,IF('TKB theo lop'!AG55=$A$121,'TKB theo lop'!AF55&amp;'TKB theo lop'!$AF$5,IF('TKB theo lop'!AI55=$A$121,'TKB theo lop'!AH55&amp;'TKB theo lop'!$AH$5,IF('TKB theo lop'!AK55=$A$121,'TKB theo lop'!AJ55&amp;'TKB theo lop'!$AJ$5,IF('TKB theo lop'!AM55=$A$121,'TKB theo lop'!AL55&amp;'TKB theo lop'!$AL$5,IF('TKB theo lop'!AO55=$A$121,'TKB theo lop'!AN55&amp;'TKB theo lop'!$AN$5,"")))))))))))))))))))</f>
        <v/>
      </c>
      <c r="G128" s="43" t="str">
        <f>IF('TKB theo lop'!E65=$A$121,'TKB theo lop'!D65&amp;'TKB theo lop'!$D$5,IF('TKB theo lop'!G65=$A$121,'TKB theo lop'!F65&amp;'TKB theo lop'!$F$5,IF('TKB theo lop'!I65=$A$121,'TKB theo lop'!H65&amp;'TKB theo lop'!$H$5,IF('TKB theo lop'!K65=$A$121,'TKB theo lop'!J65&amp;'TKB theo lop'!$J$5,IF('TKB theo lop'!M65=$A$121,'TKB theo lop'!L65&amp;'TKB theo lop'!$L$5,IF('TKB theo lop'!O65=$A$121,'TKB theo lop'!N65&amp;'TKB theo lop'!$N$5,IF('TKB theo lop'!Q65=$A$121,'TKB theo lop'!P65&amp;'TKB theo lop'!$P$5,IF('TKB theo lop'!S65=$A$121,'TKB theo lop'!R65&amp;'TKB theo lop'!$R$5,IF('TKB theo lop'!U65=$A$121,'TKB theo lop'!T65&amp;'TKB theo lop'!$T$5,IF('TKB theo lop'!W65=$A$121,'TKB theo lop'!V65&amp;'TKB theo lop'!$V$5,IF('TKB theo lop'!Y65=$A$121,'TKB theo lop'!X65&amp;'TKB theo lop'!$X$5,IF('TKB theo lop'!AA65=$A$121,'TKB theo lop'!Z65&amp;'TKB theo lop'!$Z$5,IF('TKB theo lop'!AC65=$A$121,'TKB theo lop'!AB65&amp;'TKB theo lop'!$AB$5,IF('TKB theo lop'!AE65=$A$121,'TKB theo lop'!AD65&amp;'TKB theo lop'!$AD$5,IF('TKB theo lop'!AG65=$A$121,'TKB theo lop'!AF65&amp;'TKB theo lop'!$AF$5,IF('TKB theo lop'!AI65=$A$121,'TKB theo lop'!AH65&amp;'TKB theo lop'!$AH$5,IF('TKB theo lop'!AK65=$A$121,'TKB theo lop'!AJ65&amp;'TKB theo lop'!$AJ$5,IF('TKB theo lop'!AM65=$A$121,'TKB theo lop'!AL65&amp;'TKB theo lop'!$AL$5,IF('TKB theo lop'!AO65=$A$121,'TKB theo lop'!AN65&amp;'TKB theo lop'!$AN$5,"")))))))))))))))))))</f>
        <v/>
      </c>
      <c r="H128"/>
      <c r="I128" s="327"/>
      <c r="J128" s="43" t="str">
        <f>IF('TKB theo lop'!E15=$I$121,'TKB theo lop'!D15&amp;'TKB theo lop'!$D$5,IF('TKB theo lop'!G15=$I$121,'TKB theo lop'!F15&amp;'TKB theo lop'!$F$5,IF('TKB theo lop'!I15=$I$121,'TKB theo lop'!H15&amp;'TKB theo lop'!$H$5,IF('TKB theo lop'!K15=$I$121,'TKB theo lop'!J15&amp;'TKB theo lop'!$J$5,IF('TKB theo lop'!M15=$I$121,'TKB theo lop'!L15&amp;'TKB theo lop'!$L$5,IF('TKB theo lop'!O15=$I$121,'TKB theo lop'!N15&amp;'TKB theo lop'!$N$5,IF('TKB theo lop'!Q15=$I$121,'TKB theo lop'!P15&amp;'TKB theo lop'!$P$5,IF('TKB theo lop'!S15=$I$121,'TKB theo lop'!R15&amp;'TKB theo lop'!$R$5,IF('TKB theo lop'!U15=$I$121,'TKB theo lop'!T15&amp;'TKB theo lop'!$T$5,IF('TKB theo lop'!W15=$I$121,'TKB theo lop'!V15&amp;'TKB theo lop'!$V$5,IF('TKB theo lop'!Y15=$I$121,'TKB theo lop'!X15&amp;'TKB theo lop'!$X$5,IF('TKB theo lop'!AA15=$I$121,'TKB theo lop'!Z15&amp;'TKB theo lop'!$Z$5,IF('TKB theo lop'!AC15=$I$121,'TKB theo lop'!AB15&amp;'TKB theo lop'!$AB$5,IF('TKB theo lop'!AE15=$I$121,'TKB theo lop'!AD15&amp;'TKB theo lop'!$AD$5,IF('TKB theo lop'!AG15=$I$121,'TKB theo lop'!AF15&amp;'TKB theo lop'!$AF$5,IF('TKB theo lop'!AI15=$I$121,'TKB theo lop'!AH15&amp;'TKB theo lop'!$AH$5,IF('TKB theo lop'!AK15=$I$121,'TKB theo lop'!AJ15&amp;'TKB theo lop'!$AJ$5,IF('TKB theo lop'!AM15=$I$121,'TKB theo lop'!AL15&amp;'TKB theo lop'!$AL$5,IF('TKB theo lop'!AO15=$I$121,'TKB theo lop'!AN15&amp;'TKB theo lop'!$AN$5,"")))))))))))))))))))</f>
        <v/>
      </c>
      <c r="K128" s="43" t="str">
        <f>IF('TKB theo lop'!E25=$I$121,'TKB theo lop'!D25&amp;'TKB theo lop'!$D$5,IF('TKB theo lop'!G25=$I$121,'TKB theo lop'!F25&amp;'TKB theo lop'!$F$5,IF('TKB theo lop'!I25=$I$121,'TKB theo lop'!H25&amp;'TKB theo lop'!$H$5,IF('TKB theo lop'!K25=$I$121,'TKB theo lop'!J25&amp;'TKB theo lop'!$J$5,IF('TKB theo lop'!M25=$I$121,'TKB theo lop'!L25&amp;'TKB theo lop'!$L$5,IF('TKB theo lop'!O25=$I$121,'TKB theo lop'!N25&amp;'TKB theo lop'!$N$5,IF('TKB theo lop'!Q25=$I$121,'TKB theo lop'!P25&amp;'TKB theo lop'!$P$5,IF('TKB theo lop'!S25=$I$121,'TKB theo lop'!R25&amp;'TKB theo lop'!$R$5,IF('TKB theo lop'!U25=$I$121,'TKB theo lop'!T25&amp;'TKB theo lop'!$T$5,IF('TKB theo lop'!W25=$I$121,'TKB theo lop'!V25&amp;'TKB theo lop'!$V$5,IF('TKB theo lop'!Y25=$I$121,'TKB theo lop'!X25&amp;'TKB theo lop'!$X$5,IF('TKB theo lop'!AA25=$I$121,'TKB theo lop'!Z25&amp;'TKB theo lop'!$Z$5,IF('TKB theo lop'!AC25=$I$121,'TKB theo lop'!AB25&amp;'TKB theo lop'!$AB$5,IF('TKB theo lop'!AE25=$I$121,'TKB theo lop'!AD25&amp;'TKB theo lop'!$AD$5,IF('TKB theo lop'!AG25=$I$121,'TKB theo lop'!AF25&amp;'TKB theo lop'!$AF$5,IF('TKB theo lop'!AI25=$I$121,'TKB theo lop'!AH25&amp;'TKB theo lop'!$AH$5,IF('TKB theo lop'!AK25=$I$121,'TKB theo lop'!AJ25&amp;'TKB theo lop'!$AJ$5,IF('TKB theo lop'!AM25=$I$121,'TKB theo lop'!AL25&amp;'TKB theo lop'!$AL$5,IF('TKB theo lop'!AO25=$I$121,'TKB theo lop'!AN25&amp;'TKB theo lop'!$AN$5,"")))))))))))))))))))</f>
        <v/>
      </c>
      <c r="L128" s="43" t="str">
        <f>IF('TKB theo lop'!E35=$I$121,'TKB theo lop'!D35&amp;'TKB theo lop'!$D$5,IF('TKB theo lop'!G35=$I$121,'TKB theo lop'!F35&amp;'TKB theo lop'!$F$5,IF('TKB theo lop'!I35=$I$121,'TKB theo lop'!H35&amp;'TKB theo lop'!$H$5,IF('TKB theo lop'!K35=$I$121,'TKB theo lop'!J35&amp;'TKB theo lop'!$J$5,IF('TKB theo lop'!M35=$I$121,'TKB theo lop'!L35&amp;'TKB theo lop'!$L$5,IF('TKB theo lop'!O35=$I$121,'TKB theo lop'!N35&amp;'TKB theo lop'!$N$5,IF('TKB theo lop'!Q35=$I$121,'TKB theo lop'!P35&amp;'TKB theo lop'!$P$5,IF('TKB theo lop'!S35=$I$121,'TKB theo lop'!R35&amp;'TKB theo lop'!$R$5,IF('TKB theo lop'!U35=$I$121,'TKB theo lop'!T35&amp;'TKB theo lop'!$T$5,IF('TKB theo lop'!W35=$I$121,'TKB theo lop'!V35&amp;'TKB theo lop'!$V$5,IF('TKB theo lop'!Y35=$I$121,'TKB theo lop'!X35&amp;'TKB theo lop'!$X$5,IF('TKB theo lop'!AA35=$I$121,'TKB theo lop'!Z35&amp;'TKB theo lop'!$Z$5,IF('TKB theo lop'!AC35=$I$121,'TKB theo lop'!AB35&amp;'TKB theo lop'!$AB$5,IF('TKB theo lop'!AE35=$I$121,'TKB theo lop'!AD35&amp;'TKB theo lop'!$AD$5,IF('TKB theo lop'!AG35=$I$121,'TKB theo lop'!AF35&amp;'TKB theo lop'!$AF$5,IF('TKB theo lop'!AI35=$I$121,'TKB theo lop'!AH35&amp;'TKB theo lop'!$AH$5,IF('TKB theo lop'!AK35=$I$121,'TKB theo lop'!AJ35&amp;'TKB theo lop'!$AJ$5,IF('TKB theo lop'!AM35=$I$121,'TKB theo lop'!AL35&amp;'TKB theo lop'!$AL$5,IF('TKB theo lop'!AO35=$I$121,'TKB theo lop'!AN35&amp;'TKB theo lop'!$AN$5,"")))))))))))))))))))</f>
        <v>91</v>
      </c>
      <c r="M128" s="43" t="str">
        <f>IF('TKB theo lop'!E45=$I$121,'TKB theo lop'!D45&amp;'TKB theo lop'!$D$5,IF('TKB theo lop'!G45=$I$121,'TKB theo lop'!F45&amp;'TKB theo lop'!$F$5,IF('TKB theo lop'!I45=$I$121,'TKB theo lop'!H45&amp;'TKB theo lop'!$H$5,IF('TKB theo lop'!K45=$I$121,'TKB theo lop'!J45&amp;'TKB theo lop'!$J$5,IF('TKB theo lop'!M45=$I$121,'TKB theo lop'!L45&amp;'TKB theo lop'!$L$5,IF('TKB theo lop'!O45=$I$121,'TKB theo lop'!N45&amp;'TKB theo lop'!$N$5,IF('TKB theo lop'!Q45=$I$121,'TKB theo lop'!P45&amp;'TKB theo lop'!$P$5,IF('TKB theo lop'!S45=$I$121,'TKB theo lop'!R45&amp;'TKB theo lop'!$R$5,IF('TKB theo lop'!U45=$I$121,'TKB theo lop'!T45&amp;'TKB theo lop'!$T$5,IF('TKB theo lop'!W45=$I$121,'TKB theo lop'!V45&amp;'TKB theo lop'!$V$5,IF('TKB theo lop'!Y45=$I$121,'TKB theo lop'!X45&amp;'TKB theo lop'!$X$5,IF('TKB theo lop'!AA45=$I$121,'TKB theo lop'!Z45&amp;'TKB theo lop'!$Z$5,IF('TKB theo lop'!AC45=$I$121,'TKB theo lop'!AB45&amp;'TKB theo lop'!$AB$5,IF('TKB theo lop'!AE45=$I$121,'TKB theo lop'!AD45&amp;'TKB theo lop'!$AD$5,IF('TKB theo lop'!AG45=$I$121,'TKB theo lop'!AF45&amp;'TKB theo lop'!$AF$5,IF('TKB theo lop'!AI45=$I$121,'TKB theo lop'!AH45&amp;'TKB theo lop'!$AH$5,IF('TKB theo lop'!AK45=$I$121,'TKB theo lop'!AJ45&amp;'TKB theo lop'!$AJ$5,IF('TKB theo lop'!AM45=$I$121,'TKB theo lop'!AL45&amp;'TKB theo lop'!$AL$5,IF('TKB theo lop'!AO45=$I$121,'TKB theo lop'!AN45&amp;'TKB theo lop'!$AN$5,"")))))))))))))))))))</f>
        <v/>
      </c>
      <c r="N128" s="43" t="str">
        <f>IF('TKB theo lop'!E55=$I$121,'TKB theo lop'!D55&amp;'TKB theo lop'!$D$5,IF('TKB theo lop'!G55=$I$121,'TKB theo lop'!F55&amp;'TKB theo lop'!$F$5,IF('TKB theo lop'!I55=$I$121,'TKB theo lop'!H55&amp;'TKB theo lop'!$H$5,IF('TKB theo lop'!K55=$I$121,'TKB theo lop'!J55&amp;'TKB theo lop'!$J$5,IF('TKB theo lop'!M55=$I$121,'TKB theo lop'!L55&amp;'TKB theo lop'!$L$5,IF('TKB theo lop'!O55=$I$121,'TKB theo lop'!N55&amp;'TKB theo lop'!$N$5,IF('TKB theo lop'!Q55=$I$121,'TKB theo lop'!P55&amp;'TKB theo lop'!$P$5,IF('TKB theo lop'!S55=$I$121,'TKB theo lop'!R55&amp;'TKB theo lop'!$R$5,IF('TKB theo lop'!U55=$I$121,'TKB theo lop'!T55&amp;'TKB theo lop'!$T$5,IF('TKB theo lop'!W55=$I$121,'TKB theo lop'!V55&amp;'TKB theo lop'!$V$5,IF('TKB theo lop'!Y55=$I$121,'TKB theo lop'!X55&amp;'TKB theo lop'!$X$5,IF('TKB theo lop'!AA55=$I$121,'TKB theo lop'!Z55&amp;'TKB theo lop'!$Z$5,IF('TKB theo lop'!AC55=$I$121,'TKB theo lop'!AB55&amp;'TKB theo lop'!$AB$5,IF('TKB theo lop'!AE55=$I$121,'TKB theo lop'!AD55&amp;'TKB theo lop'!$AD$5,IF('TKB theo lop'!AG55=$I$121,'TKB theo lop'!AF55&amp;'TKB theo lop'!$AF$5,IF('TKB theo lop'!AI55=$I$121,'TKB theo lop'!AH55&amp;'TKB theo lop'!$AH$5,IF('TKB theo lop'!AK55=$I$121,'TKB theo lop'!AJ55&amp;'TKB theo lop'!$AJ$5,IF('TKB theo lop'!AM55=$I$121,'TKB theo lop'!AL55&amp;'TKB theo lop'!$AL$5,IF('TKB theo lop'!AO55=$I$121,'TKB theo lop'!AN55&amp;'TKB theo lop'!$AN$5,"")))))))))))))))))))</f>
        <v>91</v>
      </c>
      <c r="O128" s="43" t="str">
        <f>IF('TKB theo lop'!E65=$I$121,'TKB theo lop'!D65&amp;'TKB theo lop'!$D$5,IF('TKB theo lop'!G65=$I$121,'TKB theo lop'!F65&amp;'TKB theo lop'!$F$5,IF('TKB theo lop'!I65=$I$121,'TKB theo lop'!H65&amp;'TKB theo lop'!$H$5,IF('TKB theo lop'!K65=$I$121,'TKB theo lop'!J65&amp;'TKB theo lop'!$J$5,IF('TKB theo lop'!M65=$I$121,'TKB theo lop'!L65&amp;'TKB theo lop'!$L$5,IF('TKB theo lop'!O65=$I$121,'TKB theo lop'!N65&amp;'TKB theo lop'!$N$5,IF('TKB theo lop'!Q65=$I$121,'TKB theo lop'!P65&amp;'TKB theo lop'!$P$5,IF('TKB theo lop'!S65=$I$121,'TKB theo lop'!R65&amp;'TKB theo lop'!$R$5,IF('TKB theo lop'!U65=$I$121,'TKB theo lop'!T65&amp;'TKB theo lop'!$T$5,IF('TKB theo lop'!W65=$I$121,'TKB theo lop'!V65&amp;'TKB theo lop'!$V$5,IF('TKB theo lop'!Y65=$I$121,'TKB theo lop'!X65&amp;'TKB theo lop'!$X$5,IF('TKB theo lop'!AA65=$I$121,'TKB theo lop'!Z65&amp;'TKB theo lop'!$Z$5,IF('TKB theo lop'!AC65=$I$121,'TKB theo lop'!AB65&amp;'TKB theo lop'!$AB$5,IF('TKB theo lop'!AE65=$I$121,'TKB theo lop'!AD65&amp;'TKB theo lop'!$AD$5,IF('TKB theo lop'!AG65=$I$121,'TKB theo lop'!AF65&amp;'TKB theo lop'!$AF$5,IF('TKB theo lop'!AI65=$I$121,'TKB theo lop'!AH65&amp;'TKB theo lop'!$AH$5,IF('TKB theo lop'!AK65=$I$121,'TKB theo lop'!AJ65&amp;'TKB theo lop'!$AJ$5,IF('TKB theo lop'!AM65=$I$121,'TKB theo lop'!AL65&amp;'TKB theo lop'!$AL$5,IF('TKB theo lop'!AO65=$I$121,'TKB theo lop'!AN65&amp;'TKB theo lop'!$AN$5,"")))))))))))))))))))</f>
        <v/>
      </c>
    </row>
    <row r="129" spans="1:15" x14ac:dyDescent="0.3">
      <c r="A129" s="327"/>
      <c r="B129" s="43" t="str">
        <f>IF('TKB theo lop'!E16=$A$121,'TKB theo lop'!D16&amp;'TKB theo lop'!$D$5,IF('TKB theo lop'!G16=$A$121,'TKB theo lop'!F16&amp;'TKB theo lop'!$F$5,IF('TKB theo lop'!I16=$A$121,'TKB theo lop'!H16&amp;'TKB theo lop'!$H$5,IF('TKB theo lop'!K16=$A$121,'TKB theo lop'!J16&amp;'TKB theo lop'!$J$5,IF('TKB theo lop'!M16=$A$121,'TKB theo lop'!L16&amp;'TKB theo lop'!$L$5,IF('TKB theo lop'!O16=$A$121,'TKB theo lop'!N16&amp;'TKB theo lop'!$N$5,IF('TKB theo lop'!Q16=$A$121,'TKB theo lop'!P16&amp;'TKB theo lop'!$P$5,IF('TKB theo lop'!S16=$A$121,'TKB theo lop'!R16&amp;'TKB theo lop'!$R$5,IF('TKB theo lop'!U16=$A$121,'TKB theo lop'!T16&amp;'TKB theo lop'!$T$5,IF('TKB theo lop'!W16=$A$121,'TKB theo lop'!V16&amp;'TKB theo lop'!$V$5,IF('TKB theo lop'!Y16=$A$121,'TKB theo lop'!X16&amp;'TKB theo lop'!$X$5,IF('TKB theo lop'!AA16=$A$121,'TKB theo lop'!Z16&amp;'TKB theo lop'!$Z$5,IF('TKB theo lop'!AC16=$A$121,'TKB theo lop'!AB16&amp;'TKB theo lop'!$AB$5,IF('TKB theo lop'!AE16=$A$121,'TKB theo lop'!AD16&amp;'TKB theo lop'!$AD$5,IF('TKB theo lop'!AG16=$A$121,'TKB theo lop'!AF16&amp;'TKB theo lop'!$AF$5,IF('TKB theo lop'!AI16=$A$121,'TKB theo lop'!AH16&amp;'TKB theo lop'!$AH$5,IF('TKB theo lop'!AK16=$A$121,'TKB theo lop'!AJ16&amp;'TKB theo lop'!$AJ$5,IF('TKB theo lop'!AM16=$A$121,'TKB theo lop'!AL16&amp;'TKB theo lop'!$AL$5,IF('TKB theo lop'!AO16=$A$121,'TKB theo lop'!AN16&amp;'TKB theo lop'!$AN$5,"")))))))))))))))))))</f>
        <v/>
      </c>
      <c r="C129" s="43" t="str">
        <f>IF('TKB theo lop'!E26=$A$121,'TKB theo lop'!D26&amp;'TKB theo lop'!$D$5,IF('TKB theo lop'!G26=$A$121,'TKB theo lop'!F26&amp;'TKB theo lop'!$F$5,IF('TKB theo lop'!I26=$A$121,'TKB theo lop'!H26&amp;'TKB theo lop'!$H$5,IF('TKB theo lop'!K26=$A$121,'TKB theo lop'!J26&amp;'TKB theo lop'!$J$5,IF('TKB theo lop'!M26=$A$121,'TKB theo lop'!L26&amp;'TKB theo lop'!$L$5,IF('TKB theo lop'!O26=$A$121,'TKB theo lop'!N26&amp;'TKB theo lop'!$N$5,IF('TKB theo lop'!Q26=$A$121,'TKB theo lop'!P26&amp;'TKB theo lop'!$P$5,IF('TKB theo lop'!S26=$A$121,'TKB theo lop'!R26&amp;'TKB theo lop'!$R$5,IF('TKB theo lop'!U26=$A$121,'TKB theo lop'!T26&amp;'TKB theo lop'!$T$5,IF('TKB theo lop'!W26=$A$121,'TKB theo lop'!V26&amp;'TKB theo lop'!$V$5,IF('TKB theo lop'!Y26=$A$121,'TKB theo lop'!X26&amp;'TKB theo lop'!$X$5,IF('TKB theo lop'!AA26=$A$121,'TKB theo lop'!Z26&amp;'TKB theo lop'!$Z$5,IF('TKB theo lop'!AC26=$A$121,'TKB theo lop'!AB26&amp;'TKB theo lop'!$AB$5,IF('TKB theo lop'!AE26=$A$121,'TKB theo lop'!AD26&amp;'TKB theo lop'!$AD$5,IF('TKB theo lop'!AG26=$A$121,'TKB theo lop'!AF26&amp;'TKB theo lop'!$AF$5,IF('TKB theo lop'!AI26=$A$121,'TKB theo lop'!AH26&amp;'TKB theo lop'!$AH$5,IF('TKB theo lop'!AK26=$A$121,'TKB theo lop'!AJ26&amp;'TKB theo lop'!$AJ$5,IF('TKB theo lop'!AM26=$A$121,'TKB theo lop'!AL26&amp;'TKB theo lop'!$AL$5,IF('TKB theo lop'!AO26=$A$121,'TKB theo lop'!AN26&amp;'TKB theo lop'!$AN$5,"")))))))))))))))))))</f>
        <v>Toán71</v>
      </c>
      <c r="D129" s="43" t="str">
        <f>IF('TKB theo lop'!E36=$A$121,'TKB theo lop'!D36&amp;'TKB theo lop'!$D$5,IF('TKB theo lop'!G36=$A$121,'TKB theo lop'!F36&amp;'TKB theo lop'!$F$5,IF('TKB theo lop'!I36=$A$121,'TKB theo lop'!H36&amp;'TKB theo lop'!$H$5,IF('TKB theo lop'!K36=$A$121,'TKB theo lop'!J36&amp;'TKB theo lop'!$J$5,IF('TKB theo lop'!M36=$A$121,'TKB theo lop'!L36&amp;'TKB theo lop'!$L$5,IF('TKB theo lop'!O36=$A$121,'TKB theo lop'!N36&amp;'TKB theo lop'!$N$5,IF('TKB theo lop'!Q36=$A$121,'TKB theo lop'!P36&amp;'TKB theo lop'!$P$5,IF('TKB theo lop'!S36=$A$121,'TKB theo lop'!R36&amp;'TKB theo lop'!$R$5,IF('TKB theo lop'!U36=$A$121,'TKB theo lop'!T36&amp;'TKB theo lop'!$T$5,IF('TKB theo lop'!W36=$A$121,'TKB theo lop'!V36&amp;'TKB theo lop'!$V$5,IF('TKB theo lop'!Y36=$A$121,'TKB theo lop'!X36&amp;'TKB theo lop'!$X$5,IF('TKB theo lop'!AA36=$A$121,'TKB theo lop'!Z36&amp;'TKB theo lop'!$Z$5,IF('TKB theo lop'!AC36=$A$121,'TKB theo lop'!AB36&amp;'TKB theo lop'!$AB$5,IF('TKB theo lop'!AE36=$A$121,'TKB theo lop'!AD36&amp;'TKB theo lop'!$AD$5,IF('TKB theo lop'!AG36=$A$121,'TKB theo lop'!AF36&amp;'TKB theo lop'!$AF$5,IF('TKB theo lop'!AI36=$A$121,'TKB theo lop'!AH36&amp;'TKB theo lop'!$AH$5,IF('TKB theo lop'!AK36=$A$121,'TKB theo lop'!AJ36&amp;'TKB theo lop'!$AJ$5,IF('TKB theo lop'!AM36=$A$121,'TKB theo lop'!AL36&amp;'TKB theo lop'!$AL$5,IF('TKB theo lop'!AO36=$A$121,'TKB theo lop'!AN36&amp;'TKB theo lop'!$AN$5,"")))))))))))))))))))</f>
        <v/>
      </c>
      <c r="E129" s="43" t="str">
        <f>IF('TKB theo lop'!E46=$A$121,'TKB theo lop'!D46&amp;'TKB theo lop'!$D$5,IF('TKB theo lop'!G46=$A$121,'TKB theo lop'!F46&amp;'TKB theo lop'!$F$5,IF('TKB theo lop'!I46=$A$121,'TKB theo lop'!H46&amp;'TKB theo lop'!$H$5,IF('TKB theo lop'!K46=$A$121,'TKB theo lop'!J46&amp;'TKB theo lop'!$J$5,IF('TKB theo lop'!M46=$A$121,'TKB theo lop'!L46&amp;'TKB theo lop'!$L$5,IF('TKB theo lop'!O46=$A$121,'TKB theo lop'!N46&amp;'TKB theo lop'!$N$5,IF('TKB theo lop'!Q46=$A$121,'TKB theo lop'!P46&amp;'TKB theo lop'!$P$5,IF('TKB theo lop'!S46=$A$121,'TKB theo lop'!R46&amp;'TKB theo lop'!$R$5,IF('TKB theo lop'!U46=$A$121,'TKB theo lop'!T46&amp;'TKB theo lop'!$T$5,IF('TKB theo lop'!W46=$A$121,'TKB theo lop'!V46&amp;'TKB theo lop'!$V$5,IF('TKB theo lop'!Y46=$A$121,'TKB theo lop'!X46&amp;'TKB theo lop'!$X$5,IF('TKB theo lop'!AA46=$A$121,'TKB theo lop'!Z46&amp;'TKB theo lop'!$Z$5,IF('TKB theo lop'!AC46=$A$121,'TKB theo lop'!AB46&amp;'TKB theo lop'!$AB$5,IF('TKB theo lop'!AE46=$A$121,'TKB theo lop'!AD46&amp;'TKB theo lop'!$AD$5,IF('TKB theo lop'!AG46=$A$121,'TKB theo lop'!AF46&amp;'TKB theo lop'!$AF$5,IF('TKB theo lop'!AI46=$A$121,'TKB theo lop'!AH46&amp;'TKB theo lop'!$AH$5,IF('TKB theo lop'!AK46=$A$121,'TKB theo lop'!AJ46&amp;'TKB theo lop'!$AJ$5,IF('TKB theo lop'!AM46=$A$121,'TKB theo lop'!AL46&amp;'TKB theo lop'!$AL$5,IF('TKB theo lop'!AO46=$A$121,'TKB theo lop'!AN46&amp;'TKB theo lop'!$AN$5,"")))))))))))))))))))</f>
        <v/>
      </c>
      <c r="F129" s="43" t="str">
        <f>IF('TKB theo lop'!E56=$A$121,'TKB theo lop'!D56&amp;'TKB theo lop'!$D$5,IF('TKB theo lop'!G56=$A$121,'TKB theo lop'!F56&amp;'TKB theo lop'!$F$5,IF('TKB theo lop'!I56=$A$121,'TKB theo lop'!H56&amp;'TKB theo lop'!$H$5,IF('TKB theo lop'!K56=$A$121,'TKB theo lop'!J56&amp;'TKB theo lop'!$J$5,IF('TKB theo lop'!M56=$A$121,'TKB theo lop'!L56&amp;'TKB theo lop'!$L$5,IF('TKB theo lop'!O56=$A$121,'TKB theo lop'!N56&amp;'TKB theo lop'!$N$5,IF('TKB theo lop'!Q56=$A$121,'TKB theo lop'!P56&amp;'TKB theo lop'!$P$5,IF('TKB theo lop'!S56=$A$121,'TKB theo lop'!R56&amp;'TKB theo lop'!$R$5,IF('TKB theo lop'!U56=$A$121,'TKB theo lop'!T56&amp;'TKB theo lop'!$T$5,IF('TKB theo lop'!W56=$A$121,'TKB theo lop'!V56&amp;'TKB theo lop'!$V$5,IF('TKB theo lop'!Y56=$A$121,'TKB theo lop'!X56&amp;'TKB theo lop'!$X$5,IF('TKB theo lop'!AA56=$A$121,'TKB theo lop'!Z56&amp;'TKB theo lop'!$Z$5,IF('TKB theo lop'!AC56=$A$121,'TKB theo lop'!AB56&amp;'TKB theo lop'!$AB$5,IF('TKB theo lop'!AE56=$A$121,'TKB theo lop'!AD56&amp;'TKB theo lop'!$AD$5,IF('TKB theo lop'!AG56=$A$121,'TKB theo lop'!AF56&amp;'TKB theo lop'!$AF$5,IF('TKB theo lop'!AI56=$A$121,'TKB theo lop'!AH56&amp;'TKB theo lop'!$AH$5,IF('TKB theo lop'!AK56=$A$121,'TKB theo lop'!AJ56&amp;'TKB theo lop'!$AJ$5,IF('TKB theo lop'!AM56=$A$121,'TKB theo lop'!AL56&amp;'TKB theo lop'!$AL$5,IF('TKB theo lop'!AO56=$A$121,'TKB theo lop'!AN56&amp;'TKB theo lop'!$AN$5,"")))))))))))))))))))</f>
        <v/>
      </c>
      <c r="G129" s="43" t="str">
        <f>IF('TKB theo lop'!E66=$A$121,'TKB theo lop'!D66&amp;'TKB theo lop'!$D$5,IF('TKB theo lop'!G66=$A$121,'TKB theo lop'!F66&amp;'TKB theo lop'!$F$5,IF('TKB theo lop'!I66=$A$121,'TKB theo lop'!H66&amp;'TKB theo lop'!$H$5,IF('TKB theo lop'!K66=$A$121,'TKB theo lop'!J66&amp;'TKB theo lop'!$J$5,IF('TKB theo lop'!M66=$A$121,'TKB theo lop'!L66&amp;'TKB theo lop'!$L$5,IF('TKB theo lop'!O66=$A$121,'TKB theo lop'!N66&amp;'TKB theo lop'!$N$5,IF('TKB theo lop'!Q66=$A$121,'TKB theo lop'!P66&amp;'TKB theo lop'!$P$5,IF('TKB theo lop'!S66=$A$121,'TKB theo lop'!R66&amp;'TKB theo lop'!$R$5,IF('TKB theo lop'!U66=$A$121,'TKB theo lop'!T66&amp;'TKB theo lop'!$T$5,IF('TKB theo lop'!W66=$A$121,'TKB theo lop'!V66&amp;'TKB theo lop'!$V$5,IF('TKB theo lop'!Y66=$A$121,'TKB theo lop'!X66&amp;'TKB theo lop'!$X$5,IF('TKB theo lop'!AA66=$A$121,'TKB theo lop'!Z66&amp;'TKB theo lop'!$Z$5,IF('TKB theo lop'!AC66=$A$121,'TKB theo lop'!AB66&amp;'TKB theo lop'!$AB$5,IF('TKB theo lop'!AE66=$A$121,'TKB theo lop'!AD66&amp;'TKB theo lop'!$AD$5,IF('TKB theo lop'!AG66=$A$121,'TKB theo lop'!AF66&amp;'TKB theo lop'!$AF$5,IF('TKB theo lop'!AI66=$A$121,'TKB theo lop'!AH66&amp;'TKB theo lop'!$AH$5,IF('TKB theo lop'!AK66=$A$121,'TKB theo lop'!AJ66&amp;'TKB theo lop'!$AJ$5,IF('TKB theo lop'!AM66=$A$121,'TKB theo lop'!AL66&amp;'TKB theo lop'!$AL$5,IF('TKB theo lop'!AO66=$A$121,'TKB theo lop'!AN66&amp;'TKB theo lop'!$AN$5,"")))))))))))))))))))</f>
        <v/>
      </c>
      <c r="H129"/>
      <c r="I129" s="327"/>
      <c r="J129" s="43" t="str">
        <f>IF('TKB theo lop'!E16=$I$121,'TKB theo lop'!D16&amp;'TKB theo lop'!$D$5,IF('TKB theo lop'!G16=$I$121,'TKB theo lop'!F16&amp;'TKB theo lop'!$F$5,IF('TKB theo lop'!I16=$I$121,'TKB theo lop'!H16&amp;'TKB theo lop'!$H$5,IF('TKB theo lop'!K16=$I$121,'TKB theo lop'!J16&amp;'TKB theo lop'!$J$5,IF('TKB theo lop'!M16=$I$121,'TKB theo lop'!L16&amp;'TKB theo lop'!$L$5,IF('TKB theo lop'!O16=$I$121,'TKB theo lop'!N16&amp;'TKB theo lop'!$N$5,IF('TKB theo lop'!Q16=$I$121,'TKB theo lop'!P16&amp;'TKB theo lop'!$P$5,IF('TKB theo lop'!S16=$I$121,'TKB theo lop'!R16&amp;'TKB theo lop'!$R$5,IF('TKB theo lop'!U16=$I$121,'TKB theo lop'!T16&amp;'TKB theo lop'!$T$5,IF('TKB theo lop'!W16=$I$121,'TKB theo lop'!V16&amp;'TKB theo lop'!$V$5,IF('TKB theo lop'!Y16=$I$121,'TKB theo lop'!X16&amp;'TKB theo lop'!$X$5,IF('TKB theo lop'!AA16=$I$121,'TKB theo lop'!Z16&amp;'TKB theo lop'!$Z$5,IF('TKB theo lop'!AC16=$I$121,'TKB theo lop'!AB16&amp;'TKB theo lop'!$AB$5,IF('TKB theo lop'!AE16=$I$121,'TKB theo lop'!AD16&amp;'TKB theo lop'!$AD$5,IF('TKB theo lop'!AG16=$I$121,'TKB theo lop'!AF16&amp;'TKB theo lop'!$AF$5,IF('TKB theo lop'!AI16=$I$121,'TKB theo lop'!AH16&amp;'TKB theo lop'!$AH$5,IF('TKB theo lop'!AK16=$I$121,'TKB theo lop'!AJ16&amp;'TKB theo lop'!$AJ$5,IF('TKB theo lop'!AM16=$I$121,'TKB theo lop'!AL16&amp;'TKB theo lop'!$AL$5,IF('TKB theo lop'!AO16=$I$121,'TKB theo lop'!AN16&amp;'TKB theo lop'!$AN$5,"")))))))))))))))))))</f>
        <v/>
      </c>
      <c r="K129" s="43" t="str">
        <f>IF('TKB theo lop'!E26=$I$121,'TKB theo lop'!D26&amp;'TKB theo lop'!$D$5,IF('TKB theo lop'!G26=$I$121,'TKB theo lop'!F26&amp;'TKB theo lop'!$F$5,IF('TKB theo lop'!I26=$I$121,'TKB theo lop'!H26&amp;'TKB theo lop'!$H$5,IF('TKB theo lop'!K26=$I$121,'TKB theo lop'!J26&amp;'TKB theo lop'!$J$5,IF('TKB theo lop'!M26=$I$121,'TKB theo lop'!L26&amp;'TKB theo lop'!$L$5,IF('TKB theo lop'!O26=$I$121,'TKB theo lop'!N26&amp;'TKB theo lop'!$N$5,IF('TKB theo lop'!Q26=$I$121,'TKB theo lop'!P26&amp;'TKB theo lop'!$P$5,IF('TKB theo lop'!S26=$I$121,'TKB theo lop'!R26&amp;'TKB theo lop'!$R$5,IF('TKB theo lop'!U26=$I$121,'TKB theo lop'!T26&amp;'TKB theo lop'!$T$5,IF('TKB theo lop'!W26=$I$121,'TKB theo lop'!V26&amp;'TKB theo lop'!$V$5,IF('TKB theo lop'!Y26=$I$121,'TKB theo lop'!X26&amp;'TKB theo lop'!$X$5,IF('TKB theo lop'!AA26=$I$121,'TKB theo lop'!Z26&amp;'TKB theo lop'!$Z$5,IF('TKB theo lop'!AC26=$I$121,'TKB theo lop'!AB26&amp;'TKB theo lop'!$AB$5,IF('TKB theo lop'!AE26=$I$121,'TKB theo lop'!AD26&amp;'TKB theo lop'!$AD$5,IF('TKB theo lop'!AG26=$I$121,'TKB theo lop'!AF26&amp;'TKB theo lop'!$AF$5,IF('TKB theo lop'!AI26=$I$121,'TKB theo lop'!AH26&amp;'TKB theo lop'!$AH$5,IF('TKB theo lop'!AK26=$I$121,'TKB theo lop'!AJ26&amp;'TKB theo lop'!$AJ$5,IF('TKB theo lop'!AM26=$I$121,'TKB theo lop'!AL26&amp;'TKB theo lop'!$AL$5,IF('TKB theo lop'!AO26=$I$121,'TKB theo lop'!AN26&amp;'TKB theo lop'!$AN$5,"")))))))))))))))))))</f>
        <v/>
      </c>
      <c r="L129" s="43" t="str">
        <f>IF('TKB theo lop'!E36=$I$121,'TKB theo lop'!D36&amp;'TKB theo lop'!$D$5,IF('TKB theo lop'!G36=$I$121,'TKB theo lop'!F36&amp;'TKB theo lop'!$F$5,IF('TKB theo lop'!I36=$I$121,'TKB theo lop'!H36&amp;'TKB theo lop'!$H$5,IF('TKB theo lop'!K36=$I$121,'TKB theo lop'!J36&amp;'TKB theo lop'!$J$5,IF('TKB theo lop'!M36=$I$121,'TKB theo lop'!L36&amp;'TKB theo lop'!$L$5,IF('TKB theo lop'!O36=$I$121,'TKB theo lop'!N36&amp;'TKB theo lop'!$N$5,IF('TKB theo lop'!Q36=$I$121,'TKB theo lop'!P36&amp;'TKB theo lop'!$P$5,IF('TKB theo lop'!S36=$I$121,'TKB theo lop'!R36&amp;'TKB theo lop'!$R$5,IF('TKB theo lop'!U36=$I$121,'TKB theo lop'!T36&amp;'TKB theo lop'!$T$5,IF('TKB theo lop'!W36=$I$121,'TKB theo lop'!V36&amp;'TKB theo lop'!$V$5,IF('TKB theo lop'!Y36=$I$121,'TKB theo lop'!X36&amp;'TKB theo lop'!$X$5,IF('TKB theo lop'!AA36=$I$121,'TKB theo lop'!Z36&amp;'TKB theo lop'!$Z$5,IF('TKB theo lop'!AC36=$I$121,'TKB theo lop'!AB36&amp;'TKB theo lop'!$AB$5,IF('TKB theo lop'!AE36=$I$121,'TKB theo lop'!AD36&amp;'TKB theo lop'!$AD$5,IF('TKB theo lop'!AG36=$I$121,'TKB theo lop'!AF36&amp;'TKB theo lop'!$AF$5,IF('TKB theo lop'!AI36=$I$121,'TKB theo lop'!AH36&amp;'TKB theo lop'!$AH$5,IF('TKB theo lop'!AK36=$I$121,'TKB theo lop'!AJ36&amp;'TKB theo lop'!$AJ$5,IF('TKB theo lop'!AM36=$I$121,'TKB theo lop'!AL36&amp;'TKB theo lop'!$AL$5,IF('TKB theo lop'!AO36=$I$121,'TKB theo lop'!AN36&amp;'TKB theo lop'!$AN$5,"")))))))))))))))))))</f>
        <v>91</v>
      </c>
      <c r="M129" s="43" t="str">
        <f>IF('TKB theo lop'!E46=$I$121,'TKB theo lop'!D46&amp;'TKB theo lop'!$D$5,IF('TKB theo lop'!G46=$I$121,'TKB theo lop'!F46&amp;'TKB theo lop'!$F$5,IF('TKB theo lop'!I46=$I$121,'TKB theo lop'!H46&amp;'TKB theo lop'!$H$5,IF('TKB theo lop'!K46=$I$121,'TKB theo lop'!J46&amp;'TKB theo lop'!$J$5,IF('TKB theo lop'!M46=$I$121,'TKB theo lop'!L46&amp;'TKB theo lop'!$L$5,IF('TKB theo lop'!O46=$I$121,'TKB theo lop'!N46&amp;'TKB theo lop'!$N$5,IF('TKB theo lop'!Q46=$I$121,'TKB theo lop'!P46&amp;'TKB theo lop'!$P$5,IF('TKB theo lop'!S46=$I$121,'TKB theo lop'!R46&amp;'TKB theo lop'!$R$5,IF('TKB theo lop'!U46=$I$121,'TKB theo lop'!T46&amp;'TKB theo lop'!$T$5,IF('TKB theo lop'!W46=$I$121,'TKB theo lop'!V46&amp;'TKB theo lop'!$V$5,IF('TKB theo lop'!Y46=$I$121,'TKB theo lop'!X46&amp;'TKB theo lop'!$X$5,IF('TKB theo lop'!AA46=$I$121,'TKB theo lop'!Z46&amp;'TKB theo lop'!$Z$5,IF('TKB theo lop'!AC46=$I$121,'TKB theo lop'!AB46&amp;'TKB theo lop'!$AB$5,IF('TKB theo lop'!AE46=$I$121,'TKB theo lop'!AD46&amp;'TKB theo lop'!$AD$5,IF('TKB theo lop'!AG46=$I$121,'TKB theo lop'!AF46&amp;'TKB theo lop'!$AF$5,IF('TKB theo lop'!AI46=$I$121,'TKB theo lop'!AH46&amp;'TKB theo lop'!$AH$5,IF('TKB theo lop'!AK46=$I$121,'TKB theo lop'!AJ46&amp;'TKB theo lop'!$AJ$5,IF('TKB theo lop'!AM46=$I$121,'TKB theo lop'!AL46&amp;'TKB theo lop'!$AL$5,IF('TKB theo lop'!AO46=$I$121,'TKB theo lop'!AN46&amp;'TKB theo lop'!$AN$5,"")))))))))))))))))))</f>
        <v/>
      </c>
      <c r="N129" s="43" t="str">
        <f>IF('TKB theo lop'!E56=$I$121,'TKB theo lop'!D56&amp;'TKB theo lop'!$D$5,IF('TKB theo lop'!G56=$I$121,'TKB theo lop'!F56&amp;'TKB theo lop'!$F$5,IF('TKB theo lop'!I56=$I$121,'TKB theo lop'!H56&amp;'TKB theo lop'!$H$5,IF('TKB theo lop'!K56=$I$121,'TKB theo lop'!J56&amp;'TKB theo lop'!$J$5,IF('TKB theo lop'!M56=$I$121,'TKB theo lop'!L56&amp;'TKB theo lop'!$L$5,IF('TKB theo lop'!O56=$I$121,'TKB theo lop'!N56&amp;'TKB theo lop'!$N$5,IF('TKB theo lop'!Q56=$I$121,'TKB theo lop'!P56&amp;'TKB theo lop'!$P$5,IF('TKB theo lop'!S56=$I$121,'TKB theo lop'!R56&amp;'TKB theo lop'!$R$5,IF('TKB theo lop'!U56=$I$121,'TKB theo lop'!T56&amp;'TKB theo lop'!$T$5,IF('TKB theo lop'!W56=$I$121,'TKB theo lop'!V56&amp;'TKB theo lop'!$V$5,IF('TKB theo lop'!Y56=$I$121,'TKB theo lop'!X56&amp;'TKB theo lop'!$X$5,IF('TKB theo lop'!AA56=$I$121,'TKB theo lop'!Z56&amp;'TKB theo lop'!$Z$5,IF('TKB theo lop'!AC56=$I$121,'TKB theo lop'!AB56&amp;'TKB theo lop'!$AB$5,IF('TKB theo lop'!AE56=$I$121,'TKB theo lop'!AD56&amp;'TKB theo lop'!$AD$5,IF('TKB theo lop'!AG56=$I$121,'TKB theo lop'!AF56&amp;'TKB theo lop'!$AF$5,IF('TKB theo lop'!AI56=$I$121,'TKB theo lop'!AH56&amp;'TKB theo lop'!$AH$5,IF('TKB theo lop'!AK56=$I$121,'TKB theo lop'!AJ56&amp;'TKB theo lop'!$AJ$5,IF('TKB theo lop'!AM56=$I$121,'TKB theo lop'!AL56&amp;'TKB theo lop'!$AL$5,IF('TKB theo lop'!AO56=$I$121,'TKB theo lop'!AN56&amp;'TKB theo lop'!$AN$5,"")))))))))))))))))))</f>
        <v/>
      </c>
      <c r="O129" s="43" t="str">
        <f>IF('TKB theo lop'!E66=$I$121,'TKB theo lop'!D66&amp;'TKB theo lop'!$D$5,IF('TKB theo lop'!G66=$I$121,'TKB theo lop'!F66&amp;'TKB theo lop'!$F$5,IF('TKB theo lop'!I66=$I$121,'TKB theo lop'!H66&amp;'TKB theo lop'!$H$5,IF('TKB theo lop'!K66=$I$121,'TKB theo lop'!J66&amp;'TKB theo lop'!$J$5,IF('TKB theo lop'!M66=$I$121,'TKB theo lop'!L66&amp;'TKB theo lop'!$L$5,IF('TKB theo lop'!O66=$I$121,'TKB theo lop'!N66&amp;'TKB theo lop'!$N$5,IF('TKB theo lop'!Q66=$I$121,'TKB theo lop'!P66&amp;'TKB theo lop'!$P$5,IF('TKB theo lop'!S66=$I$121,'TKB theo lop'!R66&amp;'TKB theo lop'!$R$5,IF('TKB theo lop'!U66=$I$121,'TKB theo lop'!T66&amp;'TKB theo lop'!$T$5,IF('TKB theo lop'!W66=$I$121,'TKB theo lop'!V66&amp;'TKB theo lop'!$V$5,IF('TKB theo lop'!Y66=$I$121,'TKB theo lop'!X66&amp;'TKB theo lop'!$X$5,IF('TKB theo lop'!AA66=$I$121,'TKB theo lop'!Z66&amp;'TKB theo lop'!$Z$5,IF('TKB theo lop'!AC66=$I$121,'TKB theo lop'!AB66&amp;'TKB theo lop'!$AB$5,IF('TKB theo lop'!AE66=$I$121,'TKB theo lop'!AD66&amp;'TKB theo lop'!$AD$5,IF('TKB theo lop'!AG66=$I$121,'TKB theo lop'!AF66&amp;'TKB theo lop'!$AF$5,IF('TKB theo lop'!AI66=$I$121,'TKB theo lop'!AH66&amp;'TKB theo lop'!$AH$5,IF('TKB theo lop'!AK66=$I$121,'TKB theo lop'!AJ66&amp;'TKB theo lop'!$AJ$5,IF('TKB theo lop'!AM66=$I$121,'TKB theo lop'!AL66&amp;'TKB theo lop'!$AL$5,IF('TKB theo lop'!AO66=$I$121,'TKB theo lop'!AN66&amp;'TKB theo lop'!$AN$5,"")))))))))))))))))))</f>
        <v/>
      </c>
    </row>
    <row r="130" spans="1:15" x14ac:dyDescent="0.3">
      <c r="A130" s="327"/>
      <c r="B130" s="43" t="str">
        <f>IF('TKB theo lop'!E17=$A$121,'TKB theo lop'!D17&amp;'TKB theo lop'!$D$5,IF('TKB theo lop'!G17=$A$121,'TKB theo lop'!F17&amp;'TKB theo lop'!$F$5,IF('TKB theo lop'!I17=$A$121,'TKB theo lop'!H17&amp;'TKB theo lop'!$H$5,IF('TKB theo lop'!K17=$A$121,'TKB theo lop'!J17&amp;'TKB theo lop'!$J$5,IF('TKB theo lop'!M17=$A$121,'TKB theo lop'!L17&amp;'TKB theo lop'!$L$5,IF('TKB theo lop'!O17=$A$121,'TKB theo lop'!N17&amp;'TKB theo lop'!$N$5,IF('TKB theo lop'!Q17=$A$121,'TKB theo lop'!P17&amp;'TKB theo lop'!$P$5,IF('TKB theo lop'!S17=$A$121,'TKB theo lop'!R17&amp;'TKB theo lop'!$R$5,IF('TKB theo lop'!U17=$A$121,'TKB theo lop'!T17&amp;'TKB theo lop'!$T$5,IF('TKB theo lop'!W17=$A$121,'TKB theo lop'!V17&amp;'TKB theo lop'!$V$5,IF('TKB theo lop'!Y17=$A$121,'TKB theo lop'!X17&amp;'TKB theo lop'!$X$5,IF('TKB theo lop'!AA17=$A$121,'TKB theo lop'!Z17&amp;'TKB theo lop'!$Z$5,IF('TKB theo lop'!AC17=$A$121,'TKB theo lop'!AB17&amp;'TKB theo lop'!$AB$5,IF('TKB theo lop'!AE17=$A$121,'TKB theo lop'!AD17&amp;'TKB theo lop'!$AD$5,IF('TKB theo lop'!AG17=$A$121,'TKB theo lop'!AF17&amp;'TKB theo lop'!$AF$5,IF('TKB theo lop'!AI17=$A$121,'TKB theo lop'!AH17&amp;'TKB theo lop'!$AH$5,IF('TKB theo lop'!AK17=$A$121,'TKB theo lop'!AJ17&amp;'TKB theo lop'!$AJ$5,IF('TKB theo lop'!AM17=$A$121,'TKB theo lop'!AL17&amp;'TKB theo lop'!$AL$5,IF('TKB theo lop'!AO17=$A$121,'TKB theo lop'!AN17&amp;'TKB theo lop'!$AN$5,"")))))))))))))))))))</f>
        <v/>
      </c>
      <c r="C130" s="43" t="str">
        <f>IF('TKB theo lop'!E27=$A$121,'TKB theo lop'!D27&amp;'TKB theo lop'!$D$5,IF('TKB theo lop'!G27=$A$121,'TKB theo lop'!F27&amp;'TKB theo lop'!$F$5,IF('TKB theo lop'!I27=$A$121,'TKB theo lop'!H27&amp;'TKB theo lop'!$H$5,IF('TKB theo lop'!K27=$A$121,'TKB theo lop'!J27&amp;'TKB theo lop'!$J$5,IF('TKB theo lop'!M27=$A$121,'TKB theo lop'!L27&amp;'TKB theo lop'!$L$5,IF('TKB theo lop'!O27=$A$121,'TKB theo lop'!N27&amp;'TKB theo lop'!$N$5,IF('TKB theo lop'!Q27=$A$121,'TKB theo lop'!P27&amp;'TKB theo lop'!$P$5,IF('TKB theo lop'!S27=$A$121,'TKB theo lop'!R27&amp;'TKB theo lop'!$R$5,IF('TKB theo lop'!U27=$A$121,'TKB theo lop'!T27&amp;'TKB theo lop'!$T$5,IF('TKB theo lop'!W27=$A$121,'TKB theo lop'!V27&amp;'TKB theo lop'!$V$5,IF('TKB theo lop'!Y27=$A$121,'TKB theo lop'!X27&amp;'TKB theo lop'!$X$5,IF('TKB theo lop'!AA27=$A$121,'TKB theo lop'!Z27&amp;'TKB theo lop'!$Z$5,IF('TKB theo lop'!AC27=$A$121,'TKB theo lop'!AB27&amp;'TKB theo lop'!$AB$5,IF('TKB theo lop'!AE27=$A$121,'TKB theo lop'!AD27&amp;'TKB theo lop'!$AD$5,IF('TKB theo lop'!AG27=$A$121,'TKB theo lop'!AF27&amp;'TKB theo lop'!$AF$5,IF('TKB theo lop'!AI27=$A$121,'TKB theo lop'!AH27&amp;'TKB theo lop'!$AH$5,IF('TKB theo lop'!AK27=$A$121,'TKB theo lop'!AJ27&amp;'TKB theo lop'!$AJ$5,IF('TKB theo lop'!AM27=$A$121,'TKB theo lop'!AL27&amp;'TKB theo lop'!$AL$5,IF('TKB theo lop'!AO27=$A$121,'TKB theo lop'!AN27&amp;'TKB theo lop'!$AN$5,"")))))))))))))))))))</f>
        <v/>
      </c>
      <c r="D130" s="43" t="str">
        <f>IF('TKB theo lop'!E37=$A$121,'TKB theo lop'!D37&amp;'TKB theo lop'!$D$5,IF('TKB theo lop'!G37=$A$121,'TKB theo lop'!F37&amp;'TKB theo lop'!$F$5,IF('TKB theo lop'!I37=$A$121,'TKB theo lop'!H37&amp;'TKB theo lop'!$H$5,IF('TKB theo lop'!K37=$A$121,'TKB theo lop'!J37&amp;'TKB theo lop'!$J$5,IF('TKB theo lop'!M37=$A$121,'TKB theo lop'!L37&amp;'TKB theo lop'!$L$5,IF('TKB theo lop'!O37=$A$121,'TKB theo lop'!N37&amp;'TKB theo lop'!$N$5,IF('TKB theo lop'!Q37=$A$121,'TKB theo lop'!P37&amp;'TKB theo lop'!$P$5,IF('TKB theo lop'!S37=$A$121,'TKB theo lop'!R37&amp;'TKB theo lop'!$R$5,IF('TKB theo lop'!U37=$A$121,'TKB theo lop'!T37&amp;'TKB theo lop'!$T$5,IF('TKB theo lop'!W37=$A$121,'TKB theo lop'!V37&amp;'TKB theo lop'!$V$5,IF('TKB theo lop'!Y37=$A$121,'TKB theo lop'!X37&amp;'TKB theo lop'!$X$5,IF('TKB theo lop'!AA37=$A$121,'TKB theo lop'!Z37&amp;'TKB theo lop'!$Z$5,IF('TKB theo lop'!AC37=$A$121,'TKB theo lop'!AB37&amp;'TKB theo lop'!$AB$5,IF('TKB theo lop'!AE37=$A$121,'TKB theo lop'!AD37&amp;'TKB theo lop'!$AD$5,IF('TKB theo lop'!AG37=$A$121,'TKB theo lop'!AF37&amp;'TKB theo lop'!$AF$5,IF('TKB theo lop'!AI37=$A$121,'TKB theo lop'!AH37&amp;'TKB theo lop'!$AH$5,IF('TKB theo lop'!AK37=$A$121,'TKB theo lop'!AJ37&amp;'TKB theo lop'!$AJ$5,IF('TKB theo lop'!AM37=$A$121,'TKB theo lop'!AL37&amp;'TKB theo lop'!$AL$5,IF('TKB theo lop'!AO37=$A$121,'TKB theo lop'!AN37&amp;'TKB theo lop'!$AN$5,"")))))))))))))))))))</f>
        <v/>
      </c>
      <c r="E130" s="43" t="e">
        <f>IF('TKB theo lop'!E47=$A$121,'TKB theo lop'!D47&amp;'TKB theo lop'!$D$5,IF('TKB theo lop'!G47=$A$121,'TKB theo lop'!F47&amp;'TKB theo lop'!$F$5,IF('TKB theo lop'!I47=$A$121,'TKB theo lop'!H47&amp;'TKB theo lop'!$H$5,IF('TKB theo lop'!K47=$A$121,'TKB theo lop'!M47&amp;'TKB theo lop'!$J$5,IF('TKB theo lop'!#REF!=$A$121,'TKB theo lop'!L47&amp;'TKB theo lop'!$L$5,IF('TKB theo lop'!O47=$A$121,'TKB theo lop'!N47&amp;'TKB theo lop'!$N$5,IF('TKB theo lop'!Q47=$A$121,'TKB theo lop'!P47&amp;'TKB theo lop'!$P$5,IF('TKB theo lop'!S47=$A$121,'TKB theo lop'!R47&amp;'TKB theo lop'!$R$5,IF('TKB theo lop'!U47=$A$121,'TKB theo lop'!T47&amp;'TKB theo lop'!$T$5,IF('TKB theo lop'!W47=$A$121,'TKB theo lop'!V47&amp;'TKB theo lop'!$V$5,IF('TKB theo lop'!Y47=$A$121,'TKB theo lop'!X47&amp;'TKB theo lop'!$X$5,IF('TKB theo lop'!AA47=$A$121,'TKB theo lop'!Z47&amp;'TKB theo lop'!$Z$5,IF('TKB theo lop'!AC47=$A$121,'TKB theo lop'!AB47&amp;'TKB theo lop'!$AB$5,IF('TKB theo lop'!AE47=$A$121,'TKB theo lop'!AD47&amp;'TKB theo lop'!$AD$5,IF('TKB theo lop'!AG47=$A$121,'TKB theo lop'!AF47&amp;'TKB theo lop'!$AF$5,IF('TKB theo lop'!AI47=$A$121,'TKB theo lop'!AH47&amp;'TKB theo lop'!$AH$5,IF('TKB theo lop'!AK47=$A$121,'TKB theo lop'!AJ47&amp;'TKB theo lop'!$AJ$5,IF('TKB theo lop'!AM47=$A$121,'TKB theo lop'!AL47&amp;'TKB theo lop'!$AL$5,IF('TKB theo lop'!AO47=$A$121,'TKB theo lop'!AN47&amp;'TKB theo lop'!$AN$5,"")))))))))))))))))))</f>
        <v>#REF!</v>
      </c>
      <c r="F130" s="43" t="str">
        <f>IF('TKB theo lop'!E57=$A$121,'TKB theo lop'!D57&amp;'TKB theo lop'!$D$5,IF('TKB theo lop'!G57=$A$121,'TKB theo lop'!F57&amp;'TKB theo lop'!$F$5,IF('TKB theo lop'!I57=$A$121,'TKB theo lop'!H57&amp;'TKB theo lop'!$H$5,IF('TKB theo lop'!K57=$A$121,'TKB theo lop'!J57&amp;'TKB theo lop'!$J$5,IF('TKB theo lop'!M57=$A$121,'TKB theo lop'!L57&amp;'TKB theo lop'!$L$5,IF('TKB theo lop'!O57=$A$121,'TKB theo lop'!N57&amp;'TKB theo lop'!$N$5,IF('TKB theo lop'!Q57=$A$121,'TKB theo lop'!P57&amp;'TKB theo lop'!$P$5,IF('TKB theo lop'!S57=$A$121,'TKB theo lop'!R57&amp;'TKB theo lop'!$R$5,IF('TKB theo lop'!U57=$A$121,'TKB theo lop'!T57&amp;'TKB theo lop'!$T$5,IF('TKB theo lop'!W57=$A$121,'TKB theo lop'!V57&amp;'TKB theo lop'!$V$5,IF('TKB theo lop'!Y57=$A$121,'TKB theo lop'!X57&amp;'TKB theo lop'!$X$5,IF('TKB theo lop'!AA57=$A$121,'TKB theo lop'!Z57&amp;'TKB theo lop'!$Z$5,IF('TKB theo lop'!AC57=$A$121,'TKB theo lop'!AB57&amp;'TKB theo lop'!$AB$5,IF('TKB theo lop'!AE57=$A$121,'TKB theo lop'!AD57&amp;'TKB theo lop'!$AD$5,IF('TKB theo lop'!AG57=$A$121,'TKB theo lop'!AF57&amp;'TKB theo lop'!$AF$5,IF('TKB theo lop'!AI57=$A$121,'TKB theo lop'!AH57&amp;'TKB theo lop'!$AH$5,IF('TKB theo lop'!AK57=$A$121,'TKB theo lop'!AJ57&amp;'TKB theo lop'!$AJ$5,IF('TKB theo lop'!AM57=$A$121,'TKB theo lop'!AL57&amp;'TKB theo lop'!$AL$5,IF('TKB theo lop'!AO57=$A$121,'TKB theo lop'!AN57&amp;'TKB theo lop'!$AN$5,"")))))))))))))))))))</f>
        <v/>
      </c>
      <c r="G130" s="43" t="str">
        <f>IF('TKB theo lop'!E67=$A$121,'TKB theo lop'!D67&amp;'TKB theo lop'!$D$5,IF('TKB theo lop'!G67=$A$121,'TKB theo lop'!F67&amp;'TKB theo lop'!$F$5,IF('TKB theo lop'!I67=$A$121,'TKB theo lop'!H67&amp;'TKB theo lop'!$H$5,IF('TKB theo lop'!K67=$A$121,'TKB theo lop'!J67&amp;'TKB theo lop'!$J$5,IF('TKB theo lop'!M67=$A$121,'TKB theo lop'!L67&amp;'TKB theo lop'!$L$5,IF('TKB theo lop'!O67=$A$121,'TKB theo lop'!N67&amp;'TKB theo lop'!$N$5,IF('TKB theo lop'!Q67=$A$121,'TKB theo lop'!P67&amp;'TKB theo lop'!$P$5,IF('TKB theo lop'!S67=$A$121,'TKB theo lop'!R67&amp;'TKB theo lop'!$R$5,IF('TKB theo lop'!U67=$A$121,'TKB theo lop'!T67&amp;'TKB theo lop'!$T$5,IF('TKB theo lop'!W67=$A$121,'TKB theo lop'!V67&amp;'TKB theo lop'!$V$5,IF('TKB theo lop'!Y67=$A$121,'TKB theo lop'!X67&amp;'TKB theo lop'!$X$5,IF('TKB theo lop'!AA67=$A$121,'TKB theo lop'!Z67&amp;'TKB theo lop'!$Z$5,IF('TKB theo lop'!AC67=$A$121,'TKB theo lop'!AB67&amp;'TKB theo lop'!$AB$5,IF('TKB theo lop'!AE67=$A$121,'TKB theo lop'!AD67&amp;'TKB theo lop'!$AD$5,IF('TKB theo lop'!AG67=$A$121,'TKB theo lop'!AF67&amp;'TKB theo lop'!$AF$5,IF('TKB theo lop'!AI67=$A$121,'TKB theo lop'!AH67&amp;'TKB theo lop'!$AH$5,IF('TKB theo lop'!AK67=$A$121,'TKB theo lop'!AJ67&amp;'TKB theo lop'!$AJ$5,IF('TKB theo lop'!AM67=$A$121,'TKB theo lop'!AL67&amp;'TKB theo lop'!$AL$5,IF('TKB theo lop'!AO67=$A$121,'TKB theo lop'!AN67&amp;'TKB theo lop'!$AN$5,"")))))))))))))))))))</f>
        <v/>
      </c>
      <c r="H130"/>
      <c r="I130" s="327"/>
      <c r="J130" s="43" t="str">
        <f>IF('TKB theo lop'!E17=$I$121,'TKB theo lop'!D17&amp;'TKB theo lop'!$D$5,IF('TKB theo lop'!G17=$I$121,'TKB theo lop'!F17&amp;'TKB theo lop'!$F$5,IF('TKB theo lop'!I17=$I$121,'TKB theo lop'!H17&amp;'TKB theo lop'!$H$5,IF('TKB theo lop'!K17=$I$121,'TKB theo lop'!J17&amp;'TKB theo lop'!$J$5,IF('TKB theo lop'!M17=$I$121,'TKB theo lop'!L17&amp;'TKB theo lop'!$L$5,IF('TKB theo lop'!O17=$I$121,'TKB theo lop'!N17&amp;'TKB theo lop'!$N$5,IF('TKB theo lop'!Q17=$I$121,'TKB theo lop'!P17&amp;'TKB theo lop'!$P$5,IF('TKB theo lop'!S17=$I$121,'TKB theo lop'!R17&amp;'TKB theo lop'!$R$5,IF('TKB theo lop'!U17=$I$121,'TKB theo lop'!T17&amp;'TKB theo lop'!$T$5,IF('TKB theo lop'!W17=$I$121,'TKB theo lop'!V17&amp;'TKB theo lop'!$V$5,IF('TKB theo lop'!Y17=$I$121,'TKB theo lop'!X17&amp;'TKB theo lop'!$X$5,IF('TKB theo lop'!AA17=$I$121,'TKB theo lop'!Z17&amp;'TKB theo lop'!$Z$5,IF('TKB theo lop'!AC17=$I$121,'TKB theo lop'!AB17&amp;'TKB theo lop'!$AB$5,IF('TKB theo lop'!AE17=$I$121,'TKB theo lop'!AD17&amp;'TKB theo lop'!$AD$5,IF('TKB theo lop'!AG17=$I$121,'TKB theo lop'!AF17&amp;'TKB theo lop'!$AF$5,IF('TKB theo lop'!AI17=$I$121,'TKB theo lop'!AH17&amp;'TKB theo lop'!$AH$5,IF('TKB theo lop'!AK17=$I$121,'TKB theo lop'!AJ17&amp;'TKB theo lop'!$AJ$5,IF('TKB theo lop'!AM17=$I$121,'TKB theo lop'!AL17&amp;'TKB theo lop'!$AL$5,IF('TKB theo lop'!AO17=$I$121,'TKB theo lop'!AN17&amp;'TKB theo lop'!$AN$5,"")))))))))))))))))))</f>
        <v>91</v>
      </c>
      <c r="K130" s="43" t="str">
        <f>IF('TKB theo lop'!E27=$I$121,'TKB theo lop'!D27&amp;'TKB theo lop'!$D$5,IF('TKB theo lop'!G27=$I$121,'TKB theo lop'!F27&amp;'TKB theo lop'!$F$5,IF('TKB theo lop'!I27=$I$121,'TKB theo lop'!H27&amp;'TKB theo lop'!$H$5,IF('TKB theo lop'!K27=$I$121,'TKB theo lop'!J27&amp;'TKB theo lop'!$J$5,IF('TKB theo lop'!M27=$I$121,'TKB theo lop'!L27&amp;'TKB theo lop'!$L$5,IF('TKB theo lop'!O27=$I$121,'TKB theo lop'!N27&amp;'TKB theo lop'!$N$5,IF('TKB theo lop'!Q27=$I$121,'TKB theo lop'!P27&amp;'TKB theo lop'!$P$5,IF('TKB theo lop'!S27=$I$121,'TKB theo lop'!R27&amp;'TKB theo lop'!$R$5,IF('TKB theo lop'!U27=$I$121,'TKB theo lop'!T27&amp;'TKB theo lop'!$T$5,IF('TKB theo lop'!W27=$I$121,'TKB theo lop'!V27&amp;'TKB theo lop'!$V$5,IF('TKB theo lop'!Y27=$I$121,'TKB theo lop'!X27&amp;'TKB theo lop'!$X$5,IF('TKB theo lop'!AA27=$I$121,'TKB theo lop'!Z27&amp;'TKB theo lop'!$Z$5,IF('TKB theo lop'!AC27=$I$121,'TKB theo lop'!AB27&amp;'TKB theo lop'!$AB$5,IF('TKB theo lop'!AE27=$I$121,'TKB theo lop'!AD27&amp;'TKB theo lop'!$AD$5,IF('TKB theo lop'!AG27=$I$121,'TKB theo lop'!AF27&amp;'TKB theo lop'!$AF$5,IF('TKB theo lop'!AI27=$I$121,'TKB theo lop'!AH27&amp;'TKB theo lop'!$AH$5,IF('TKB theo lop'!AK27=$I$121,'TKB theo lop'!AJ27&amp;'TKB theo lop'!$AJ$5,IF('TKB theo lop'!AM27=$I$121,'TKB theo lop'!AL27&amp;'TKB theo lop'!$AL$5,IF('TKB theo lop'!AO27=$I$121,'TKB theo lop'!AN27&amp;'TKB theo lop'!$AN$5,"")))))))))))))))))))</f>
        <v/>
      </c>
      <c r="L130" s="43" t="str">
        <f>IF('TKB theo lop'!E37=$I$121,'TKB theo lop'!D37&amp;'TKB theo lop'!$D$5,IF('TKB theo lop'!G37=$I$121,'TKB theo lop'!F37&amp;'TKB theo lop'!$F$5,IF('TKB theo lop'!I37=$I$121,'TKB theo lop'!H37&amp;'TKB theo lop'!$H$5,IF('TKB theo lop'!K37=$I$121,'TKB theo lop'!J37&amp;'TKB theo lop'!$J$5,IF('TKB theo lop'!M37=$I$121,'TKB theo lop'!L37&amp;'TKB theo lop'!$L$5,IF('TKB theo lop'!O37=$I$121,'TKB theo lop'!N37&amp;'TKB theo lop'!$N$5,IF('TKB theo lop'!Q37=$I$121,'TKB theo lop'!P37&amp;'TKB theo lop'!$P$5,IF('TKB theo lop'!S37=$I$121,'TKB theo lop'!R37&amp;'TKB theo lop'!$R$5,IF('TKB theo lop'!U37=$I$121,'TKB theo lop'!T37&amp;'TKB theo lop'!$T$5,IF('TKB theo lop'!W37=$I$121,'TKB theo lop'!V37&amp;'TKB theo lop'!$V$5,IF('TKB theo lop'!Y37=$I$121,'TKB theo lop'!X37&amp;'TKB theo lop'!$X$5,IF('TKB theo lop'!AA37=$I$121,'TKB theo lop'!Z37&amp;'TKB theo lop'!$Z$5,IF('TKB theo lop'!AC37=$I$121,'TKB theo lop'!AB37&amp;'TKB theo lop'!$AB$5,IF('TKB theo lop'!AE37=$I$121,'TKB theo lop'!AD37&amp;'TKB theo lop'!$AD$5,IF('TKB theo lop'!AG37=$I$121,'TKB theo lop'!AF37&amp;'TKB theo lop'!$AF$5,IF('TKB theo lop'!AI37=$I$121,'TKB theo lop'!AH37&amp;'TKB theo lop'!$AH$5,IF('TKB theo lop'!AK37=$I$121,'TKB theo lop'!AJ37&amp;'TKB theo lop'!$AJ$5,IF('TKB theo lop'!AM37=$I$121,'TKB theo lop'!AL37&amp;'TKB theo lop'!$AL$5,IF('TKB theo lop'!AO37=$I$121,'TKB theo lop'!AN37&amp;'TKB theo lop'!$AN$5,"")))))))))))))))))))</f>
        <v/>
      </c>
      <c r="M130" s="43" t="str">
        <f>IF('TKB theo lop'!E47=$I$121,'TKB theo lop'!D47&amp;'TKB theo lop'!$D$5,IF('TKB theo lop'!G47=$I$121,'TKB theo lop'!F47&amp;'TKB theo lop'!$F$5,IF('TKB theo lop'!I47=$I$121,'TKB theo lop'!H47&amp;'TKB theo lop'!$H$5,IF('TKB theo lop'!K47=$I$121,'TKB theo lop'!M47&amp;'TKB theo lop'!$J$5,IF('TKB theo lop'!#REF!=$I$121,'TKB theo lop'!L47&amp;'TKB theo lop'!$L$5,IF('TKB theo lop'!O47=$I$121,'TKB theo lop'!N47&amp;'TKB theo lop'!$N$5,IF('TKB theo lop'!Q47=$I$121,'TKB theo lop'!P47&amp;'TKB theo lop'!$P$5,IF('TKB theo lop'!S47=$I$121,'TKB theo lop'!R47&amp;'TKB theo lop'!$R$5,IF('TKB theo lop'!U47=$I$121,'TKB theo lop'!T47&amp;'TKB theo lop'!$T$5,IF('TKB theo lop'!W47=$I$121,'TKB theo lop'!V47&amp;'TKB theo lop'!$V$5,IF('TKB theo lop'!Y47=$I$121,'TKB theo lop'!X47&amp;'TKB theo lop'!$X$5,IF('TKB theo lop'!AA47=$I$121,'TKB theo lop'!Z47&amp;'TKB theo lop'!$Z$5,IF('TKB theo lop'!AC47=$I$121,'TKB theo lop'!AB47&amp;'TKB theo lop'!$AB$5,IF('TKB theo lop'!AE47=$I$121,'TKB theo lop'!AD47&amp;'TKB theo lop'!$AD$5,IF('TKB theo lop'!AG47=$I$121,'TKB theo lop'!AF47&amp;'TKB theo lop'!$AF$5,IF('TKB theo lop'!AI47=$I$121,'TKB theo lop'!AH47&amp;'TKB theo lop'!$AH$5,IF('TKB theo lop'!AK47=$I$121,'TKB theo lop'!AJ47&amp;'TKB theo lop'!$AJ$5,IF('TKB theo lop'!AM47=$I$121,'TKB theo lop'!AL47&amp;'TKB theo lop'!$AL$5,IF('TKB theo lop'!AO47=$I$121,'TKB theo lop'!AN47&amp;'TKB theo lop'!$AN$5,"")))))))))))))))))))</f>
        <v>82</v>
      </c>
      <c r="N130" s="43" t="str">
        <f>IF('TKB theo lop'!E57=$I$121,'TKB theo lop'!D57&amp;'TKB theo lop'!$D$5,IF('TKB theo lop'!G57=$I$121,'TKB theo lop'!F57&amp;'TKB theo lop'!$F$5,IF('TKB theo lop'!I57=$I$121,'TKB theo lop'!H57&amp;'TKB theo lop'!$H$5,IF('TKB theo lop'!K57=$I$121,'TKB theo lop'!J57&amp;'TKB theo lop'!$J$5,IF('TKB theo lop'!M57=$I$121,'TKB theo lop'!L57&amp;'TKB theo lop'!$L$5,IF('TKB theo lop'!O57=$I$121,'TKB theo lop'!N57&amp;'TKB theo lop'!$N$5,IF('TKB theo lop'!Q57=$I$121,'TKB theo lop'!P57&amp;'TKB theo lop'!$P$5,IF('TKB theo lop'!S57=$I$121,'TKB theo lop'!R57&amp;'TKB theo lop'!$R$5,IF('TKB theo lop'!U57=$I$121,'TKB theo lop'!T57&amp;'TKB theo lop'!$T$5,IF('TKB theo lop'!W57=$I$121,'TKB theo lop'!V57&amp;'TKB theo lop'!$V$5,IF('TKB theo lop'!Y57=$I$121,'TKB theo lop'!X57&amp;'TKB theo lop'!$X$5,IF('TKB theo lop'!AA57=$I$121,'TKB theo lop'!Z57&amp;'TKB theo lop'!$Z$5,IF('TKB theo lop'!AC57=$I$121,'TKB theo lop'!AB57&amp;'TKB theo lop'!$AB$5,IF('TKB theo lop'!AE57=$I$121,'TKB theo lop'!AD57&amp;'TKB theo lop'!$AD$5,IF('TKB theo lop'!AG57=$I$121,'TKB theo lop'!AF57&amp;'TKB theo lop'!$AF$5,IF('TKB theo lop'!AI57=$I$121,'TKB theo lop'!AH57&amp;'TKB theo lop'!$AH$5,IF('TKB theo lop'!AK57=$I$121,'TKB theo lop'!AJ57&amp;'TKB theo lop'!$AJ$5,IF('TKB theo lop'!AM57=$I$121,'TKB theo lop'!AL57&amp;'TKB theo lop'!$AL$5,IF('TKB theo lop'!AO57=$I$121,'TKB theo lop'!AN57&amp;'TKB theo lop'!$AN$5,"")))))))))))))))))))</f>
        <v/>
      </c>
      <c r="O130" s="43" t="str">
        <f>IF('TKB theo lop'!E67=$I$121,'TKB theo lop'!D67&amp;'TKB theo lop'!$D$5,IF('TKB theo lop'!G67=$I$121,'TKB theo lop'!F67&amp;'TKB theo lop'!$F$5,IF('TKB theo lop'!I67=$I$121,'TKB theo lop'!H67&amp;'TKB theo lop'!$H$5,IF('TKB theo lop'!K67=$I$121,'TKB theo lop'!J67&amp;'TKB theo lop'!$J$5,IF('TKB theo lop'!M67=$I$121,'TKB theo lop'!L67&amp;'TKB theo lop'!$L$5,IF('TKB theo lop'!O67=$I$121,'TKB theo lop'!N67&amp;'TKB theo lop'!$N$5,IF('TKB theo lop'!Q67=$I$121,'TKB theo lop'!P67&amp;'TKB theo lop'!$P$5,IF('TKB theo lop'!S67=$I$121,'TKB theo lop'!R67&amp;'TKB theo lop'!$R$5,IF('TKB theo lop'!U67=$I$121,'TKB theo lop'!T67&amp;'TKB theo lop'!$T$5,IF('TKB theo lop'!W67=$I$121,'TKB theo lop'!V67&amp;'TKB theo lop'!$V$5,IF('TKB theo lop'!Y67=$I$121,'TKB theo lop'!X67&amp;'TKB theo lop'!$X$5,IF('TKB theo lop'!AA67=$I$121,'TKB theo lop'!Z67&amp;'TKB theo lop'!$Z$5,IF('TKB theo lop'!AC67=$I$121,'TKB theo lop'!AB67&amp;'TKB theo lop'!$AB$5,IF('TKB theo lop'!AE67=$I$121,'TKB theo lop'!AD67&amp;'TKB theo lop'!$AD$5,IF('TKB theo lop'!AG67=$I$121,'TKB theo lop'!AF67&amp;'TKB theo lop'!$AF$5,IF('TKB theo lop'!AI67=$I$121,'TKB theo lop'!AH67&amp;'TKB theo lop'!$AH$5,IF('TKB theo lop'!AK67=$I$121,'TKB theo lop'!AJ67&amp;'TKB theo lop'!$AJ$5,IF('TKB theo lop'!AM67=$I$121,'TKB theo lop'!AL67&amp;'TKB theo lop'!$AL$5,IF('TKB theo lop'!AO67=$I$121,'TKB theo lop'!AN67&amp;'TKB theo lop'!$AN$5,"")))))))))))))))))))</f>
        <v/>
      </c>
    </row>
    <row r="131" spans="1:15" x14ac:dyDescent="0.3">
      <c r="A131" s="47" t="str">
        <f>30-COUNTIF(B127:G131,"")&amp; "tiết"</f>
        <v>5tiết</v>
      </c>
      <c r="B131" s="45" t="str">
        <f>IF('TKB theo lop'!E18=$A$121,'TKB theo lop'!D18&amp;'TKB theo lop'!$D$5,IF('TKB theo lop'!G18=$A$121,'TKB theo lop'!F18&amp;'TKB theo lop'!$F$5,IF('TKB theo lop'!I18=$A$121,'TKB theo lop'!H18&amp;'TKB theo lop'!$H$5,IF('TKB theo lop'!K18=$A$121,'TKB theo lop'!J18&amp;'TKB theo lop'!$J$5,IF('TKB theo lop'!M18=$A$121,'TKB theo lop'!L18&amp;'TKB theo lop'!$L$5,IF('TKB theo lop'!O18=$A$121,'TKB theo lop'!N18&amp;'TKB theo lop'!$N$5,IF('TKB theo lop'!Q18=$A$121,'TKB theo lop'!P18&amp;'TKB theo lop'!$P$5,IF('TKB theo lop'!S18=$A$121,'TKB theo lop'!R18&amp;'TKB theo lop'!$R$5,IF('TKB theo lop'!U18=$A$121,'TKB theo lop'!T18&amp;'TKB theo lop'!$T$5,IF('TKB theo lop'!W18=$A$121,'TKB theo lop'!V18&amp;'TKB theo lop'!$V$5,IF('TKB theo lop'!Y18=$A$121,'TKB theo lop'!X18&amp;'TKB theo lop'!$X$5,IF('TKB theo lop'!AA18=$A$121,'TKB theo lop'!Z18&amp;'TKB theo lop'!$Z$5,IF('TKB theo lop'!AC18=$A$121,'TKB theo lop'!AB18&amp;'TKB theo lop'!$AB$5,IF('TKB theo lop'!AE18=$A$121,'TKB theo lop'!AD18&amp;'TKB theo lop'!$AD$5,IF('TKB theo lop'!AG18=$A$121,'TKB theo lop'!AF18&amp;'TKB theo lop'!$AF$5,IF('TKB theo lop'!AI18=$A$121,'TKB theo lop'!AH18&amp;'TKB theo lop'!$AH$5,IF('TKB theo lop'!AK18=$A$121,'TKB theo lop'!AJ18&amp;'TKB theo lop'!$AJ$5,IF('TKB theo lop'!AM18=$A$121,'TKB theo lop'!AL18&amp;'TKB theo lop'!$AL$5,IF('TKB theo lop'!AO18=$A$121,'TKB theo lop'!AN18&amp;'TKB theo lop'!$AN$5,"")))))))))))))))))))</f>
        <v/>
      </c>
      <c r="C131" s="45" t="str">
        <f>IF('TKB theo lop'!E28=$A$121,'TKB theo lop'!D28&amp;'TKB theo lop'!$D$5,IF('TKB theo lop'!G28=$A$121,'TKB theo lop'!F28&amp;'TKB theo lop'!$F$5,IF('TKB theo lop'!I28=$A$121,'TKB theo lop'!H28&amp;'TKB theo lop'!$H$5,IF('TKB theo lop'!K28=$A$121,'TKB theo lop'!J28&amp;'TKB theo lop'!$J$5,IF('TKB theo lop'!M28=$A$121,'TKB theo lop'!L28&amp;'TKB theo lop'!$L$5,IF('TKB theo lop'!O28=$A$121,'TKB theo lop'!N28&amp;'TKB theo lop'!$N$5,IF('TKB theo lop'!Q28=$A$121,'TKB theo lop'!P28&amp;'TKB theo lop'!$P$5,IF('TKB theo lop'!S28=$A$121,'TKB theo lop'!R28&amp;'TKB theo lop'!$R$5,IF('TKB theo lop'!U28=$A$121,'TKB theo lop'!T28&amp;'TKB theo lop'!$T$5,IF('TKB theo lop'!W28=$A$121,'TKB theo lop'!V28&amp;'TKB theo lop'!$V$5,IF('TKB theo lop'!Y28=$A$121,'TKB theo lop'!X28&amp;'TKB theo lop'!$X$5,IF('TKB theo lop'!AA28=$A$121,'TKB theo lop'!Z28&amp;'TKB theo lop'!$Z$5,IF('TKB theo lop'!AC28=$A$121,'TKB theo lop'!AB28&amp;'TKB theo lop'!$AB$5,IF('TKB theo lop'!AE28=$A$121,'TKB theo lop'!AD28&amp;'TKB theo lop'!$AD$5,IF('TKB theo lop'!AG28=$A$121,'TKB theo lop'!AF28&amp;'TKB theo lop'!$AF$5,IF('TKB theo lop'!AI28=$A$121,'TKB theo lop'!AH28&amp;'TKB theo lop'!$AH$5,IF('TKB theo lop'!AK28=$A$121,'TKB theo lop'!AJ28&amp;'TKB theo lop'!$AJ$5,IF('TKB theo lop'!AM28=$A$121,'TKB theo lop'!AL28&amp;'TKB theo lop'!$AL$5,IF('TKB theo lop'!AO28=$A$121,'TKB theo lop'!AN28&amp;'TKB theo lop'!$AN$5,"")))))))))))))))))))</f>
        <v/>
      </c>
      <c r="D131" s="45" t="str">
        <f>IF('TKB theo lop'!E38=$A$121,'TKB theo lop'!D38&amp;'TKB theo lop'!$D$5,IF('TKB theo lop'!G38=$A$121,'TKB theo lop'!F38&amp;'TKB theo lop'!$F$5,IF('TKB theo lop'!I38=$A$121,'TKB theo lop'!H38&amp;'TKB theo lop'!$H$5,IF('TKB theo lop'!K38=$A$121,'TKB theo lop'!J38&amp;'TKB theo lop'!$J$5,IF('TKB theo lop'!M38=$A$121,'TKB theo lop'!L38&amp;'TKB theo lop'!$L$5,IF('TKB theo lop'!O38=$A$121,'TKB theo lop'!N38&amp;'TKB theo lop'!$N$5,IF('TKB theo lop'!Q38=$A$121,'TKB theo lop'!P38&amp;'TKB theo lop'!$P$5,IF('TKB theo lop'!S38=$A$121,'TKB theo lop'!R38&amp;'TKB theo lop'!$R$5,IF('TKB theo lop'!U38=$A$121,'TKB theo lop'!T38&amp;'TKB theo lop'!$T$5,IF('TKB theo lop'!W38=$A$121,'TKB theo lop'!V38&amp;'TKB theo lop'!$V$5,IF('TKB theo lop'!Y38=$A$121,'TKB theo lop'!X38&amp;'TKB theo lop'!$X$5,IF('TKB theo lop'!AA38=$A$121,'TKB theo lop'!Z38&amp;'TKB theo lop'!$Z$5,IF('TKB theo lop'!AC38=$A$121,'TKB theo lop'!AB38&amp;'TKB theo lop'!$AB$5,IF('TKB theo lop'!AE38=$A$121,'TKB theo lop'!AD38&amp;'TKB theo lop'!$AD$5,IF('TKB theo lop'!AG38=$A$121,'TKB theo lop'!AF38&amp;'TKB theo lop'!$AF$5,IF('TKB theo lop'!AI38=$A$121,'TKB theo lop'!AH38&amp;'TKB theo lop'!$AH$5,IF('TKB theo lop'!AK38=$A$121,'TKB theo lop'!AJ38&amp;'TKB theo lop'!$AJ$5,IF('TKB theo lop'!AM38=$A$121,'TKB theo lop'!AL38&amp;'TKB theo lop'!$AL$5,IF('TKB theo lop'!AO38=$A$121,'TKB theo lop'!AN38&amp;'TKB theo lop'!$AN$5,"")))))))))))))))))))</f>
        <v/>
      </c>
      <c r="E131" s="45" t="str">
        <f>IF('TKB theo lop'!E48=$A$121,'TKB theo lop'!D48&amp;'TKB theo lop'!$D$5,IF('TKB theo lop'!G48=$A$121,'TKB theo lop'!F48&amp;'TKB theo lop'!$F$5,IF('TKB theo lop'!I48=$A$121,'TKB theo lop'!H48&amp;'TKB theo lop'!$H$5,IF('TKB theo lop'!K48=$A$121,'TKB theo lop'!J48&amp;'TKB theo lop'!$J$5,IF('TKB theo lop'!M48=$A$121,'TKB theo lop'!L48&amp;'TKB theo lop'!$L$5,IF('TKB theo lop'!O48=$A$121,'TKB theo lop'!N48&amp;'TKB theo lop'!$N$5,IF('TKB theo lop'!Q48=$A$121,'TKB theo lop'!P48&amp;'TKB theo lop'!$P$5,IF('TKB theo lop'!S48=$A$121,'TKB theo lop'!R48&amp;'TKB theo lop'!$R$5,IF('TKB theo lop'!U48=$A$121,'TKB theo lop'!T48&amp;'TKB theo lop'!$T$5,IF('TKB theo lop'!W48=$A$121,'TKB theo lop'!V48&amp;'TKB theo lop'!$V$5,IF('TKB theo lop'!Y48=$A$121,'TKB theo lop'!X48&amp;'TKB theo lop'!$X$5,IF('TKB theo lop'!AA48=$A$121,'TKB theo lop'!Z48&amp;'TKB theo lop'!$Z$5,IF('TKB theo lop'!AC48=$A$121,'TKB theo lop'!AB48&amp;'TKB theo lop'!$AB$5,IF('TKB theo lop'!AE48=$A$121,'TKB theo lop'!AD48&amp;'TKB theo lop'!$AD$5,IF('TKB theo lop'!AG48=$A$121,'TKB theo lop'!AF48&amp;'TKB theo lop'!$AF$5,IF('TKB theo lop'!AI48=$A$121,'TKB theo lop'!AH48&amp;'TKB theo lop'!$AH$5,IF('TKB theo lop'!AK48=$A$121,'TKB theo lop'!AJ48&amp;'TKB theo lop'!$AJ$5,IF('TKB theo lop'!AM48=$A$121,'TKB theo lop'!AL48&amp;'TKB theo lop'!$AL$5,IF('TKB theo lop'!AO48=$A$121,'TKB theo lop'!AN48&amp;'TKB theo lop'!$AN$5,"")))))))))))))))))))</f>
        <v/>
      </c>
      <c r="F131" s="45" t="str">
        <f>IF('TKB theo lop'!E58=$A$121,'TKB theo lop'!D58&amp;'TKB theo lop'!$D$5,IF('TKB theo lop'!G58=$A$121,'TKB theo lop'!F58&amp;'TKB theo lop'!$F$5,IF('TKB theo lop'!I58=$A$121,'TKB theo lop'!H58&amp;'TKB theo lop'!$H$5,IF('TKB theo lop'!K58=$A$121,'TKB theo lop'!J58&amp;'TKB theo lop'!$J$5,IF('TKB theo lop'!M58=$A$121,'TKB theo lop'!L58&amp;'TKB theo lop'!$L$5,IF('TKB theo lop'!O58=$A$121,'TKB theo lop'!N58&amp;'TKB theo lop'!$N$5,IF('TKB theo lop'!Q58=$A$121,'TKB theo lop'!P58&amp;'TKB theo lop'!$P$5,IF('TKB theo lop'!S58=$A$121,'TKB theo lop'!R58&amp;'TKB theo lop'!$R$5,IF('TKB theo lop'!U58=$A$121,'TKB theo lop'!T58&amp;'TKB theo lop'!$T$5,IF('TKB theo lop'!W58=$A$121,'TKB theo lop'!V58&amp;'TKB theo lop'!$V$5,IF('TKB theo lop'!Y58=$A$121,'TKB theo lop'!X58&amp;'TKB theo lop'!$X$5,IF('TKB theo lop'!AA58=$A$121,'TKB theo lop'!Z58&amp;'TKB theo lop'!$Z$5,IF('TKB theo lop'!AC58=$A$121,'TKB theo lop'!AB58&amp;'TKB theo lop'!$AB$5,IF('TKB theo lop'!AE58=$A$121,'TKB theo lop'!AD58&amp;'TKB theo lop'!$AD$5,IF('TKB theo lop'!AG58=$A$121,'TKB theo lop'!AF58&amp;'TKB theo lop'!$AF$5,IF('TKB theo lop'!AI58=$A$121,'TKB theo lop'!AH58&amp;'TKB theo lop'!$AH$5,IF('TKB theo lop'!AK58=$A$121,'TKB theo lop'!AJ58&amp;'TKB theo lop'!$AJ$5,IF('TKB theo lop'!AM58=$A$121,'TKB theo lop'!AL58&amp;'TKB theo lop'!$AL$5,IF('TKB theo lop'!AO58=$A$121,'TKB theo lop'!AN58&amp;'TKB theo lop'!$AN$5,"")))))))))))))))))))</f>
        <v/>
      </c>
      <c r="G131" s="45" t="str">
        <f>IF('TKB theo lop'!E68=$A$121,'TKB theo lop'!D68&amp;'TKB theo lop'!$D$5,IF('TKB theo lop'!G68=$A$121,'TKB theo lop'!F68&amp;'TKB theo lop'!$F$5,IF('TKB theo lop'!I68=$A$121,'TKB theo lop'!H68&amp;'TKB theo lop'!$H$5,IF('TKB theo lop'!K68=$A$121,'TKB theo lop'!J68&amp;'TKB theo lop'!$J$5,IF('TKB theo lop'!M68=$A$121,'TKB theo lop'!L68&amp;'TKB theo lop'!$L$5,IF('TKB theo lop'!O68=$A$121,'TKB theo lop'!N68&amp;'TKB theo lop'!$N$5,IF('TKB theo lop'!Q68=$A$121,'TKB theo lop'!P68&amp;'TKB theo lop'!$P$5,IF('TKB theo lop'!S68=$A$121,'TKB theo lop'!R68&amp;'TKB theo lop'!$R$5,IF('TKB theo lop'!U68=$A$121,'TKB theo lop'!T68&amp;'TKB theo lop'!$T$5,IF('TKB theo lop'!W68=$A$121,'TKB theo lop'!V68&amp;'TKB theo lop'!$V$5,IF('TKB theo lop'!Y68=$A$121,'TKB theo lop'!X68&amp;'TKB theo lop'!$X$5,IF('TKB theo lop'!AA68=$A$121,'TKB theo lop'!Z68&amp;'TKB theo lop'!$Z$5,IF('TKB theo lop'!AC68=$A$121,'TKB theo lop'!AB68&amp;'TKB theo lop'!$AB$5,IF('TKB theo lop'!AE68=$A$121,'TKB theo lop'!AD68&amp;'TKB theo lop'!$AD$5,IF('TKB theo lop'!AG68=$A$121,'TKB theo lop'!AF68&amp;'TKB theo lop'!$AF$5,IF('TKB theo lop'!AI68=$A$121,'TKB theo lop'!AH68&amp;'TKB theo lop'!$AH$5,IF('TKB theo lop'!AK68=$A$121,'TKB theo lop'!AJ68&amp;'TKB theo lop'!$AJ$5,IF('TKB theo lop'!AM68=$A$121,'TKB theo lop'!AL68&amp;'TKB theo lop'!$AL$5,IF('TKB theo lop'!AO68=$A$121,'TKB theo lop'!AN68&amp;'TKB theo lop'!$AN$5,"")))))))))))))))))))</f>
        <v/>
      </c>
      <c r="H131"/>
      <c r="I131" s="47" t="str">
        <f>30-COUNTIF(J127:O131,"")&amp; "tiết"</f>
        <v>8tiết</v>
      </c>
      <c r="J131" s="45" t="str">
        <f>IF('TKB theo lop'!E18=$I$121,'TKB theo lop'!D18&amp;'TKB theo lop'!$D$5,IF('TKB theo lop'!G18=$I$121,'TKB theo lop'!F18&amp;'TKB theo lop'!$F$5,IF('TKB theo lop'!I18=$I$121,'TKB theo lop'!H18&amp;'TKB theo lop'!$H$5,IF('TKB theo lop'!K18=$I$121,'TKB theo lop'!J18&amp;'TKB theo lop'!$J$5,IF('TKB theo lop'!M18=$I$121,'TKB theo lop'!L18&amp;'TKB theo lop'!$L$5,IF('TKB theo lop'!O18=$I$121,'TKB theo lop'!N18&amp;'TKB theo lop'!$N$5,IF('TKB theo lop'!Q18=$I$121,'TKB theo lop'!P18&amp;'TKB theo lop'!$P$5,IF('TKB theo lop'!S18=$I$121,'TKB theo lop'!R18&amp;'TKB theo lop'!$R$5,IF('TKB theo lop'!U18=$I$121,'TKB theo lop'!T18&amp;'TKB theo lop'!$T$5,IF('TKB theo lop'!W18=$I$121,'TKB theo lop'!V18&amp;'TKB theo lop'!$V$5,IF('TKB theo lop'!Y18=$I$121,'TKB theo lop'!X18&amp;'TKB theo lop'!$X$5,IF('TKB theo lop'!AA18=$I$121,'TKB theo lop'!Z18&amp;'TKB theo lop'!$Z$5,IF('TKB theo lop'!AC18=$I$121,'TKB theo lop'!AB18&amp;'TKB theo lop'!$AB$5,IF('TKB theo lop'!AE18=$I$121,'TKB theo lop'!AD18&amp;'TKB theo lop'!$AD$5,IF('TKB theo lop'!AG18=$I$121,'TKB theo lop'!AF18&amp;'TKB theo lop'!$AF$5,IF('TKB theo lop'!AI18=$I$121,'TKB theo lop'!AH18&amp;'TKB theo lop'!$AH$5,IF('TKB theo lop'!AK18=$I$121,'TKB theo lop'!AJ18&amp;'TKB theo lop'!$AJ$5,IF('TKB theo lop'!AM18=$I$121,'TKB theo lop'!AL18&amp;'TKB theo lop'!$AL$5,IF('TKB theo lop'!AO18=$I$121,'TKB theo lop'!AN18&amp;'TKB theo lop'!$AN$5,"")))))))))))))))))))</f>
        <v/>
      </c>
      <c r="K131" s="45" t="str">
        <f>IF('TKB theo lop'!E28=$I$121,'TKB theo lop'!D28&amp;'TKB theo lop'!$D$5,IF('TKB theo lop'!G28=$I$121,'TKB theo lop'!F28&amp;'TKB theo lop'!$F$5,IF('TKB theo lop'!I28=$I$121,'TKB theo lop'!H28&amp;'TKB theo lop'!$H$5,IF('TKB theo lop'!K28=$I$121,'TKB theo lop'!J28&amp;'TKB theo lop'!$J$5,IF('TKB theo lop'!M28=$I$121,'TKB theo lop'!L28&amp;'TKB theo lop'!$L$5,IF('TKB theo lop'!O28=$I$121,'TKB theo lop'!N28&amp;'TKB theo lop'!$N$5,IF('TKB theo lop'!Q28=$I$121,'TKB theo lop'!P28&amp;'TKB theo lop'!$P$5,IF('TKB theo lop'!S28=$I$121,'TKB theo lop'!R28&amp;'TKB theo lop'!$R$5,IF('TKB theo lop'!U28=$I$121,'TKB theo lop'!T28&amp;'TKB theo lop'!$T$5,IF('TKB theo lop'!W28=$I$121,'TKB theo lop'!V28&amp;'TKB theo lop'!$V$5,IF('TKB theo lop'!Y28=$I$121,'TKB theo lop'!X28&amp;'TKB theo lop'!$X$5,IF('TKB theo lop'!AA28=$I$121,'TKB theo lop'!Z28&amp;'TKB theo lop'!$Z$5,IF('TKB theo lop'!AC28=$I$121,'TKB theo lop'!AB28&amp;'TKB theo lop'!$AB$5,IF('TKB theo lop'!AE28=$I$121,'TKB theo lop'!AD28&amp;'TKB theo lop'!$AD$5,IF('TKB theo lop'!AG28=$I$121,'TKB theo lop'!AF28&amp;'TKB theo lop'!$AF$5,IF('TKB theo lop'!AI28=$I$121,'TKB theo lop'!AH28&amp;'TKB theo lop'!$AH$5,IF('TKB theo lop'!AK28=$I$121,'TKB theo lop'!AJ28&amp;'TKB theo lop'!$AJ$5,IF('TKB theo lop'!AM28=$I$121,'TKB theo lop'!AL28&amp;'TKB theo lop'!$AL$5,IF('TKB theo lop'!AO28=$I$121,'TKB theo lop'!AN28&amp;'TKB theo lop'!$AN$5,"")))))))))))))))))))</f>
        <v/>
      </c>
      <c r="L131" s="45" t="str">
        <f>IF('TKB theo lop'!E38=$I$121,'TKB theo lop'!D38&amp;'TKB theo lop'!$D$5,IF('TKB theo lop'!G38=$I$121,'TKB theo lop'!F38&amp;'TKB theo lop'!$F$5,IF('TKB theo lop'!I38=$I$121,'TKB theo lop'!H38&amp;'TKB theo lop'!$H$5,IF('TKB theo lop'!K38=$I$121,'TKB theo lop'!J38&amp;'TKB theo lop'!$J$5,IF('TKB theo lop'!M38=$I$121,'TKB theo lop'!L38&amp;'TKB theo lop'!$L$5,IF('TKB theo lop'!O38=$I$121,'TKB theo lop'!N38&amp;'TKB theo lop'!$N$5,IF('TKB theo lop'!Q38=$I$121,'TKB theo lop'!P38&amp;'TKB theo lop'!$P$5,IF('TKB theo lop'!S38=$I$121,'TKB theo lop'!R38&amp;'TKB theo lop'!$R$5,IF('TKB theo lop'!U38=$I$121,'TKB theo lop'!T38&amp;'TKB theo lop'!$T$5,IF('TKB theo lop'!W38=$I$121,'TKB theo lop'!V38&amp;'TKB theo lop'!$V$5,IF('TKB theo lop'!Y38=$I$121,'TKB theo lop'!X38&amp;'TKB theo lop'!$X$5,IF('TKB theo lop'!AA38=$I$121,'TKB theo lop'!Z38&amp;'TKB theo lop'!$Z$5,IF('TKB theo lop'!AC38=$I$121,'TKB theo lop'!AB38&amp;'TKB theo lop'!$AB$5,IF('TKB theo lop'!AE38=$I$121,'TKB theo lop'!AD38&amp;'TKB theo lop'!$AD$5,IF('TKB theo lop'!AG38=$I$121,'TKB theo lop'!AF38&amp;'TKB theo lop'!$AF$5,IF('TKB theo lop'!AI38=$I$121,'TKB theo lop'!AH38&amp;'TKB theo lop'!$AH$5,IF('TKB theo lop'!AK38=$I$121,'TKB theo lop'!AJ38&amp;'TKB theo lop'!$AJ$5,IF('TKB theo lop'!AM38=$I$121,'TKB theo lop'!AL38&amp;'TKB theo lop'!$AL$5,IF('TKB theo lop'!AO38=$I$121,'TKB theo lop'!AN38&amp;'TKB theo lop'!$AN$5,"")))))))))))))))))))</f>
        <v/>
      </c>
      <c r="M131" s="45" t="str">
        <f>IF('TKB theo lop'!E48=$I$121,'TKB theo lop'!D48&amp;'TKB theo lop'!$D$5,IF('TKB theo lop'!G48=$I$121,'TKB theo lop'!F48&amp;'TKB theo lop'!$F$5,IF('TKB theo lop'!I48=$I$121,'TKB theo lop'!H48&amp;'TKB theo lop'!$H$5,IF('TKB theo lop'!K48=$I$121,'TKB theo lop'!J48&amp;'TKB theo lop'!$J$5,IF('TKB theo lop'!M48=$I$121,'TKB theo lop'!L48&amp;'TKB theo lop'!$L$5,IF('TKB theo lop'!O48=$I$121,'TKB theo lop'!N48&amp;'TKB theo lop'!$N$5,IF('TKB theo lop'!Q48=$I$121,'TKB theo lop'!P48&amp;'TKB theo lop'!$P$5,IF('TKB theo lop'!S48=$I$121,'TKB theo lop'!R48&amp;'TKB theo lop'!$R$5,IF('TKB theo lop'!U48=$I$121,'TKB theo lop'!T48&amp;'TKB theo lop'!$T$5,IF('TKB theo lop'!W48=$I$121,'TKB theo lop'!V48&amp;'TKB theo lop'!$V$5,IF('TKB theo lop'!Y48=$I$121,'TKB theo lop'!X48&amp;'TKB theo lop'!$X$5,IF('TKB theo lop'!AA48=$I$121,'TKB theo lop'!Z48&amp;'TKB theo lop'!$Z$5,IF('TKB theo lop'!AC48=$I$121,'TKB theo lop'!AB48&amp;'TKB theo lop'!$AB$5,IF('TKB theo lop'!AE48=$I$121,'TKB theo lop'!AD48&amp;'TKB theo lop'!$AD$5,IF('TKB theo lop'!AG48=$I$121,'TKB theo lop'!AF48&amp;'TKB theo lop'!$AF$5,IF('TKB theo lop'!AI48=$I$121,'TKB theo lop'!AH48&amp;'TKB theo lop'!$AH$5,IF('TKB theo lop'!AK48=$I$121,'TKB theo lop'!AJ48&amp;'TKB theo lop'!$AJ$5,IF('TKB theo lop'!AM48=$I$121,'TKB theo lop'!AL48&amp;'TKB theo lop'!$AL$5,IF('TKB theo lop'!AO48=$I$121,'TKB theo lop'!AN48&amp;'TKB theo lop'!$AN$5,"")))))))))))))))))))</f>
        <v/>
      </c>
      <c r="N131" s="45" t="str">
        <f>IF('TKB theo lop'!E58=$I$121,'TKB theo lop'!D58&amp;'TKB theo lop'!$D$5,IF('TKB theo lop'!G58=$I$121,'TKB theo lop'!F58&amp;'TKB theo lop'!$F$5,IF('TKB theo lop'!I58=$I$121,'TKB theo lop'!H58&amp;'TKB theo lop'!$H$5,IF('TKB theo lop'!K58=$I$121,'TKB theo lop'!J58&amp;'TKB theo lop'!$J$5,IF('TKB theo lop'!M58=$I$121,'TKB theo lop'!L58&amp;'TKB theo lop'!$L$5,IF('TKB theo lop'!O58=$I$121,'TKB theo lop'!N58&amp;'TKB theo lop'!$N$5,IF('TKB theo lop'!Q58=$I$121,'TKB theo lop'!P58&amp;'TKB theo lop'!$P$5,IF('TKB theo lop'!S58=$I$121,'TKB theo lop'!R58&amp;'TKB theo lop'!$R$5,IF('TKB theo lop'!U58=$I$121,'TKB theo lop'!T58&amp;'TKB theo lop'!$T$5,IF('TKB theo lop'!W58=$I$121,'TKB theo lop'!V58&amp;'TKB theo lop'!$V$5,IF('TKB theo lop'!Y58=$I$121,'TKB theo lop'!X58&amp;'TKB theo lop'!$X$5,IF('TKB theo lop'!AA58=$I$121,'TKB theo lop'!Z58&amp;'TKB theo lop'!$Z$5,IF('TKB theo lop'!AC58=$I$121,'TKB theo lop'!AB58&amp;'TKB theo lop'!$AB$5,IF('TKB theo lop'!AE58=$I$121,'TKB theo lop'!AD58&amp;'TKB theo lop'!$AD$5,IF('TKB theo lop'!AG58=$I$121,'TKB theo lop'!AF58&amp;'TKB theo lop'!$AF$5,IF('TKB theo lop'!AI58=$I$121,'TKB theo lop'!AH58&amp;'TKB theo lop'!$AH$5,IF('TKB theo lop'!AK58=$I$121,'TKB theo lop'!AJ58&amp;'TKB theo lop'!$AJ$5,IF('TKB theo lop'!AM58=$I$121,'TKB theo lop'!AL58&amp;'TKB theo lop'!$AL$5,IF('TKB theo lop'!AO58=$I$121,'TKB theo lop'!AN58&amp;'TKB theo lop'!$AN$5,"")))))))))))))))))))</f>
        <v/>
      </c>
      <c r="O131" s="45" t="str">
        <f>IF('TKB theo lop'!E68=$I$121,'TKB theo lop'!D68&amp;'TKB theo lop'!$D$5,IF('TKB theo lop'!G68=$I$121,'TKB theo lop'!F68&amp;'TKB theo lop'!$F$5,IF('TKB theo lop'!I68=$I$121,'TKB theo lop'!H68&amp;'TKB theo lop'!$H$5,IF('TKB theo lop'!K68=$I$121,'TKB theo lop'!J68&amp;'TKB theo lop'!$J$5,IF('TKB theo lop'!M68=$I$121,'TKB theo lop'!L68&amp;'TKB theo lop'!$L$5,IF('TKB theo lop'!O68=$I$121,'TKB theo lop'!N68&amp;'TKB theo lop'!$N$5,IF('TKB theo lop'!Q68=$I$121,'TKB theo lop'!P68&amp;'TKB theo lop'!$P$5,IF('TKB theo lop'!S68=$I$121,'TKB theo lop'!R68&amp;'TKB theo lop'!$R$5,IF('TKB theo lop'!U68=$I$121,'TKB theo lop'!T68&amp;'TKB theo lop'!$T$5,IF('TKB theo lop'!W68=$I$121,'TKB theo lop'!V68&amp;'TKB theo lop'!$V$5,IF('TKB theo lop'!Y68=$I$121,'TKB theo lop'!X68&amp;'TKB theo lop'!$X$5,IF('TKB theo lop'!AA68=$I$121,'TKB theo lop'!Z68&amp;'TKB theo lop'!$Z$5,IF('TKB theo lop'!AC68=$I$121,'TKB theo lop'!AB68&amp;'TKB theo lop'!$AB$5,IF('TKB theo lop'!AE68=$I$121,'TKB theo lop'!AD68&amp;'TKB theo lop'!$AD$5,IF('TKB theo lop'!AG68=$I$121,'TKB theo lop'!AF68&amp;'TKB theo lop'!$AF$5,IF('TKB theo lop'!AI68=$I$121,'TKB theo lop'!AH68&amp;'TKB theo lop'!$AH$5,IF('TKB theo lop'!AK68=$I$121,'TKB theo lop'!AJ68&amp;'TKB theo lop'!$AJ$5,IF('TKB theo lop'!AM68=$I$121,'TKB theo lop'!AL68&amp;'TKB theo lop'!$AL$5,IF('TKB theo lop'!AO68=$I$121,'TKB theo lop'!AN68&amp;'TKB theo lop'!$AN$5,"")))))))))))))))))))</f>
        <v/>
      </c>
    </row>
    <row r="132" spans="1:15" x14ac:dyDescent="0.3">
      <c r="O132" s="95"/>
    </row>
    <row r="133" spans="1:15" x14ac:dyDescent="0.3">
      <c r="A133" s="42">
        <f>'Phan cong'!Z24</f>
        <v>0</v>
      </c>
      <c r="B133" s="46">
        <v>2</v>
      </c>
      <c r="C133" s="46">
        <v>3</v>
      </c>
      <c r="D133" s="46">
        <v>4</v>
      </c>
      <c r="E133" s="46">
        <v>5</v>
      </c>
      <c r="F133" s="46">
        <v>6</v>
      </c>
      <c r="G133" s="46">
        <v>7</v>
      </c>
      <c r="H133"/>
      <c r="I133" s="42">
        <f>'Phan cong'!Z25</f>
        <v>24</v>
      </c>
      <c r="J133" s="46">
        <v>2</v>
      </c>
      <c r="K133" s="46">
        <v>3</v>
      </c>
      <c r="L133" s="46">
        <v>4</v>
      </c>
      <c r="M133" s="46">
        <v>5</v>
      </c>
      <c r="N133" s="46">
        <v>6</v>
      </c>
      <c r="O133" s="46">
        <v>7</v>
      </c>
    </row>
    <row r="134" spans="1:15" x14ac:dyDescent="0.3">
      <c r="A134" s="48">
        <f>'TKB theo lop'!$O$2</f>
        <v>45174</v>
      </c>
      <c r="B134" s="69" t="str">
        <f>IF(B135="","","Chào cờ")</f>
        <v/>
      </c>
      <c r="C134" s="44" t="str">
        <f>IF('TKB theo lop'!E19=$A$133,'TKB theo lop'!D19&amp;'TKB theo lop'!$D$5,IF('TKB theo lop'!G19=$A$133,'TKB theo lop'!F19&amp;'TKB theo lop'!$F$5,IF('TKB theo lop'!I19=$A$133,'TKB theo lop'!H19&amp;'TKB theo lop'!$H$5,IF('TKB theo lop'!K19=$A$133,'TKB theo lop'!J19&amp;'TKB theo lop'!$J$5,IF('TKB theo lop'!M19=$A$133,'TKB theo lop'!L19&amp;'TKB theo lop'!$L$5,IF('TKB theo lop'!O19=$A$133,'TKB theo lop'!N19&amp;'TKB theo lop'!$N$5,IF('TKB theo lop'!Q19=$A$133,'TKB theo lop'!P19&amp;'TKB theo lop'!$P$5,IF('TKB theo lop'!S19=$A$133,'TKB theo lop'!R19&amp;'TKB theo lop'!$R$5,IF('TKB theo lop'!U19=$A$133,'TKB theo lop'!T19&amp;'TKB theo lop'!$T$5,IF('TKB theo lop'!W19=$A$133,'TKB theo lop'!V19&amp;'TKB theo lop'!$V$5,IF('TKB theo lop'!Y19=$A$133,'TKB theo lop'!X19&amp;'TKB theo lop'!$X$5,IF('TKB theo lop'!AA19=$A$133,'TKB theo lop'!Z19&amp;'TKB theo lop'!$Z$5,IF('TKB theo lop'!AC19=$A$133,'TKB theo lop'!AB19&amp;'TKB theo lop'!$AB$5,IF('TKB theo lop'!AE19=$A$133,'TKB theo lop'!AD19&amp;'TKB theo lop'!$AD$5,IF('TKB theo lop'!AG19=$A$133,'TKB theo lop'!AF19&amp;'TKB theo lop'!$AF$5,IF('TKB theo lop'!AI19=$A$133,'TKB theo lop'!AH19&amp;'TKB theo lop'!$AH$5,IF('TKB theo lop'!AK19=$A$133,'TKB theo lop'!AJ19&amp;'TKB theo lop'!$AJ$5,IF('TKB theo lop'!AM19=$A$133,'TKB theo lop'!AL19&amp;'TKB theo lop'!$AL$5,IF('TKB theo lop'!AO19=$A$133,'TKB theo lop'!AN19&amp;'TKB theo lop'!$AN$5,"")))))))))))))))))))</f>
        <v/>
      </c>
      <c r="D134" s="44" t="str">
        <f>IF('TKB theo lop'!E29=$A$133,'TKB theo lop'!D29&amp;'TKB theo lop'!$D$5,IF('TKB theo lop'!G29=$A$133,'TKB theo lop'!F29&amp;'TKB theo lop'!$F$5,IF('TKB theo lop'!I29=$A$133,'TKB theo lop'!H29&amp;'TKB theo lop'!$H$5,IF('TKB theo lop'!K29=$A$133,'TKB theo lop'!J29&amp;'TKB theo lop'!$J$5,IF('TKB theo lop'!M29=$A$133,'TKB theo lop'!L29&amp;'TKB theo lop'!$L$5,IF('TKB theo lop'!O29=$A$133,'TKB theo lop'!N29&amp;'TKB theo lop'!$N$5,IF('TKB theo lop'!Q29=$A$133,'TKB theo lop'!P29&amp;'TKB theo lop'!$P$5,IF('TKB theo lop'!S29=$A$133,'TKB theo lop'!R29&amp;'TKB theo lop'!$R$5,IF('TKB theo lop'!U29=$A$133,'TKB theo lop'!T29&amp;'TKB theo lop'!$T$5,IF('TKB theo lop'!W29=$A$133,'TKB theo lop'!V29&amp;'TKB theo lop'!$V$5,IF('TKB theo lop'!Y29=$A$133,'TKB theo lop'!X29&amp;'TKB theo lop'!$X$5,IF('TKB theo lop'!AA29=$A$133,'TKB theo lop'!Z29&amp;'TKB theo lop'!$Z$5,IF('TKB theo lop'!AC29=$A$133,'TKB theo lop'!AB29&amp;'TKB theo lop'!$AB$5,IF('TKB theo lop'!AE29=$A$133,'TKB theo lop'!AD29&amp;'TKB theo lop'!$AD$5,IF('TKB theo lop'!AG29=$A$133,'TKB theo lop'!AF29&amp;'TKB theo lop'!$AF$5,IF('TKB theo lop'!AI29=$A$133,'TKB theo lop'!AH29&amp;'TKB theo lop'!$AH$5,IF('TKB theo lop'!AK29=$A$133,'TKB theo lop'!AJ29&amp;'TKB theo lop'!$AJ$5,IF('TKB theo lop'!AM29=$A$133,'TKB theo lop'!AL29&amp;'TKB theo lop'!$AL$5,IF('TKB theo lop'!AO29=$A$133,'TKB theo lop'!AN29&amp;'TKB theo lop'!$AN$5,"")))))))))))))))))))</f>
        <v/>
      </c>
      <c r="E134" s="44" t="str">
        <f>IF('TKB theo lop'!E39=$A$133,'TKB theo lop'!D39&amp;'TKB theo lop'!$D$5,IF('TKB theo lop'!G39=$A$133,'TKB theo lop'!F39&amp;'TKB theo lop'!$F$5,IF('TKB theo lop'!I39=$A$133,'TKB theo lop'!H39&amp;'TKB theo lop'!$H$5,IF('TKB theo lop'!K39=$A$133,'TKB theo lop'!J39&amp;'TKB theo lop'!$J$5,IF('TKB theo lop'!M39=$A$133,'TKB theo lop'!L39&amp;'TKB theo lop'!$L$5,IF('TKB theo lop'!O39=$A$133,'TKB theo lop'!N39&amp;'TKB theo lop'!$N$5,IF('TKB theo lop'!Q39=$A$133,'TKB theo lop'!P39&amp;'TKB theo lop'!$P$5,IF('TKB theo lop'!S39=$A$133,'TKB theo lop'!R39&amp;'TKB theo lop'!$R$5,IF('TKB theo lop'!U39=$A$133,'TKB theo lop'!T39&amp;'TKB theo lop'!$T$5,IF('TKB theo lop'!W39=$A$133,'TKB theo lop'!V39&amp;'TKB theo lop'!$V$5,IF('TKB theo lop'!Y39=$A$133,'TKB theo lop'!X39&amp;'TKB theo lop'!$X$5,IF('TKB theo lop'!AA39=$A$133,'TKB theo lop'!Z39&amp;'TKB theo lop'!$Z$5,IF('TKB theo lop'!AC39=$A$133,'TKB theo lop'!AB39&amp;'TKB theo lop'!$AB$5,IF('TKB theo lop'!AE39=$A$133,'TKB theo lop'!AD39&amp;'TKB theo lop'!$AD$5,IF('TKB theo lop'!AG39=$A$133,'TKB theo lop'!AF39&amp;'TKB theo lop'!$AF$5,IF('TKB theo lop'!AI39=$A$133,'TKB theo lop'!AH39&amp;'TKB theo lop'!$AH$5,IF('TKB theo lop'!AK39=$A$133,'TKB theo lop'!AJ39&amp;'TKB theo lop'!$AJ$5,IF('TKB theo lop'!AM39=$A$133,'TKB theo lop'!AL39&amp;'TKB theo lop'!$AL$5,IF('TKB theo lop'!AO39=$A$133,'TKB theo lop'!AN39&amp;'TKB theo lop'!$AN$5,"")))))))))))))))))))</f>
        <v/>
      </c>
      <c r="F134" s="44" t="str">
        <f>IF('TKB theo lop'!E49=$A$133,'TKB theo lop'!D49&amp;'TKB theo lop'!$D$5,IF('TKB theo lop'!G49=$A$133,'TKB theo lop'!F49&amp;'TKB theo lop'!$F$5,IF('TKB theo lop'!I49=$A$133,'TKB theo lop'!H49&amp;'TKB theo lop'!$H$5,IF('TKB theo lop'!K49=$A$133,'TKB theo lop'!J49&amp;'TKB theo lop'!$J$5,IF('TKB theo lop'!M49=$A$133,'TKB theo lop'!L49&amp;'TKB theo lop'!$L$5,IF('TKB theo lop'!O49=$A$133,'TKB theo lop'!N49&amp;'TKB theo lop'!$N$5,IF('TKB theo lop'!Q49=$A$133,'TKB theo lop'!P49&amp;'TKB theo lop'!$P$5,IF('TKB theo lop'!S49=$A$133,'TKB theo lop'!R49&amp;'TKB theo lop'!$R$5,IF('TKB theo lop'!U49=$A$133,'TKB theo lop'!T49&amp;'TKB theo lop'!$T$5,IF('TKB theo lop'!W49=$A$133,'TKB theo lop'!V49&amp;'TKB theo lop'!$V$5,IF('TKB theo lop'!Y49=$A$133,'TKB theo lop'!X49&amp;'TKB theo lop'!$X$5,IF('TKB theo lop'!AA49=$A$133,'TKB theo lop'!Z49&amp;'TKB theo lop'!$Z$5,IF('TKB theo lop'!AC49=$A$133,'TKB theo lop'!AB49&amp;'TKB theo lop'!$AB$5,IF('TKB theo lop'!AE49=$A$133,'TKB theo lop'!AD49&amp;'TKB theo lop'!$AD$5,IF('TKB theo lop'!AG49=$A$133,'TKB theo lop'!AF49&amp;'TKB theo lop'!$AF$5,IF('TKB theo lop'!AI49=$A$133,'TKB theo lop'!AH49&amp;'TKB theo lop'!$AH$5,IF('TKB theo lop'!AK49=$A$133,'TKB theo lop'!AJ49&amp;'TKB theo lop'!$AJ$5,IF('TKB theo lop'!AM49=$A$133,'TKB theo lop'!AL49&amp;'TKB theo lop'!$AL$5,IF('TKB theo lop'!AO49=$A$133,'TKB theo lop'!AN49&amp;'TKB theo lop'!$AN$5,"")))))))))))))))))))</f>
        <v/>
      </c>
      <c r="G134" s="44" t="str">
        <f>IF('TKB theo lop'!E59=$A$133,'TKB theo lop'!D59&amp;'TKB theo lop'!$D$5,IF('TKB theo lop'!G59=$A$133,'TKB theo lop'!F59&amp;'TKB theo lop'!$F$5,IF('TKB theo lop'!I59=$A$133,'TKB theo lop'!H59&amp;'TKB theo lop'!$H$5,IF('TKB theo lop'!K59=$A$133,'TKB theo lop'!J59&amp;'TKB theo lop'!$J$5,IF('TKB theo lop'!M59=$A$133,'TKB theo lop'!L59&amp;'TKB theo lop'!$L$5,IF('TKB theo lop'!O59=$A$133,'TKB theo lop'!N59&amp;'TKB theo lop'!$N$5,IF('TKB theo lop'!Q59=$A$133,'TKB theo lop'!P59&amp;'TKB theo lop'!$P$5,IF('TKB theo lop'!S59=$A$133,'TKB theo lop'!R59&amp;'TKB theo lop'!$R$5,IF('TKB theo lop'!U59=$A$133,'TKB theo lop'!T59&amp;'TKB theo lop'!$T$5,IF('TKB theo lop'!W59=$A$133,'TKB theo lop'!V59&amp;'TKB theo lop'!$V$5,IF('TKB theo lop'!Y59=$A$133,'TKB theo lop'!X59&amp;'TKB theo lop'!$X$5,IF('TKB theo lop'!AA59=$A$133,'TKB theo lop'!Z59&amp;'TKB theo lop'!$Z$5,IF('TKB theo lop'!AC59=$A$133,'TKB theo lop'!AB59&amp;'TKB theo lop'!$AB$5,IF('TKB theo lop'!AE59=$A$133,'TKB theo lop'!AD59&amp;'TKB theo lop'!$AD$5,IF('TKB theo lop'!AG59=$A$133,'TKB theo lop'!AF59&amp;'TKB theo lop'!$AF$5,IF('TKB theo lop'!AI59=$A$133,'TKB theo lop'!AH59&amp;'TKB theo lop'!$AH$5,IF('TKB theo lop'!AK59=$A$133,'TKB theo lop'!AJ59&amp;'TKB theo lop'!$AJ$5,IF('TKB theo lop'!AM59=$A$133,'TKB theo lop'!AL59&amp;'TKB theo lop'!$AL$5,IF('TKB theo lop'!AO59=$A$133,'TKB theo lop'!AN59&amp;'TKB theo lop'!$AN$5,"")))))))))))))))))))</f>
        <v/>
      </c>
      <c r="H134"/>
      <c r="I134" s="48">
        <f>'TKB theo lop'!$O$2</f>
        <v>45174</v>
      </c>
      <c r="J134" s="69" t="str">
        <f>IF(J135="","","Chào cờ")</f>
        <v/>
      </c>
      <c r="K134" s="44" t="str">
        <f>IF('TKB theo lop'!E19=$I$133,'TKB theo lop'!D19&amp;'TKB theo lop'!$D$5,IF('TKB theo lop'!G19=$I$133,'TKB theo lop'!F19&amp;'TKB theo lop'!$F$5,IF('TKB theo lop'!I19=$I$133,'TKB theo lop'!H19&amp;'TKB theo lop'!$H$5,IF('TKB theo lop'!K19=$I$133,'TKB theo lop'!J19&amp;'TKB theo lop'!$J$5,IF('TKB theo lop'!M19=$I$133,'TKB theo lop'!L19&amp;'TKB theo lop'!$L$5,IF('TKB theo lop'!O19=$I$133,'TKB theo lop'!N19&amp;'TKB theo lop'!$N$5,IF('TKB theo lop'!Q19=$I$133,'TKB theo lop'!P19&amp;'TKB theo lop'!$P$5,IF('TKB theo lop'!S19=$I$133,'TKB theo lop'!R19&amp;'TKB theo lop'!$R$5,IF('TKB theo lop'!U19=$I$133,'TKB theo lop'!T19&amp;'TKB theo lop'!$T$5,IF('TKB theo lop'!W19=$I$133,'TKB theo lop'!V19&amp;'TKB theo lop'!$V$5,IF('TKB theo lop'!Y19=$I$133,'TKB theo lop'!X19&amp;'TKB theo lop'!$X$5,IF('TKB theo lop'!AA19=$I$133,'TKB theo lop'!Z19&amp;'TKB theo lop'!$Z$5,IF('TKB theo lop'!AC19=$I$133,'TKB theo lop'!AB19&amp;'TKB theo lop'!$AB$5,IF('TKB theo lop'!AE19=$I$133,'TKB theo lop'!AD19&amp;'TKB theo lop'!$AD$5,IF('TKB theo lop'!AG19=$I$133,'TKB theo lop'!AF19&amp;'TKB theo lop'!$AF$5,IF('TKB theo lop'!AI19=$I$133,'TKB theo lop'!AH19&amp;'TKB theo lop'!$AH$5,IF('TKB theo lop'!AK19=$I$133,'TKB theo lop'!AJ19&amp;'TKB theo lop'!$AJ$5,IF('TKB theo lop'!AM19=$I$133,'TKB theo lop'!AL19&amp;'TKB theo lop'!$AL$5,IF('TKB theo lop'!AO19=$I$133,'TKB theo lop'!AN19&amp;'TKB theo lop'!$AN$5,"")))))))))))))))))))</f>
        <v/>
      </c>
      <c r="L134" s="44" t="str">
        <f>IF('TKB theo lop'!E29=$I$133,'TKB theo lop'!D29&amp;'TKB theo lop'!$D$5,IF('TKB theo lop'!G29=$I$133,'TKB theo lop'!F29&amp;'TKB theo lop'!$F$5,IF('TKB theo lop'!I29=$I$133,'TKB theo lop'!H29&amp;'TKB theo lop'!$H$5,IF('TKB theo lop'!K29=$I$133,'TKB theo lop'!J29&amp;'TKB theo lop'!$J$5,IF('TKB theo lop'!M29=$I$133,'TKB theo lop'!L29&amp;'TKB theo lop'!$L$5,IF('TKB theo lop'!O29=$I$133,'TKB theo lop'!N29&amp;'TKB theo lop'!$N$5,IF('TKB theo lop'!Q29=$I$133,'TKB theo lop'!P29&amp;'TKB theo lop'!$P$5,IF('TKB theo lop'!S29=$I$133,'TKB theo lop'!R29&amp;'TKB theo lop'!$R$5,IF('TKB theo lop'!U29=$I$133,'TKB theo lop'!T29&amp;'TKB theo lop'!$T$5,IF('TKB theo lop'!W29=$I$133,'TKB theo lop'!V29&amp;'TKB theo lop'!$V$5,IF('TKB theo lop'!Y29=$I$133,'TKB theo lop'!X29&amp;'TKB theo lop'!$X$5,IF('TKB theo lop'!AA29=$I$133,'TKB theo lop'!Z29&amp;'TKB theo lop'!$Z$5,IF('TKB theo lop'!AC29=$I$133,'TKB theo lop'!AB29&amp;'TKB theo lop'!$AB$5,IF('TKB theo lop'!AE29=$I$133,'TKB theo lop'!AD29&amp;'TKB theo lop'!$AD$5,IF('TKB theo lop'!AG29=$I$133,'TKB theo lop'!AF29&amp;'TKB theo lop'!$AF$5,IF('TKB theo lop'!AI29=$I$133,'TKB theo lop'!AH29&amp;'TKB theo lop'!$AH$5,IF('TKB theo lop'!AK29=$I$133,'TKB theo lop'!AJ29&amp;'TKB theo lop'!$AJ$5,IF('TKB theo lop'!AM29=$I$133,'TKB theo lop'!AL29&amp;'TKB theo lop'!$AL$5,IF('TKB theo lop'!AO29=$I$133,'TKB theo lop'!AN29&amp;'TKB theo lop'!$AN$5,"")))))))))))))))))))</f>
        <v/>
      </c>
      <c r="M134" s="44" t="str">
        <f>IF('TKB theo lop'!E39=$I$133,'TKB theo lop'!D39&amp;'TKB theo lop'!$D$5,IF('TKB theo lop'!G39=$I$133,'TKB theo lop'!F39&amp;'TKB theo lop'!$F$5,IF('TKB theo lop'!I39=$I$133,'TKB theo lop'!H39&amp;'TKB theo lop'!$H$5,IF('TKB theo lop'!K39=$I$133,'TKB theo lop'!J39&amp;'TKB theo lop'!$J$5,IF('TKB theo lop'!M39=$I$133,'TKB theo lop'!L39&amp;'TKB theo lop'!$L$5,IF('TKB theo lop'!O39=$I$133,'TKB theo lop'!N39&amp;'TKB theo lop'!$N$5,IF('TKB theo lop'!Q39=$I$133,'TKB theo lop'!P39&amp;'TKB theo lop'!$P$5,IF('TKB theo lop'!S39=$I$133,'TKB theo lop'!R39&amp;'TKB theo lop'!$R$5,IF('TKB theo lop'!U39=$I$133,'TKB theo lop'!T39&amp;'TKB theo lop'!$T$5,IF('TKB theo lop'!W39=$I$133,'TKB theo lop'!V39&amp;'TKB theo lop'!$V$5,IF('TKB theo lop'!Y39=$I$133,'TKB theo lop'!X39&amp;'TKB theo lop'!$X$5,IF('TKB theo lop'!AA39=$I$133,'TKB theo lop'!Z39&amp;'TKB theo lop'!$Z$5,IF('TKB theo lop'!AC39=$I$133,'TKB theo lop'!AB39&amp;'TKB theo lop'!$AB$5,IF('TKB theo lop'!AE39=$I$133,'TKB theo lop'!AD39&amp;'TKB theo lop'!$AD$5,IF('TKB theo lop'!AG39=$I$133,'TKB theo lop'!AF39&amp;'TKB theo lop'!$AF$5,IF('TKB theo lop'!AI39=$I$133,'TKB theo lop'!AH39&amp;'TKB theo lop'!$AH$5,IF('TKB theo lop'!AK39=$I$133,'TKB theo lop'!AJ39&amp;'TKB theo lop'!$AJ$5,IF('TKB theo lop'!AM39=$I$133,'TKB theo lop'!AL39&amp;'TKB theo lop'!$AL$5,IF('TKB theo lop'!AO39=$I$133,'TKB theo lop'!AN39&amp;'TKB theo lop'!$AN$5,"")))))))))))))))))))</f>
        <v/>
      </c>
      <c r="N134" s="44" t="str">
        <f>IF('TKB theo lop'!E49=$I$133,'TKB theo lop'!D49&amp;'TKB theo lop'!$D$5,IF('TKB theo lop'!G49=$I$133,'TKB theo lop'!F49&amp;'TKB theo lop'!$F$5,IF('TKB theo lop'!I49=$I$133,'TKB theo lop'!H49&amp;'TKB theo lop'!$H$5,IF('TKB theo lop'!K49=$I$133,'TKB theo lop'!J49&amp;'TKB theo lop'!$J$5,IF('TKB theo lop'!M49=$I$133,'TKB theo lop'!L49&amp;'TKB theo lop'!$L$5,IF('TKB theo lop'!O49=$I$133,'TKB theo lop'!N49&amp;'TKB theo lop'!$N$5,IF('TKB theo lop'!Q49=$I$133,'TKB theo lop'!P49&amp;'TKB theo lop'!$P$5,IF('TKB theo lop'!S49=$I$133,'TKB theo lop'!R49&amp;'TKB theo lop'!$R$5,IF('TKB theo lop'!U49=$I$133,'TKB theo lop'!T49&amp;'TKB theo lop'!$T$5,IF('TKB theo lop'!W49=$I$133,'TKB theo lop'!V49&amp;'TKB theo lop'!$V$5,IF('TKB theo lop'!Y49=$I$133,'TKB theo lop'!X49&amp;'TKB theo lop'!$X$5,IF('TKB theo lop'!AA49=$I$133,'TKB theo lop'!Z49&amp;'TKB theo lop'!$Z$5,IF('TKB theo lop'!AC49=$I$133,'TKB theo lop'!AB49&amp;'TKB theo lop'!$AB$5,IF('TKB theo lop'!AE49=$I$133,'TKB theo lop'!AD49&amp;'TKB theo lop'!$AD$5,IF('TKB theo lop'!AG49=$I$133,'TKB theo lop'!AF49&amp;'TKB theo lop'!$AF$5,IF('TKB theo lop'!AI49=$I$133,'TKB theo lop'!AH49&amp;'TKB theo lop'!$AH$5,IF('TKB theo lop'!AK49=$I$133,'TKB theo lop'!AJ49&amp;'TKB theo lop'!$AJ$5,IF('TKB theo lop'!AM49=$I$133,'TKB theo lop'!AL49&amp;'TKB theo lop'!$AL$5,IF('TKB theo lop'!AO49=$I$133,'TKB theo lop'!AN49&amp;'TKB theo lop'!$AN$5,"")))))))))))))))))))</f>
        <v/>
      </c>
      <c r="O134" s="44" t="str">
        <f>IF('TKB theo lop'!E59=$I$133,'TKB theo lop'!D59&amp;'TKB theo lop'!$D$5,IF('TKB theo lop'!G59=$I$133,'TKB theo lop'!F59&amp;'TKB theo lop'!$F$5,IF('TKB theo lop'!I59=$I$133,'TKB theo lop'!H59&amp;'TKB theo lop'!$H$5,IF('TKB theo lop'!K59=$I$133,'TKB theo lop'!J59&amp;'TKB theo lop'!$J$5,IF('TKB theo lop'!M59=$I$133,'TKB theo lop'!L59&amp;'TKB theo lop'!$L$5,IF('TKB theo lop'!O59=$I$133,'TKB theo lop'!N59&amp;'TKB theo lop'!$N$5,IF('TKB theo lop'!Q59=$I$133,'TKB theo lop'!P59&amp;'TKB theo lop'!$P$5,IF('TKB theo lop'!S59=$I$133,'TKB theo lop'!R59&amp;'TKB theo lop'!$R$5,IF('TKB theo lop'!U59=$I$133,'TKB theo lop'!T59&amp;'TKB theo lop'!$T$5,IF('TKB theo lop'!W59=$I$133,'TKB theo lop'!V59&amp;'TKB theo lop'!$V$5,IF('TKB theo lop'!Y59=$I$133,'TKB theo lop'!X59&amp;'TKB theo lop'!$X$5,IF('TKB theo lop'!AA59=$I$133,'TKB theo lop'!Z59&amp;'TKB theo lop'!$Z$5,IF('TKB theo lop'!AC59=$I$133,'TKB theo lop'!AB59&amp;'TKB theo lop'!$AB$5,IF('TKB theo lop'!AE59=$I$133,'TKB theo lop'!AD59&amp;'TKB theo lop'!$AD$5,IF('TKB theo lop'!AG59=$I$133,'TKB theo lop'!AF59&amp;'TKB theo lop'!$AF$5,IF('TKB theo lop'!AI59=$I$133,'TKB theo lop'!AH59&amp;'TKB theo lop'!$AH$5,IF('TKB theo lop'!AK59=$I$133,'TKB theo lop'!AJ59&amp;'TKB theo lop'!$AJ$5,IF('TKB theo lop'!AM59=$I$133,'TKB theo lop'!AL59&amp;'TKB theo lop'!$AL$5,IF('TKB theo lop'!AO59=$I$133,'TKB theo lop'!AN59&amp;'TKB theo lop'!$AN$5,"")))))))))))))))))))</f>
        <v/>
      </c>
    </row>
    <row r="135" spans="1:15" x14ac:dyDescent="0.3">
      <c r="A135" s="325" t="s">
        <v>10</v>
      </c>
      <c r="B135" s="43" t="str">
        <f>IF('TKB theo lop'!E9=$A$133,'TKB theo lop'!D9&amp;'TKB theo lop'!$D$5,IF('TKB theo lop'!G9=$A$133,'TKB theo lop'!F9&amp;'TKB theo lop'!$F$5,IF('TKB theo lop'!I9=$A$133,'TKB theo lop'!H9&amp;'TKB theo lop'!$H$5,IF('TKB theo lop'!K9=$A$133,'TKB theo lop'!J9&amp;'TKB theo lop'!$J$5,IF('TKB theo lop'!M9=$A$133,'TKB theo lop'!L9&amp;'TKB theo lop'!$L$5,IF('TKB theo lop'!O9=$A$133,'TKB theo lop'!N9&amp;'TKB theo lop'!$N$5,IF('TKB theo lop'!Q9=$A$133,'TKB theo lop'!P9&amp;'TKB theo lop'!$P$5,IF('TKB theo lop'!S9=$A$133,'TKB theo lop'!R9&amp;'TKB theo lop'!$R$5,IF('TKB theo lop'!U9=$A$133,'TKB theo lop'!T9&amp;'TKB theo lop'!$T$5,IF('TKB theo lop'!W9=$A$133,'TKB theo lop'!V9&amp;'TKB theo lop'!$V$5,IF('TKB theo lop'!Y9=$A$133,'TKB theo lop'!X9&amp;'TKB theo lop'!$X$5,IF('TKB theo lop'!AA9=$A$133,'TKB theo lop'!Z9&amp;'TKB theo lop'!$Z$5,IF('TKB theo lop'!AC9=$A$133,'TKB theo lop'!AB9&amp;'TKB theo lop'!$AB$5,IF('TKB theo lop'!AE9=$A$133,'TKB theo lop'!AD9&amp;'TKB theo lop'!$AD$5,IF('TKB theo lop'!AG9=$A$133,'TKB theo lop'!AF9&amp;'TKB theo lop'!$AF$5,IF('TKB theo lop'!AI9=$A$133,'TKB theo lop'!AH9&amp;'TKB theo lop'!$AH$5,IF('TKB theo lop'!AK9=$A$133,'TKB theo lop'!AJ9&amp;'TKB theo lop'!$AJ$5,IF('TKB theo lop'!AM9=$A$133,'TKB theo lop'!AL9&amp;'TKB theo lop'!$AL$5,IF('TKB theo lop'!AO9=$A$133,'TKB theo lop'!AN9&amp;'TKB theo lop'!$AN$5,"")))))))))))))))))))</f>
        <v/>
      </c>
      <c r="C135" s="43" t="str">
        <f>IF('TKB theo lop'!E20=$A$133,'TKB theo lop'!D20&amp;'TKB theo lop'!$D$5,IF('TKB theo lop'!G20=$A$133,'TKB theo lop'!F20&amp;'TKB theo lop'!$F$5,IF('TKB theo lop'!I20=$A$133,'TKB theo lop'!H20&amp;'TKB theo lop'!$H$5,IF('TKB theo lop'!K20=$A$133,'TKB theo lop'!J20&amp;'TKB theo lop'!$J$5,IF('TKB theo lop'!M20=$A$133,'TKB theo lop'!L20&amp;'TKB theo lop'!$L$5,IF('TKB theo lop'!O20=$A$133,'TKB theo lop'!N20&amp;'TKB theo lop'!$N$5,IF('TKB theo lop'!Q20=$A$133,'TKB theo lop'!P20&amp;'TKB theo lop'!$P$5,IF('TKB theo lop'!S20=$A$133,'TKB theo lop'!R20&amp;'TKB theo lop'!$R$5,IF('TKB theo lop'!U20=$A$133,'TKB theo lop'!T20&amp;'TKB theo lop'!$T$5,IF('TKB theo lop'!W20=$A$133,'TKB theo lop'!V20&amp;'TKB theo lop'!$V$5,IF('TKB theo lop'!Y20=$A$133,'TKB theo lop'!X20&amp;'TKB theo lop'!$X$5,IF('TKB theo lop'!AA20=$A$133,'TKB theo lop'!Z20&amp;'TKB theo lop'!$Z$5,IF('TKB theo lop'!AC20=$A$133,'TKB theo lop'!AB20&amp;'TKB theo lop'!$AB$5,IF('TKB theo lop'!AE20=$A$133,'TKB theo lop'!AD20&amp;'TKB theo lop'!$AD$5,IF('TKB theo lop'!AG20=$A$133,'TKB theo lop'!AF20&amp;'TKB theo lop'!$AF$5,IF('TKB theo lop'!AI20=$A$133,'TKB theo lop'!AH20&amp;'TKB theo lop'!$AH$5,IF('TKB theo lop'!AK20=$A$133,'TKB theo lop'!AJ20&amp;'TKB theo lop'!$AJ$5,IF('TKB theo lop'!AM20=$A$133,'TKB theo lop'!AL20&amp;'TKB theo lop'!$AL$5,IF('TKB theo lop'!AO20=$A$133,'TKB theo lop'!AN20&amp;'TKB theo lop'!$AN$5,"")))))))))))))))))))</f>
        <v/>
      </c>
      <c r="D135" s="43" t="str">
        <f>IF('TKB theo lop'!E30=$A$133,'TKB theo lop'!D30&amp;'TKB theo lop'!$D$5,IF('TKB theo lop'!G30=$A$133,'TKB theo lop'!F30&amp;'TKB theo lop'!$F$5,IF('TKB theo lop'!I30=$A$133,'TKB theo lop'!H30&amp;'TKB theo lop'!$H$5,IF('TKB theo lop'!K30=$A$133,'TKB theo lop'!J30&amp;'TKB theo lop'!$J$5,IF('TKB theo lop'!M30=$A$133,'TKB theo lop'!L30&amp;'TKB theo lop'!$L$5,IF('TKB theo lop'!O30=$A$133,'TKB theo lop'!N30&amp;'TKB theo lop'!$N$5,IF('TKB theo lop'!Q30=$A$133,'TKB theo lop'!P30&amp;'TKB theo lop'!$P$5,IF('TKB theo lop'!S30=$A$133,'TKB theo lop'!R30&amp;'TKB theo lop'!$R$5,IF('TKB theo lop'!U30=$A$133,'TKB theo lop'!T30&amp;'TKB theo lop'!$T$5,IF('TKB theo lop'!W30=$A$133,'TKB theo lop'!V30&amp;'TKB theo lop'!$V$5,IF('TKB theo lop'!Y30=$A$133,'TKB theo lop'!X30&amp;'TKB theo lop'!$X$5,IF('TKB theo lop'!AA30=$A$133,'TKB theo lop'!Z30&amp;'TKB theo lop'!$Z$5,IF('TKB theo lop'!AC30=$A$133,'TKB theo lop'!AB30&amp;'TKB theo lop'!$AB$5,IF('TKB theo lop'!AE30=$A$133,'TKB theo lop'!AD30&amp;'TKB theo lop'!$AD$5,IF('TKB theo lop'!AG30=$A$133,'TKB theo lop'!AF30&amp;'TKB theo lop'!$AF$5,IF('TKB theo lop'!AI30=$A$133,'TKB theo lop'!AH30&amp;'TKB theo lop'!$AH$5,IF('TKB theo lop'!AK30=$A$133,'TKB theo lop'!AJ30&amp;'TKB theo lop'!$AJ$5,IF('TKB theo lop'!AM30=$A$133,'TKB theo lop'!AL30&amp;'TKB theo lop'!$AL$5,IF('TKB theo lop'!AO30=$A$133,'TKB theo lop'!AN30&amp;'TKB theo lop'!$AN$5,"")))))))))))))))))))</f>
        <v/>
      </c>
      <c r="E135" s="43" t="str">
        <f>IF('TKB theo lop'!E40=$A$133,'TKB theo lop'!D40&amp;'TKB theo lop'!$D$5,IF('TKB theo lop'!G40=$A$133,'TKB theo lop'!F40&amp;'TKB theo lop'!$F$5,IF('TKB theo lop'!I40=$A$133,'TKB theo lop'!H40&amp;'TKB theo lop'!$H$5,IF('TKB theo lop'!K40=$A$133,'TKB theo lop'!J40&amp;'TKB theo lop'!$J$5,IF('TKB theo lop'!M40=$A$133,'TKB theo lop'!L40&amp;'TKB theo lop'!$L$5,IF('TKB theo lop'!O40=$A$133,'TKB theo lop'!N40&amp;'TKB theo lop'!$N$5,IF('TKB theo lop'!Q40=$A$133,'TKB theo lop'!P40&amp;'TKB theo lop'!$P$5,IF('TKB theo lop'!S40=$A$133,'TKB theo lop'!R40&amp;'TKB theo lop'!$R$5,IF('TKB theo lop'!U40=$A$133,'TKB theo lop'!T40&amp;'TKB theo lop'!$T$5,IF('TKB theo lop'!W40=$A$133,'TKB theo lop'!V40&amp;'TKB theo lop'!$V$5,IF('TKB theo lop'!Y40=$A$133,'TKB theo lop'!X40&amp;'TKB theo lop'!$X$5,IF('TKB theo lop'!AA40=$A$133,'TKB theo lop'!Z40&amp;'TKB theo lop'!$Z$5,IF('TKB theo lop'!AC40=$A$133,'TKB theo lop'!AB40&amp;'TKB theo lop'!$AB$5,IF('TKB theo lop'!AE40=$A$133,'TKB theo lop'!AD40&amp;'TKB theo lop'!$AD$5,IF('TKB theo lop'!AG40=$A$133,'TKB theo lop'!AF40&amp;'TKB theo lop'!$AF$5,IF('TKB theo lop'!AI40=$A$133,'TKB theo lop'!AH40&amp;'TKB theo lop'!$AH$5,IF('TKB theo lop'!AK40=$A$133,'TKB theo lop'!AJ40&amp;'TKB theo lop'!$AJ$5,IF('TKB theo lop'!AM40=$A$133,'TKB theo lop'!AL40&amp;'TKB theo lop'!$AL$5,IF('TKB theo lop'!AO40=$A$133,'TKB theo lop'!AN40&amp;'TKB theo lop'!$AN$5,"")))))))))))))))))))</f>
        <v/>
      </c>
      <c r="F135" s="43" t="str">
        <f>IF('TKB theo lop'!E50=$A$133,'TKB theo lop'!D50&amp;'TKB theo lop'!$D$5,IF('TKB theo lop'!G50=$A$133,'TKB theo lop'!F50&amp;'TKB theo lop'!$F$5,IF('TKB theo lop'!I50=$A$133,'TKB theo lop'!H50&amp;'TKB theo lop'!$H$5,IF('TKB theo lop'!K50=$A$133,'TKB theo lop'!J50&amp;'TKB theo lop'!$J$5,IF('TKB theo lop'!M50=$A$133,'TKB theo lop'!L50&amp;'TKB theo lop'!$L$5,IF('TKB theo lop'!O50=$A$133,'TKB theo lop'!N50&amp;'TKB theo lop'!$N$5,IF('TKB theo lop'!Q50=$A$133,'TKB theo lop'!P50&amp;'TKB theo lop'!$P$5,IF('TKB theo lop'!S50=$A$133,'TKB theo lop'!R50&amp;'TKB theo lop'!$R$5,IF('TKB theo lop'!U50=$A$133,'TKB theo lop'!T50&amp;'TKB theo lop'!$T$5,IF('TKB theo lop'!W50=$A$133,'TKB theo lop'!V50&amp;'TKB theo lop'!$V$5,IF('TKB theo lop'!Y50=$A$133,'TKB theo lop'!X50&amp;'TKB theo lop'!$X$5,IF('TKB theo lop'!AA50=$A$133,'TKB theo lop'!Z50&amp;'TKB theo lop'!$Z$5,IF('TKB theo lop'!AC50=$A$133,'TKB theo lop'!AB50&amp;'TKB theo lop'!$AB$5,IF('TKB theo lop'!AE50=$A$133,'TKB theo lop'!AD50&amp;'TKB theo lop'!$AD$5,IF('TKB theo lop'!AG50=$A$133,'TKB theo lop'!AF50&amp;'TKB theo lop'!$AF$5,IF('TKB theo lop'!AI50=$A$133,'TKB theo lop'!AH50&amp;'TKB theo lop'!$AH$5,IF('TKB theo lop'!AK50=$A$133,'TKB theo lop'!AJ50&amp;'TKB theo lop'!$AJ$5,IF('TKB theo lop'!AM50=$A$133,'TKB theo lop'!AL50&amp;'TKB theo lop'!$AL$5,IF('TKB theo lop'!AO50=$A$133,'TKB theo lop'!AN50&amp;'TKB theo lop'!$AN$5,"")))))))))))))))))))</f>
        <v/>
      </c>
      <c r="G135" s="43" t="str">
        <f>IF('TKB theo lop'!E60=$A$133,'TKB theo lop'!D60&amp;'TKB theo lop'!$D$5,IF('TKB theo lop'!G60=$A$133,'TKB theo lop'!F60&amp;'TKB theo lop'!$F$5,IF('TKB theo lop'!I60=$A$133,'TKB theo lop'!H60&amp;'TKB theo lop'!$H$5,IF('TKB theo lop'!K60=$A$133,'TKB theo lop'!J60&amp;'TKB theo lop'!$J$5,IF('TKB theo lop'!M60=$A$133,'TKB theo lop'!L60&amp;'TKB theo lop'!$L$5,IF('TKB theo lop'!O60=$A$133,'TKB theo lop'!N60&amp;'TKB theo lop'!$N$5,IF('TKB theo lop'!Q60=$A$133,'TKB theo lop'!P60&amp;'TKB theo lop'!$P$5,IF('TKB theo lop'!S60=$A$133,'TKB theo lop'!R60&amp;'TKB theo lop'!$R$5,IF('TKB theo lop'!U60=$A$133,'TKB theo lop'!T60&amp;'TKB theo lop'!$T$5,IF('TKB theo lop'!W60=$A$133,'TKB theo lop'!V60&amp;'TKB theo lop'!$V$5,IF('TKB theo lop'!Y60=$A$133,'TKB theo lop'!X60&amp;'TKB theo lop'!$X$5,IF('TKB theo lop'!AA60=$A$133,'TKB theo lop'!Z60&amp;'TKB theo lop'!$Z$5,IF('TKB theo lop'!AC60=$A$133,'TKB theo lop'!AB60&amp;'TKB theo lop'!$AB$5,IF('TKB theo lop'!AE60=$A$133,'TKB theo lop'!AD60&amp;'TKB theo lop'!$AD$5,IF('TKB theo lop'!AG60=$A$133,'TKB theo lop'!AF60&amp;'TKB theo lop'!$AF$5,IF('TKB theo lop'!AI60=$A$133,'TKB theo lop'!AH60&amp;'TKB theo lop'!$AH$5,IF('TKB theo lop'!AK60=$A$133,'TKB theo lop'!AJ60&amp;'TKB theo lop'!$AJ$5,IF('TKB theo lop'!AM60=$A$133,'TKB theo lop'!AL60&amp;'TKB theo lop'!$AL$5,IF('TKB theo lop'!AO60=$A$133,'TKB theo lop'!AN60&amp;'TKB theo lop'!$AN$5,"")))))))))))))))))))</f>
        <v/>
      </c>
      <c r="H135"/>
      <c r="I135" s="325" t="s">
        <v>10</v>
      </c>
      <c r="J135" s="43" t="str">
        <f>IF('TKB theo lop'!E9=$I$133,'TKB theo lop'!D9&amp;'TKB theo lop'!$D$5,IF('TKB theo lop'!G9=$I$133,'TKB theo lop'!F9&amp;'TKB theo lop'!$F$5,IF('TKB theo lop'!I9=$I$133,'TKB theo lop'!H9&amp;'TKB theo lop'!$H$5,IF('TKB theo lop'!K9=$I$133,'TKB theo lop'!J9&amp;'TKB theo lop'!$J$5,IF('TKB theo lop'!M9=$I$133,'TKB theo lop'!L9&amp;'TKB theo lop'!$L$5,IF('TKB theo lop'!O9=$I$133,'TKB theo lop'!N9&amp;'TKB theo lop'!$N$5,IF('TKB theo lop'!Q9=$I$133,'TKB theo lop'!P9&amp;'TKB theo lop'!$P$5,IF('TKB theo lop'!S9=$I$133,'TKB theo lop'!R9&amp;'TKB theo lop'!$R$5,IF('TKB theo lop'!U9=$I$133,'TKB theo lop'!T9&amp;'TKB theo lop'!$T$5,IF('TKB theo lop'!W9=$I$133,'TKB theo lop'!V9&amp;'TKB theo lop'!$V$5,IF('TKB theo lop'!Y9=$I$133,'TKB theo lop'!X9&amp;'TKB theo lop'!$X$5,IF('TKB theo lop'!AA9=$I$133,'TKB theo lop'!Z9&amp;'TKB theo lop'!$Z$5,IF('TKB theo lop'!AC9=$I$133,'TKB theo lop'!AB9&amp;'TKB theo lop'!$AB$5,IF('TKB theo lop'!AE9=$I$133,'TKB theo lop'!AD9&amp;'TKB theo lop'!$AD$5,IF('TKB theo lop'!AG9=$I$133,'TKB theo lop'!AF9&amp;'TKB theo lop'!$AF$5,IF('TKB theo lop'!AI9=$I$133,'TKB theo lop'!AH9&amp;'TKB theo lop'!$AH$5,IF('TKB theo lop'!AK9=$I$133,'TKB theo lop'!AJ9&amp;'TKB theo lop'!$AJ$5,IF('TKB theo lop'!AM9=$I$133,'TKB theo lop'!AL9&amp;'TKB theo lop'!$AL$5,IF('TKB theo lop'!AO9=$I$133,'TKB theo lop'!AN9&amp;'TKB theo lop'!$AN$5,"")))))))))))))))))))</f>
        <v/>
      </c>
      <c r="K135" s="43" t="str">
        <f>IF('TKB theo lop'!E20=$I$133,'TKB theo lop'!D20&amp;'TKB theo lop'!$D$5,IF('TKB theo lop'!G20=$I$133,'TKB theo lop'!F20&amp;'TKB theo lop'!$F$5,IF('TKB theo lop'!I20=$I$133,'TKB theo lop'!H20&amp;'TKB theo lop'!$H$5,IF('TKB theo lop'!K20=$I$133,'TKB theo lop'!J20&amp;'TKB theo lop'!$J$5,IF('TKB theo lop'!M20=$I$133,'TKB theo lop'!L20&amp;'TKB theo lop'!$L$5,IF('TKB theo lop'!O20=$I$133,'TKB theo lop'!N20&amp;'TKB theo lop'!$N$5,IF('TKB theo lop'!Q20=$I$133,'TKB theo lop'!P20&amp;'TKB theo lop'!$P$5,IF('TKB theo lop'!S20=$I$133,'TKB theo lop'!R20&amp;'TKB theo lop'!$R$5,IF('TKB theo lop'!U20=$I$133,'TKB theo lop'!T20&amp;'TKB theo lop'!$T$5,IF('TKB theo lop'!W20=$I$133,'TKB theo lop'!V20&amp;'TKB theo lop'!$V$5,IF('TKB theo lop'!Y20=$I$133,'TKB theo lop'!X20&amp;'TKB theo lop'!$X$5,IF('TKB theo lop'!AA20=$I$133,'TKB theo lop'!Z20&amp;'TKB theo lop'!$Z$5,IF('TKB theo lop'!AC20=$I$133,'TKB theo lop'!AB20&amp;'TKB theo lop'!$AB$5,IF('TKB theo lop'!AE20=$I$133,'TKB theo lop'!AD20&amp;'TKB theo lop'!$AD$5,IF('TKB theo lop'!AG20=$I$133,'TKB theo lop'!AF20&amp;'TKB theo lop'!$AF$5,IF('TKB theo lop'!AI20=$I$133,'TKB theo lop'!AH20&amp;'TKB theo lop'!$AH$5,IF('TKB theo lop'!AK20=$I$133,'TKB theo lop'!AJ20&amp;'TKB theo lop'!$AJ$5,IF('TKB theo lop'!AM20=$I$133,'TKB theo lop'!AL20&amp;'TKB theo lop'!$AL$5,IF('TKB theo lop'!AO20=$I$133,'TKB theo lop'!AN20&amp;'TKB theo lop'!$AN$5,"")))))))))))))))))))</f>
        <v/>
      </c>
      <c r="L135" s="43" t="str">
        <f>IF('TKB theo lop'!E30=$I$133,'TKB theo lop'!D30&amp;'TKB theo lop'!$D$5,IF('TKB theo lop'!G30=$I$133,'TKB theo lop'!F30&amp;'TKB theo lop'!$F$5,IF('TKB theo lop'!I30=$I$133,'TKB theo lop'!H30&amp;'TKB theo lop'!$H$5,IF('TKB theo lop'!K30=$I$133,'TKB theo lop'!J30&amp;'TKB theo lop'!$J$5,IF('TKB theo lop'!M30=$I$133,'TKB theo lop'!L30&amp;'TKB theo lop'!$L$5,IF('TKB theo lop'!O30=$I$133,'TKB theo lop'!N30&amp;'TKB theo lop'!$N$5,IF('TKB theo lop'!Q30=$I$133,'TKB theo lop'!P30&amp;'TKB theo lop'!$P$5,IF('TKB theo lop'!S30=$I$133,'TKB theo lop'!R30&amp;'TKB theo lop'!$R$5,IF('TKB theo lop'!U30=$I$133,'TKB theo lop'!T30&amp;'TKB theo lop'!$T$5,IF('TKB theo lop'!W30=$I$133,'TKB theo lop'!V30&amp;'TKB theo lop'!$V$5,IF('TKB theo lop'!Y30=$I$133,'TKB theo lop'!X30&amp;'TKB theo lop'!$X$5,IF('TKB theo lop'!AA30=$I$133,'TKB theo lop'!Z30&amp;'TKB theo lop'!$Z$5,IF('TKB theo lop'!AC30=$I$133,'TKB theo lop'!AB30&amp;'TKB theo lop'!$AB$5,IF('TKB theo lop'!AE30=$I$133,'TKB theo lop'!AD30&amp;'TKB theo lop'!$AD$5,IF('TKB theo lop'!AG30=$I$133,'TKB theo lop'!AF30&amp;'TKB theo lop'!$AF$5,IF('TKB theo lop'!AI30=$I$133,'TKB theo lop'!AH30&amp;'TKB theo lop'!$AH$5,IF('TKB theo lop'!AK30=$I$133,'TKB theo lop'!AJ30&amp;'TKB theo lop'!$AJ$5,IF('TKB theo lop'!AM30=$I$133,'TKB theo lop'!AL30&amp;'TKB theo lop'!$AL$5,IF('TKB theo lop'!AO30=$I$133,'TKB theo lop'!AN30&amp;'TKB theo lop'!$AN$5,"")))))))))))))))))))</f>
        <v/>
      </c>
      <c r="M135" s="43" t="str">
        <f>IF('TKB theo lop'!E40=$I$133,'TKB theo lop'!D40&amp;'TKB theo lop'!$D$5,IF('TKB theo lop'!G40=$I$133,'TKB theo lop'!F40&amp;'TKB theo lop'!$F$5,IF('TKB theo lop'!I40=$I$133,'TKB theo lop'!H40&amp;'TKB theo lop'!$H$5,IF('TKB theo lop'!K40=$I$133,'TKB theo lop'!J40&amp;'TKB theo lop'!$J$5,IF('TKB theo lop'!M40=$I$133,'TKB theo lop'!L40&amp;'TKB theo lop'!$L$5,IF('TKB theo lop'!O40=$I$133,'TKB theo lop'!N40&amp;'TKB theo lop'!$N$5,IF('TKB theo lop'!Q40=$I$133,'TKB theo lop'!P40&amp;'TKB theo lop'!$P$5,IF('TKB theo lop'!S40=$I$133,'TKB theo lop'!R40&amp;'TKB theo lop'!$R$5,IF('TKB theo lop'!U40=$I$133,'TKB theo lop'!T40&amp;'TKB theo lop'!$T$5,IF('TKB theo lop'!W40=$I$133,'TKB theo lop'!V40&amp;'TKB theo lop'!$V$5,IF('TKB theo lop'!Y40=$I$133,'TKB theo lop'!X40&amp;'TKB theo lop'!$X$5,IF('TKB theo lop'!AA40=$I$133,'TKB theo lop'!Z40&amp;'TKB theo lop'!$Z$5,IF('TKB theo lop'!AC40=$I$133,'TKB theo lop'!AB40&amp;'TKB theo lop'!$AB$5,IF('TKB theo lop'!AE40=$I$133,'TKB theo lop'!AD40&amp;'TKB theo lop'!$AD$5,IF('TKB theo lop'!AG40=$I$133,'TKB theo lop'!AF40&amp;'TKB theo lop'!$AF$5,IF('TKB theo lop'!AI40=$I$133,'TKB theo lop'!AH40&amp;'TKB theo lop'!$AH$5,IF('TKB theo lop'!AK40=$I$133,'TKB theo lop'!AJ40&amp;'TKB theo lop'!$AJ$5,IF('TKB theo lop'!AM40=$I$133,'TKB theo lop'!AL40&amp;'TKB theo lop'!$AL$5,IF('TKB theo lop'!AO40=$I$133,'TKB theo lop'!AN40&amp;'TKB theo lop'!$AN$5,"")))))))))))))))))))</f>
        <v/>
      </c>
      <c r="N135" s="43" t="str">
        <f>IF('TKB theo lop'!E50=$I$133,'TKB theo lop'!D50&amp;'TKB theo lop'!$D$5,IF('TKB theo lop'!G50=$I$133,'TKB theo lop'!F50&amp;'TKB theo lop'!$F$5,IF('TKB theo lop'!I50=$I$133,'TKB theo lop'!H50&amp;'TKB theo lop'!$H$5,IF('TKB theo lop'!K50=$I$133,'TKB theo lop'!J50&amp;'TKB theo lop'!$J$5,IF('TKB theo lop'!M50=$I$133,'TKB theo lop'!L50&amp;'TKB theo lop'!$L$5,IF('TKB theo lop'!O50=$I$133,'TKB theo lop'!N50&amp;'TKB theo lop'!$N$5,IF('TKB theo lop'!Q50=$I$133,'TKB theo lop'!P50&amp;'TKB theo lop'!$P$5,IF('TKB theo lop'!S50=$I$133,'TKB theo lop'!R50&amp;'TKB theo lop'!$R$5,IF('TKB theo lop'!U50=$I$133,'TKB theo lop'!T50&amp;'TKB theo lop'!$T$5,IF('TKB theo lop'!W50=$I$133,'TKB theo lop'!V50&amp;'TKB theo lop'!$V$5,IF('TKB theo lop'!Y50=$I$133,'TKB theo lop'!X50&amp;'TKB theo lop'!$X$5,IF('TKB theo lop'!AA50=$I$133,'TKB theo lop'!Z50&amp;'TKB theo lop'!$Z$5,IF('TKB theo lop'!AC50=$I$133,'TKB theo lop'!AB50&amp;'TKB theo lop'!$AB$5,IF('TKB theo lop'!AE50=$I$133,'TKB theo lop'!AD50&amp;'TKB theo lop'!$AD$5,IF('TKB theo lop'!AG50=$I$133,'TKB theo lop'!AF50&amp;'TKB theo lop'!$AF$5,IF('TKB theo lop'!AI50=$I$133,'TKB theo lop'!AH50&amp;'TKB theo lop'!$AH$5,IF('TKB theo lop'!AK50=$I$133,'TKB theo lop'!AJ50&amp;'TKB theo lop'!$AJ$5,IF('TKB theo lop'!AM50=$I$133,'TKB theo lop'!AL50&amp;'TKB theo lop'!$AL$5,IF('TKB theo lop'!AO50=$I$133,'TKB theo lop'!AN50&amp;'TKB theo lop'!$AN$5,"")))))))))))))))))))</f>
        <v/>
      </c>
      <c r="O135" s="43" t="str">
        <f>IF('TKB theo lop'!E60=$I$133,'TKB theo lop'!D60&amp;'TKB theo lop'!$D$5,IF('TKB theo lop'!G60=$I$133,'TKB theo lop'!F60&amp;'TKB theo lop'!$F$5,IF('TKB theo lop'!I60=$I$133,'TKB theo lop'!H60&amp;'TKB theo lop'!$H$5,IF('TKB theo lop'!K60=$I$133,'TKB theo lop'!J60&amp;'TKB theo lop'!$J$5,IF('TKB theo lop'!M60=$I$133,'TKB theo lop'!L60&amp;'TKB theo lop'!$L$5,IF('TKB theo lop'!O60=$I$133,'TKB theo lop'!N60&amp;'TKB theo lop'!$N$5,IF('TKB theo lop'!Q60=$I$133,'TKB theo lop'!P60&amp;'TKB theo lop'!$P$5,IF('TKB theo lop'!S60=$I$133,'TKB theo lop'!R60&amp;'TKB theo lop'!$R$5,IF('TKB theo lop'!U60=$I$133,'TKB theo lop'!T60&amp;'TKB theo lop'!$T$5,IF('TKB theo lop'!W60=$I$133,'TKB theo lop'!V60&amp;'TKB theo lop'!$V$5,IF('TKB theo lop'!Y60=$I$133,'TKB theo lop'!X60&amp;'TKB theo lop'!$X$5,IF('TKB theo lop'!AA60=$I$133,'TKB theo lop'!Z60&amp;'TKB theo lop'!$Z$5,IF('TKB theo lop'!AC60=$I$133,'TKB theo lop'!AB60&amp;'TKB theo lop'!$AB$5,IF('TKB theo lop'!AE60=$I$133,'TKB theo lop'!AD60&amp;'TKB theo lop'!$AD$5,IF('TKB theo lop'!AG60=$I$133,'TKB theo lop'!AF60&amp;'TKB theo lop'!$AF$5,IF('TKB theo lop'!AI60=$I$133,'TKB theo lop'!AH60&amp;'TKB theo lop'!$AH$5,IF('TKB theo lop'!AK60=$I$133,'TKB theo lop'!AJ60&amp;'TKB theo lop'!$AJ$5,IF('TKB theo lop'!AM60=$I$133,'TKB theo lop'!AL60&amp;'TKB theo lop'!$AL$5,IF('TKB theo lop'!AO60=$I$133,'TKB theo lop'!AN60&amp;'TKB theo lop'!$AN$5,"")))))))))))))))))))</f>
        <v/>
      </c>
    </row>
    <row r="136" spans="1:15" x14ac:dyDescent="0.3">
      <c r="A136" s="325"/>
      <c r="B136" s="43" t="str">
        <f>IF('TKB theo lop'!E10=$A$133,'TKB theo lop'!D10&amp;'TKB theo lop'!$D$5,IF('TKB theo lop'!G10=$A$133,'TKB theo lop'!F10&amp;'TKB theo lop'!$F$5,IF('TKB theo lop'!I10=$A$133,'TKB theo lop'!H10&amp;'TKB theo lop'!$H$5,IF('TKB theo lop'!K10=$A$133,'TKB theo lop'!J10&amp;'TKB theo lop'!$J$5,IF('TKB theo lop'!M10=$A$133,'TKB theo lop'!L10&amp;'TKB theo lop'!$L$5,IF('TKB theo lop'!O10=$A$133,'TKB theo lop'!N10&amp;'TKB theo lop'!$N$5,IF('TKB theo lop'!Q10=$A$133,'TKB theo lop'!P10&amp;'TKB theo lop'!$P$5,IF('TKB theo lop'!S10=$A$133,'TKB theo lop'!R10&amp;'TKB theo lop'!$R$5,IF('TKB theo lop'!U10=$A$133,'TKB theo lop'!T10&amp;'TKB theo lop'!$T$5,IF('TKB theo lop'!W10=$A$133,'TKB theo lop'!V10&amp;'TKB theo lop'!$V$5,IF('TKB theo lop'!Y10=$A$133,'TKB theo lop'!X10&amp;'TKB theo lop'!$X$5,IF('TKB theo lop'!AA10=$A$133,'TKB theo lop'!Z10&amp;'TKB theo lop'!$Z$5,IF('TKB theo lop'!AC10=$A$133,'TKB theo lop'!AB10&amp;'TKB theo lop'!$AB$5,IF('TKB theo lop'!AE10=$A$133,'TKB theo lop'!AD10&amp;'TKB theo lop'!$AD$5,IF('TKB theo lop'!AG10=$A$133,'TKB theo lop'!AF10&amp;'TKB theo lop'!$AF$5,IF('TKB theo lop'!AI10=$A$133,'TKB theo lop'!AH10&amp;'TKB theo lop'!$AH$5,IF('TKB theo lop'!AK10=$A$133,'TKB theo lop'!AJ10&amp;'TKB theo lop'!$AJ$5,IF('TKB theo lop'!AM10=$A$133,'TKB theo lop'!AL10&amp;'TKB theo lop'!$AL$5,IF('TKB theo lop'!AO10=$A$133,'TKB theo lop'!AN10&amp;'TKB theo lop'!$AN$5,"")))))))))))))))))))</f>
        <v/>
      </c>
      <c r="C136" s="43" t="str">
        <f>IF('TKB theo lop'!E21=$A$133,'TKB theo lop'!D21&amp;'TKB theo lop'!$D$5,IF('TKB theo lop'!G21=$A$133,'TKB theo lop'!F21&amp;'TKB theo lop'!$F$5,IF('TKB theo lop'!I21=$A$133,'TKB theo lop'!H21&amp;'TKB theo lop'!$H$5,IF('TKB theo lop'!K21=$A$133,'TKB theo lop'!J21&amp;'TKB theo lop'!$J$5,IF('TKB theo lop'!M21=$A$133,'TKB theo lop'!L21&amp;'TKB theo lop'!$L$5,IF('TKB theo lop'!O21=$A$133,'TKB theo lop'!N21&amp;'TKB theo lop'!$N$5,IF('TKB theo lop'!Q21=$A$133,'TKB theo lop'!P21&amp;'TKB theo lop'!$P$5,IF('TKB theo lop'!S21=$A$133,'TKB theo lop'!R21&amp;'TKB theo lop'!$R$5,IF('TKB theo lop'!U21=$A$133,'TKB theo lop'!T21&amp;'TKB theo lop'!$T$5,IF('TKB theo lop'!W21=$A$133,'TKB theo lop'!V21&amp;'TKB theo lop'!$V$5,IF('TKB theo lop'!Y21=$A$133,'TKB theo lop'!X21&amp;'TKB theo lop'!$X$5,IF('TKB theo lop'!AA21=$A$133,'TKB theo lop'!Z21&amp;'TKB theo lop'!$Z$5,IF('TKB theo lop'!AC21=$A$133,'TKB theo lop'!AB21&amp;'TKB theo lop'!$AB$5,IF('TKB theo lop'!AE21=$A$133,'TKB theo lop'!AD21&amp;'TKB theo lop'!$AD$5,IF('TKB theo lop'!AG21=$A$133,'TKB theo lop'!AF21&amp;'TKB theo lop'!$AF$5,IF('TKB theo lop'!AI21=$A$133,'TKB theo lop'!AH21&amp;'TKB theo lop'!$AH$5,IF('TKB theo lop'!AK21=$A$133,'TKB theo lop'!AJ21&amp;'TKB theo lop'!$AJ$5,IF('TKB theo lop'!AM21=$A$133,'TKB theo lop'!AL21&amp;'TKB theo lop'!$AL$5,IF('TKB theo lop'!AO21=$A$133,'TKB theo lop'!AN21&amp;'TKB theo lop'!$AN$5,"")))))))))))))))))))</f>
        <v/>
      </c>
      <c r="D136" s="43" t="str">
        <f>IF('TKB theo lop'!E31=$A$133,'TKB theo lop'!D31&amp;'TKB theo lop'!$D$5,IF('TKB theo lop'!G31=$A$133,'TKB theo lop'!F31&amp;'TKB theo lop'!$F$5,IF('TKB theo lop'!I31=$A$133,'TKB theo lop'!H31&amp;'TKB theo lop'!$H$5,IF('TKB theo lop'!K31=$A$133,'TKB theo lop'!J31&amp;'TKB theo lop'!$J$5,IF('TKB theo lop'!M31=$A$133,'TKB theo lop'!L31&amp;'TKB theo lop'!$L$5,IF('TKB theo lop'!O31=$A$133,'TKB theo lop'!N31&amp;'TKB theo lop'!$N$5,IF('TKB theo lop'!Q31=$A$133,'TKB theo lop'!P31&amp;'TKB theo lop'!$P$5,IF('TKB theo lop'!S31=$A$133,'TKB theo lop'!R31&amp;'TKB theo lop'!$R$5,IF('TKB theo lop'!U31=$A$133,'TKB theo lop'!T31&amp;'TKB theo lop'!$T$5,IF('TKB theo lop'!W31=$A$133,'TKB theo lop'!V31&amp;'TKB theo lop'!$V$5,IF('TKB theo lop'!Y31=$A$133,'TKB theo lop'!X31&amp;'TKB theo lop'!$X$5,IF('TKB theo lop'!AA31=$A$133,'TKB theo lop'!Z31&amp;'TKB theo lop'!$Z$5,IF('TKB theo lop'!AC31=$A$133,'TKB theo lop'!AB31&amp;'TKB theo lop'!$AB$5,IF('TKB theo lop'!AE31=$A$133,'TKB theo lop'!AD31&amp;'TKB theo lop'!$AD$5,IF('TKB theo lop'!AG31=$A$133,'TKB theo lop'!AF31&amp;'TKB theo lop'!$AF$5,IF('TKB theo lop'!AI31=$A$133,'TKB theo lop'!AH31&amp;'TKB theo lop'!$AH$5,IF('TKB theo lop'!AK31=$A$133,'TKB theo lop'!AJ31&amp;'TKB theo lop'!$AJ$5,IF('TKB theo lop'!AM31=$A$133,'TKB theo lop'!AL31&amp;'TKB theo lop'!$AL$5,IF('TKB theo lop'!AO31=$A$133,'TKB theo lop'!AN31&amp;'TKB theo lop'!$AN$5,"")))))))))))))))))))</f>
        <v/>
      </c>
      <c r="E136" s="43" t="str">
        <f>IF('TKB theo lop'!E41=$A$133,'TKB theo lop'!D41&amp;'TKB theo lop'!$D$5,IF('TKB theo lop'!G41=$A$133,'TKB theo lop'!F41&amp;'TKB theo lop'!$F$5,IF('TKB theo lop'!I41=$A$133,'TKB theo lop'!H41&amp;'TKB theo lop'!$H$5,IF('TKB theo lop'!K41=$A$133,'TKB theo lop'!J41&amp;'TKB theo lop'!$J$5,IF('TKB theo lop'!M41=$A$133,'TKB theo lop'!L41&amp;'TKB theo lop'!$L$5,IF('TKB theo lop'!O41=$A$133,'TKB theo lop'!N41&amp;'TKB theo lop'!$N$5,IF('TKB theo lop'!Q41=$A$133,'TKB theo lop'!P41&amp;'TKB theo lop'!$P$5,IF('TKB theo lop'!S41=$A$133,'TKB theo lop'!R41&amp;'TKB theo lop'!$R$5,IF('TKB theo lop'!U41=$A$133,'TKB theo lop'!T41&amp;'TKB theo lop'!$T$5,IF('TKB theo lop'!W41=$A$133,'TKB theo lop'!V41&amp;'TKB theo lop'!$V$5,IF('TKB theo lop'!Y41=$A$133,'TKB theo lop'!X41&amp;'TKB theo lop'!$X$5,IF('TKB theo lop'!AA41=$A$133,'TKB theo lop'!Z41&amp;'TKB theo lop'!$Z$5,IF('TKB theo lop'!AC41=$A$133,'TKB theo lop'!AB41&amp;'TKB theo lop'!$AB$5,IF('TKB theo lop'!AE41=$A$133,'TKB theo lop'!AD41&amp;'TKB theo lop'!$AD$5,IF('TKB theo lop'!AG41=$A$133,'TKB theo lop'!AF41&amp;'TKB theo lop'!$AF$5,IF('TKB theo lop'!AI41=$A$133,'TKB theo lop'!AH41&amp;'TKB theo lop'!$AH$5,IF('TKB theo lop'!AK41=$A$133,'TKB theo lop'!AJ41&amp;'TKB theo lop'!$AJ$5,IF('TKB theo lop'!AM41=$A$133,'TKB theo lop'!AL41&amp;'TKB theo lop'!$AL$5,IF('TKB theo lop'!AO41=$A$133,'TKB theo lop'!AN41&amp;'TKB theo lop'!$AN$5,"")))))))))))))))))))</f>
        <v/>
      </c>
      <c r="F136" s="43" t="str">
        <f>IF('TKB theo lop'!E51=$A$133,'TKB theo lop'!D51&amp;'TKB theo lop'!$D$5,IF('TKB theo lop'!G51=$A$133,'TKB theo lop'!F51&amp;'TKB theo lop'!$F$5,IF('TKB theo lop'!I51=$A$133,'TKB theo lop'!H51&amp;'TKB theo lop'!$H$5,IF('TKB theo lop'!K51=$A$133,'TKB theo lop'!J51&amp;'TKB theo lop'!$J$5,IF('TKB theo lop'!M51=$A$133,'TKB theo lop'!L51&amp;'TKB theo lop'!$L$5,IF('TKB theo lop'!O51=$A$133,'TKB theo lop'!N51&amp;'TKB theo lop'!$N$5,IF('TKB theo lop'!Q51=$A$133,'TKB theo lop'!P51&amp;'TKB theo lop'!$P$5,IF('TKB theo lop'!S51=$A$133,'TKB theo lop'!R51&amp;'TKB theo lop'!$R$5,IF('TKB theo lop'!U51=$A$133,'TKB theo lop'!T51&amp;'TKB theo lop'!$T$5,IF('TKB theo lop'!W51=$A$133,'TKB theo lop'!V51&amp;'TKB theo lop'!$V$5,IF('TKB theo lop'!Y51=$A$133,'TKB theo lop'!X51&amp;'TKB theo lop'!$X$5,IF('TKB theo lop'!AA51=$A$133,'TKB theo lop'!Z51&amp;'TKB theo lop'!$Z$5,IF('TKB theo lop'!AC51=$A$133,'TKB theo lop'!AB51&amp;'TKB theo lop'!$AB$5,IF('TKB theo lop'!AE51=$A$133,'TKB theo lop'!AD51&amp;'TKB theo lop'!$AD$5,IF('TKB theo lop'!AG51=$A$133,'TKB theo lop'!AF51&amp;'TKB theo lop'!$AF$5,IF('TKB theo lop'!AI51=$A$133,'TKB theo lop'!AH51&amp;'TKB theo lop'!$AH$5,IF('TKB theo lop'!AK51=$A$133,'TKB theo lop'!AJ51&amp;'TKB theo lop'!$AJ$5,IF('TKB theo lop'!AM51=$A$133,'TKB theo lop'!AL51&amp;'TKB theo lop'!$AL$5,IF('TKB theo lop'!AO51=$A$133,'TKB theo lop'!AN51&amp;'TKB theo lop'!$AN$5,"")))))))))))))))))))</f>
        <v/>
      </c>
      <c r="G136" s="43" t="str">
        <f>IF('TKB theo lop'!E61=$A$133,'TKB theo lop'!D61&amp;'TKB theo lop'!$D$5,IF('TKB theo lop'!G61=$A$133,'TKB theo lop'!F61&amp;'TKB theo lop'!$F$5,IF('TKB theo lop'!I61=$A$133,'TKB theo lop'!H61&amp;'TKB theo lop'!$H$5,IF('TKB theo lop'!K61=$A$133,'TKB theo lop'!J61&amp;'TKB theo lop'!$J$5,IF('TKB theo lop'!M61=$A$133,'TKB theo lop'!L61&amp;'TKB theo lop'!$L$5,IF('TKB theo lop'!O61=$A$133,'TKB theo lop'!N61&amp;'TKB theo lop'!$N$5,IF('TKB theo lop'!Q61=$A$133,'TKB theo lop'!P61&amp;'TKB theo lop'!$P$5,IF('TKB theo lop'!S61=$A$133,'TKB theo lop'!R61&amp;'TKB theo lop'!$R$5,IF('TKB theo lop'!U61=$A$133,'TKB theo lop'!T61&amp;'TKB theo lop'!$T$5,IF('TKB theo lop'!W61=$A$133,'TKB theo lop'!V61&amp;'TKB theo lop'!$V$5,IF('TKB theo lop'!Y61=$A$133,'TKB theo lop'!X61&amp;'TKB theo lop'!$X$5,IF('TKB theo lop'!AA61=$A$133,'TKB theo lop'!Z61&amp;'TKB theo lop'!$Z$5,IF('TKB theo lop'!AC61=$A$133,'TKB theo lop'!AB61&amp;'TKB theo lop'!$AB$5,IF('TKB theo lop'!AE61=$A$133,'TKB theo lop'!AD61&amp;'TKB theo lop'!$AD$5,IF('TKB theo lop'!AG61=$A$133,'TKB theo lop'!AF61&amp;'TKB theo lop'!$AF$5,IF('TKB theo lop'!AI61=$A$133,'TKB theo lop'!AH61&amp;'TKB theo lop'!$AH$5,IF('TKB theo lop'!AK61=$A$133,'TKB theo lop'!AJ61&amp;'TKB theo lop'!$AJ$5,IF('TKB theo lop'!AM61=$A$133,'TKB theo lop'!AL61&amp;'TKB theo lop'!$AL$5,IF('TKB theo lop'!AO61=$A$133,'TKB theo lop'!AN61&amp;'TKB theo lop'!$AN$5,"")))))))))))))))))))</f>
        <v/>
      </c>
      <c r="H136"/>
      <c r="I136" s="325"/>
      <c r="J136" s="43" t="str">
        <f>IF('TKB theo lop'!E10=$I$133,'TKB theo lop'!D10&amp;'TKB theo lop'!$D$5,IF('TKB theo lop'!G10=$I$133,'TKB theo lop'!F10&amp;'TKB theo lop'!$F$5,IF('TKB theo lop'!I10=$I$133,'TKB theo lop'!H10&amp;'TKB theo lop'!$H$5,IF('TKB theo lop'!K10=$I$133,'TKB theo lop'!J10&amp;'TKB theo lop'!$J$5,IF('TKB theo lop'!M10=$I$133,'TKB theo lop'!L10&amp;'TKB theo lop'!$L$5,IF('TKB theo lop'!O10=$I$133,'TKB theo lop'!N10&amp;'TKB theo lop'!$N$5,IF('TKB theo lop'!Q10=$I$133,'TKB theo lop'!P10&amp;'TKB theo lop'!$P$5,IF('TKB theo lop'!S10=$I$133,'TKB theo lop'!R10&amp;'TKB theo lop'!$R$5,IF('TKB theo lop'!U10=$I$133,'TKB theo lop'!T10&amp;'TKB theo lop'!$T$5,IF('TKB theo lop'!W10=$I$133,'TKB theo lop'!V10&amp;'TKB theo lop'!$V$5,IF('TKB theo lop'!Y10=$I$133,'TKB theo lop'!X10&amp;'TKB theo lop'!$X$5,IF('TKB theo lop'!AA10=$I$133,'TKB theo lop'!Z10&amp;'TKB theo lop'!$Z$5,IF('TKB theo lop'!AC10=$I$133,'TKB theo lop'!AB10&amp;'TKB theo lop'!$AB$5,IF('TKB theo lop'!AE10=$I$133,'TKB theo lop'!AD10&amp;'TKB theo lop'!$AD$5,IF('TKB theo lop'!AG10=$I$133,'TKB theo lop'!AF10&amp;'TKB theo lop'!$AF$5,IF('TKB theo lop'!AI10=$I$133,'TKB theo lop'!AH10&amp;'TKB theo lop'!$AH$5,IF('TKB theo lop'!AK10=$I$133,'TKB theo lop'!AJ10&amp;'TKB theo lop'!$AJ$5,IF('TKB theo lop'!AM10=$I$133,'TKB theo lop'!AL10&amp;'TKB theo lop'!$AL$5,IF('TKB theo lop'!AO10=$I$133,'TKB theo lop'!AN10&amp;'TKB theo lop'!$AN$5,"")))))))))))))))))))</f>
        <v/>
      </c>
      <c r="K136" s="43" t="str">
        <f>IF('TKB theo lop'!E21=$I$133,'TKB theo lop'!D21&amp;'TKB theo lop'!$D$5,IF('TKB theo lop'!G21=$I$133,'TKB theo lop'!F21&amp;'TKB theo lop'!$F$5,IF('TKB theo lop'!I21=$I$133,'TKB theo lop'!H21&amp;'TKB theo lop'!$H$5,IF('TKB theo lop'!K21=$I$133,'TKB theo lop'!J21&amp;'TKB theo lop'!$J$5,IF('TKB theo lop'!M21=$I$133,'TKB theo lop'!L21&amp;'TKB theo lop'!$L$5,IF('TKB theo lop'!O21=$I$133,'TKB theo lop'!N21&amp;'TKB theo lop'!$N$5,IF('TKB theo lop'!Q21=$I$133,'TKB theo lop'!P21&amp;'TKB theo lop'!$P$5,IF('TKB theo lop'!S21=$I$133,'TKB theo lop'!R21&amp;'TKB theo lop'!$R$5,IF('TKB theo lop'!U21=$I$133,'TKB theo lop'!T21&amp;'TKB theo lop'!$T$5,IF('TKB theo lop'!W21=$I$133,'TKB theo lop'!V21&amp;'TKB theo lop'!$V$5,IF('TKB theo lop'!Y21=$I$133,'TKB theo lop'!X21&amp;'TKB theo lop'!$X$5,IF('TKB theo lop'!AA21=$I$133,'TKB theo lop'!Z21&amp;'TKB theo lop'!$Z$5,IF('TKB theo lop'!AC21=$I$133,'TKB theo lop'!AB21&amp;'TKB theo lop'!$AB$5,IF('TKB theo lop'!AE21=$I$133,'TKB theo lop'!AD21&amp;'TKB theo lop'!$AD$5,IF('TKB theo lop'!AG21=$I$133,'TKB theo lop'!AF21&amp;'TKB theo lop'!$AF$5,IF('TKB theo lop'!AI21=$I$133,'TKB theo lop'!AH21&amp;'TKB theo lop'!$AH$5,IF('TKB theo lop'!AK21=$I$133,'TKB theo lop'!AJ21&amp;'TKB theo lop'!$AJ$5,IF('TKB theo lop'!AM21=$I$133,'TKB theo lop'!AL21&amp;'TKB theo lop'!$AL$5,IF('TKB theo lop'!AO21=$I$133,'TKB theo lop'!AN21&amp;'TKB theo lop'!$AN$5,"")))))))))))))))))))</f>
        <v/>
      </c>
      <c r="L136" s="43" t="str">
        <f>IF('TKB theo lop'!E31=$I$133,'TKB theo lop'!D31&amp;'TKB theo lop'!$D$5,IF('TKB theo lop'!G31=$I$133,'TKB theo lop'!F31&amp;'TKB theo lop'!$F$5,IF('TKB theo lop'!I31=$I$133,'TKB theo lop'!H31&amp;'TKB theo lop'!$H$5,IF('TKB theo lop'!K31=$I$133,'TKB theo lop'!J31&amp;'TKB theo lop'!$J$5,IF('TKB theo lop'!M31=$I$133,'TKB theo lop'!L31&amp;'TKB theo lop'!$L$5,IF('TKB theo lop'!O31=$I$133,'TKB theo lop'!N31&amp;'TKB theo lop'!$N$5,IF('TKB theo lop'!Q31=$I$133,'TKB theo lop'!P31&amp;'TKB theo lop'!$P$5,IF('TKB theo lop'!S31=$I$133,'TKB theo lop'!R31&amp;'TKB theo lop'!$R$5,IF('TKB theo lop'!U31=$I$133,'TKB theo lop'!T31&amp;'TKB theo lop'!$T$5,IF('TKB theo lop'!W31=$I$133,'TKB theo lop'!V31&amp;'TKB theo lop'!$V$5,IF('TKB theo lop'!Y31=$I$133,'TKB theo lop'!X31&amp;'TKB theo lop'!$X$5,IF('TKB theo lop'!AA31=$I$133,'TKB theo lop'!Z31&amp;'TKB theo lop'!$Z$5,IF('TKB theo lop'!AC31=$I$133,'TKB theo lop'!AB31&amp;'TKB theo lop'!$AB$5,IF('TKB theo lop'!AE31=$I$133,'TKB theo lop'!AD31&amp;'TKB theo lop'!$AD$5,IF('TKB theo lop'!AG31=$I$133,'TKB theo lop'!AF31&amp;'TKB theo lop'!$AF$5,IF('TKB theo lop'!AI31=$I$133,'TKB theo lop'!AH31&amp;'TKB theo lop'!$AH$5,IF('TKB theo lop'!AK31=$I$133,'TKB theo lop'!AJ31&amp;'TKB theo lop'!$AJ$5,IF('TKB theo lop'!AM31=$I$133,'TKB theo lop'!AL31&amp;'TKB theo lop'!$AL$5,IF('TKB theo lop'!AO31=$I$133,'TKB theo lop'!AN31&amp;'TKB theo lop'!$AN$5,"")))))))))))))))))))</f>
        <v/>
      </c>
      <c r="M136" s="43" t="str">
        <f>IF('TKB theo lop'!E41=$I$133,'TKB theo lop'!D41&amp;'TKB theo lop'!$D$5,IF('TKB theo lop'!G41=$I$133,'TKB theo lop'!F41&amp;'TKB theo lop'!$F$5,IF('TKB theo lop'!I41=$I$133,'TKB theo lop'!H41&amp;'TKB theo lop'!$H$5,IF('TKB theo lop'!K41=$I$133,'TKB theo lop'!J41&amp;'TKB theo lop'!$J$5,IF('TKB theo lop'!M41=$I$133,'TKB theo lop'!L41&amp;'TKB theo lop'!$L$5,IF('TKB theo lop'!O41=$I$133,'TKB theo lop'!N41&amp;'TKB theo lop'!$N$5,IF('TKB theo lop'!Q41=$I$133,'TKB theo lop'!P41&amp;'TKB theo lop'!$P$5,IF('TKB theo lop'!S41=$I$133,'TKB theo lop'!R41&amp;'TKB theo lop'!$R$5,IF('TKB theo lop'!U41=$I$133,'TKB theo lop'!T41&amp;'TKB theo lop'!$T$5,IF('TKB theo lop'!W41=$I$133,'TKB theo lop'!V41&amp;'TKB theo lop'!$V$5,IF('TKB theo lop'!Y41=$I$133,'TKB theo lop'!X41&amp;'TKB theo lop'!$X$5,IF('TKB theo lop'!AA41=$I$133,'TKB theo lop'!Z41&amp;'TKB theo lop'!$Z$5,IF('TKB theo lop'!AC41=$I$133,'TKB theo lop'!AB41&amp;'TKB theo lop'!$AB$5,IF('TKB theo lop'!AE41=$I$133,'TKB theo lop'!AD41&amp;'TKB theo lop'!$AD$5,IF('TKB theo lop'!AG41=$I$133,'TKB theo lop'!AF41&amp;'TKB theo lop'!$AF$5,IF('TKB theo lop'!AI41=$I$133,'TKB theo lop'!AH41&amp;'TKB theo lop'!$AH$5,IF('TKB theo lop'!AK41=$I$133,'TKB theo lop'!AJ41&amp;'TKB theo lop'!$AJ$5,IF('TKB theo lop'!AM41=$I$133,'TKB theo lop'!AL41&amp;'TKB theo lop'!$AL$5,IF('TKB theo lop'!AO41=$I$133,'TKB theo lop'!AN41&amp;'TKB theo lop'!$AN$5,"")))))))))))))))))))</f>
        <v/>
      </c>
      <c r="N136" s="43" t="str">
        <f>IF('TKB theo lop'!E51=$I$133,'TKB theo lop'!D51&amp;'TKB theo lop'!$D$5,IF('TKB theo lop'!G51=$I$133,'TKB theo lop'!F51&amp;'TKB theo lop'!$F$5,IF('TKB theo lop'!I51=$I$133,'TKB theo lop'!H51&amp;'TKB theo lop'!$H$5,IF('TKB theo lop'!K51=$I$133,'TKB theo lop'!J51&amp;'TKB theo lop'!$J$5,IF('TKB theo lop'!M51=$I$133,'TKB theo lop'!L51&amp;'TKB theo lop'!$L$5,IF('TKB theo lop'!O51=$I$133,'TKB theo lop'!N51&amp;'TKB theo lop'!$N$5,IF('TKB theo lop'!Q51=$I$133,'TKB theo lop'!P51&amp;'TKB theo lop'!$P$5,IF('TKB theo lop'!S51=$I$133,'TKB theo lop'!R51&amp;'TKB theo lop'!$R$5,IF('TKB theo lop'!U51=$I$133,'TKB theo lop'!T51&amp;'TKB theo lop'!$T$5,IF('TKB theo lop'!W51=$I$133,'TKB theo lop'!V51&amp;'TKB theo lop'!$V$5,IF('TKB theo lop'!Y51=$I$133,'TKB theo lop'!X51&amp;'TKB theo lop'!$X$5,IF('TKB theo lop'!AA51=$I$133,'TKB theo lop'!Z51&amp;'TKB theo lop'!$Z$5,IF('TKB theo lop'!AC51=$I$133,'TKB theo lop'!AB51&amp;'TKB theo lop'!$AB$5,IF('TKB theo lop'!AE51=$I$133,'TKB theo lop'!AD51&amp;'TKB theo lop'!$AD$5,IF('TKB theo lop'!AG51=$I$133,'TKB theo lop'!AF51&amp;'TKB theo lop'!$AF$5,IF('TKB theo lop'!AI51=$I$133,'TKB theo lop'!AH51&amp;'TKB theo lop'!$AH$5,IF('TKB theo lop'!AK51=$I$133,'TKB theo lop'!AJ51&amp;'TKB theo lop'!$AJ$5,IF('TKB theo lop'!AM51=$I$133,'TKB theo lop'!AL51&amp;'TKB theo lop'!$AL$5,IF('TKB theo lop'!AO51=$I$133,'TKB theo lop'!AN51&amp;'TKB theo lop'!$AN$5,"")))))))))))))))))))</f>
        <v/>
      </c>
      <c r="O136" s="43" t="str">
        <f>IF('TKB theo lop'!E61=$I$133,'TKB theo lop'!D61&amp;'TKB theo lop'!$D$5,IF('TKB theo lop'!G61=$I$133,'TKB theo lop'!F61&amp;'TKB theo lop'!$F$5,IF('TKB theo lop'!I61=$I$133,'TKB theo lop'!H61&amp;'TKB theo lop'!$H$5,IF('TKB theo lop'!K61=$I$133,'TKB theo lop'!J61&amp;'TKB theo lop'!$J$5,IF('TKB theo lop'!M61=$I$133,'TKB theo lop'!L61&amp;'TKB theo lop'!$L$5,IF('TKB theo lop'!O61=$I$133,'TKB theo lop'!N61&amp;'TKB theo lop'!$N$5,IF('TKB theo lop'!Q61=$I$133,'TKB theo lop'!P61&amp;'TKB theo lop'!$P$5,IF('TKB theo lop'!S61=$I$133,'TKB theo lop'!R61&amp;'TKB theo lop'!$R$5,IF('TKB theo lop'!U61=$I$133,'TKB theo lop'!T61&amp;'TKB theo lop'!$T$5,IF('TKB theo lop'!W61=$I$133,'TKB theo lop'!V61&amp;'TKB theo lop'!$V$5,IF('TKB theo lop'!Y61=$I$133,'TKB theo lop'!X61&amp;'TKB theo lop'!$X$5,IF('TKB theo lop'!AA61=$I$133,'TKB theo lop'!Z61&amp;'TKB theo lop'!$Z$5,IF('TKB theo lop'!AC61=$I$133,'TKB theo lop'!AB61&amp;'TKB theo lop'!$AB$5,IF('TKB theo lop'!AE61=$I$133,'TKB theo lop'!AD61&amp;'TKB theo lop'!$AD$5,IF('TKB theo lop'!AG61=$I$133,'TKB theo lop'!AF61&amp;'TKB theo lop'!$AF$5,IF('TKB theo lop'!AI61=$I$133,'TKB theo lop'!AH61&amp;'TKB theo lop'!$AH$5,IF('TKB theo lop'!AK61=$I$133,'TKB theo lop'!AJ61&amp;'TKB theo lop'!$AJ$5,IF('TKB theo lop'!AM61=$I$133,'TKB theo lop'!AL61&amp;'TKB theo lop'!$AL$5,IF('TKB theo lop'!AO61=$I$133,'TKB theo lop'!AN61&amp;'TKB theo lop'!$AN$5,"")))))))))))))))))))</f>
        <v/>
      </c>
    </row>
    <row r="137" spans="1:15" x14ac:dyDescent="0.3">
      <c r="A137" s="325"/>
      <c r="B137" s="43" t="str">
        <f>IF('TKB theo lop'!E11=$A$133,'TKB theo lop'!D11&amp;'TKB theo lop'!$D$5,IF('TKB theo lop'!G11=$A$133,'TKB theo lop'!F11&amp;'TKB theo lop'!$F$5,IF('TKB theo lop'!I11=$A$133,'TKB theo lop'!H11&amp;'TKB theo lop'!$H$5,IF('TKB theo lop'!K11=$A$133,'TKB theo lop'!J11&amp;'TKB theo lop'!$J$5,IF('TKB theo lop'!M11=$A$133,'TKB theo lop'!L11&amp;'TKB theo lop'!$L$5,IF('TKB theo lop'!O11=$A$133,'TKB theo lop'!N11&amp;'TKB theo lop'!$N$5,IF('TKB theo lop'!Q11=$A$133,'TKB theo lop'!P11&amp;'TKB theo lop'!$P$5,IF('TKB theo lop'!S11=$A$133,'TKB theo lop'!R11&amp;'TKB theo lop'!$R$5,IF('TKB theo lop'!U11=$A$133,'TKB theo lop'!T11&amp;'TKB theo lop'!$T$5,IF('TKB theo lop'!W11=$A$133,'TKB theo lop'!V11&amp;'TKB theo lop'!$V$5,IF('TKB theo lop'!Y11=$A$133,'TKB theo lop'!X11&amp;'TKB theo lop'!$X$5,IF('TKB theo lop'!AA11=$A$133,'TKB theo lop'!Z11&amp;'TKB theo lop'!$Z$5,IF('TKB theo lop'!AC11=$A$133,'TKB theo lop'!AB11&amp;'TKB theo lop'!$AB$5,IF('TKB theo lop'!AE11=$A$133,'TKB theo lop'!AD11&amp;'TKB theo lop'!$AD$5,IF('TKB theo lop'!AG11=$A$133,'TKB theo lop'!AF11&amp;'TKB theo lop'!$AF$5,IF('TKB theo lop'!AI11=$A$133,'TKB theo lop'!AH11&amp;'TKB theo lop'!$AH$5,IF('TKB theo lop'!AK11=$A$133,'TKB theo lop'!AJ11&amp;'TKB theo lop'!$AJ$5,IF('TKB theo lop'!AM11=$A$133,'TKB theo lop'!AL11&amp;'TKB theo lop'!$AL$5,IF('TKB theo lop'!AO11=$A$133,'TKB theo lop'!AN11&amp;'TKB theo lop'!$AN$5,"")))))))))))))))))))</f>
        <v/>
      </c>
      <c r="C137" s="43" t="str">
        <f>IF('TKB theo lop'!E22=$A$133,'TKB theo lop'!D22&amp;'TKB theo lop'!$D$5,IF('TKB theo lop'!G22=$A$133,'TKB theo lop'!F22&amp;'TKB theo lop'!$F$5,IF('TKB theo lop'!I22=$A$133,'TKB theo lop'!H22&amp;'TKB theo lop'!$H$5,IF('TKB theo lop'!K22=$A$133,'TKB theo lop'!J22&amp;'TKB theo lop'!$J$5,IF('TKB theo lop'!M22=$A$133,'TKB theo lop'!L22&amp;'TKB theo lop'!$L$5,IF('TKB theo lop'!O22=$A$133,'TKB theo lop'!N22&amp;'TKB theo lop'!$N$5,IF('TKB theo lop'!Q22=$A$133,'TKB theo lop'!P22&amp;'TKB theo lop'!$P$5,IF('TKB theo lop'!S22=$A$133,'TKB theo lop'!R22&amp;'TKB theo lop'!$R$5,IF('TKB theo lop'!U22=$A$133,'TKB theo lop'!T22&amp;'TKB theo lop'!$T$5,IF('TKB theo lop'!W22=$A$133,'TKB theo lop'!V22&amp;'TKB theo lop'!$V$5,IF('TKB theo lop'!Y22=$A$133,'TKB theo lop'!X22&amp;'TKB theo lop'!$X$5,IF('TKB theo lop'!AA22=$A$133,'TKB theo lop'!Z22&amp;'TKB theo lop'!$Z$5,IF('TKB theo lop'!AC22=$A$133,'TKB theo lop'!AB22&amp;'TKB theo lop'!$AB$5,IF('TKB theo lop'!AE22=$A$133,'TKB theo lop'!AD22&amp;'TKB theo lop'!$AD$5,IF('TKB theo lop'!AG22=$A$133,'TKB theo lop'!AF22&amp;'TKB theo lop'!$AF$5,IF('TKB theo lop'!AI22=$A$133,'TKB theo lop'!AH22&amp;'TKB theo lop'!$AH$5,IF('TKB theo lop'!AK22=$A$133,'TKB theo lop'!AJ22&amp;'TKB theo lop'!$AJ$5,IF('TKB theo lop'!AM22=$A$133,'TKB theo lop'!AL22&amp;'TKB theo lop'!$AL$5,IF('TKB theo lop'!AO22=$A$133,'TKB theo lop'!AN22&amp;'TKB theo lop'!$AN$5,"")))))))))))))))))))</f>
        <v/>
      </c>
      <c r="D137" s="43" t="str">
        <f>IF('TKB theo lop'!E32=$A$133,'TKB theo lop'!D32&amp;'TKB theo lop'!$D$5,IF('TKB theo lop'!G32=$A$133,'TKB theo lop'!F32&amp;'TKB theo lop'!$F$5,IF('TKB theo lop'!I32=$A$133,'TKB theo lop'!H32&amp;'TKB theo lop'!$H$5,IF('TKB theo lop'!K32=$A$133,'TKB theo lop'!J32&amp;'TKB theo lop'!$J$5,IF('TKB theo lop'!M32=$A$133,'TKB theo lop'!L32&amp;'TKB theo lop'!$L$5,IF('TKB theo lop'!O32=$A$133,'TKB theo lop'!N32&amp;'TKB theo lop'!$N$5,IF('TKB theo lop'!Q32=$A$133,'TKB theo lop'!P32&amp;'TKB theo lop'!$P$5,IF('TKB theo lop'!S32=$A$133,'TKB theo lop'!R32&amp;'TKB theo lop'!$R$5,IF('TKB theo lop'!U32=$A$133,'TKB theo lop'!T32&amp;'TKB theo lop'!$T$5,IF('TKB theo lop'!W32=$A$133,'TKB theo lop'!V32&amp;'TKB theo lop'!$V$5,IF('TKB theo lop'!Y32=$A$133,'TKB theo lop'!X32&amp;'TKB theo lop'!$X$5,IF('TKB theo lop'!AA32=$A$133,'TKB theo lop'!Z32&amp;'TKB theo lop'!$Z$5,IF('TKB theo lop'!AC32=$A$133,'TKB theo lop'!AB32&amp;'TKB theo lop'!$AB$5,IF('TKB theo lop'!AE32=$A$133,'TKB theo lop'!AD32&amp;'TKB theo lop'!$AD$5,IF('TKB theo lop'!AG32=$A$133,'TKB theo lop'!AF32&amp;'TKB theo lop'!$AF$5,IF('TKB theo lop'!AI32=$A$133,'TKB theo lop'!AH32&amp;'TKB theo lop'!$AH$5,IF('TKB theo lop'!AK32=$A$133,'TKB theo lop'!AJ32&amp;'TKB theo lop'!$AJ$5,IF('TKB theo lop'!AM32=$A$133,'TKB theo lop'!AL32&amp;'TKB theo lop'!$AL$5,IF('TKB theo lop'!AO32=$A$133,'TKB theo lop'!AN32&amp;'TKB theo lop'!$AN$5,"")))))))))))))))))))</f>
        <v/>
      </c>
      <c r="E137" s="43" t="str">
        <f>IF('TKB theo lop'!E42=$A$133,'TKB theo lop'!D42&amp;'TKB theo lop'!$D$5,IF('TKB theo lop'!G42=$A$133,'TKB theo lop'!F42&amp;'TKB theo lop'!$F$5,IF('TKB theo lop'!I42=$A$133,'TKB theo lop'!H42&amp;'TKB theo lop'!$H$5,IF('TKB theo lop'!K42=$A$133,'TKB theo lop'!J42&amp;'TKB theo lop'!$J$5,IF('TKB theo lop'!M42=$A$133,'TKB theo lop'!L42&amp;'TKB theo lop'!$L$5,IF('TKB theo lop'!O42=$A$133,'TKB theo lop'!N42&amp;'TKB theo lop'!$N$5,IF('TKB theo lop'!Q42=$A$133,'TKB theo lop'!P42&amp;'TKB theo lop'!$P$5,IF('TKB theo lop'!S42=$A$133,'TKB theo lop'!R42&amp;'TKB theo lop'!$R$5,IF('TKB theo lop'!U42=$A$133,'TKB theo lop'!T42&amp;'TKB theo lop'!$T$5,IF('TKB theo lop'!W42=$A$133,'TKB theo lop'!V42&amp;'TKB theo lop'!$V$5,IF('TKB theo lop'!Y42=$A$133,'TKB theo lop'!X42&amp;'TKB theo lop'!$X$5,IF('TKB theo lop'!AA42=$A$133,'TKB theo lop'!Z42&amp;'TKB theo lop'!$Z$5,IF('TKB theo lop'!AC42=$A$133,'TKB theo lop'!AB42&amp;'TKB theo lop'!$AB$5,IF('TKB theo lop'!AE42=$A$133,'TKB theo lop'!AD42&amp;'TKB theo lop'!$AD$5,IF('TKB theo lop'!AG42=$A$133,'TKB theo lop'!AF42&amp;'TKB theo lop'!$AF$5,IF('TKB theo lop'!AI42=$A$133,'TKB theo lop'!AH42&amp;'TKB theo lop'!$AH$5,IF('TKB theo lop'!AK42=$A$133,'TKB theo lop'!AJ42&amp;'TKB theo lop'!$AJ$5,IF('TKB theo lop'!AM42=$A$133,'TKB theo lop'!AL42&amp;'TKB theo lop'!$AL$5,IF('TKB theo lop'!AO42=$A$133,'TKB theo lop'!AN42&amp;'TKB theo lop'!$AN$5,"")))))))))))))))))))</f>
        <v/>
      </c>
      <c r="F137" s="43" t="str">
        <f>IF('TKB theo lop'!E52=$A$133,'TKB theo lop'!D52&amp;'TKB theo lop'!$D$5,IF('TKB theo lop'!G52=$A$133,'TKB theo lop'!F52&amp;'TKB theo lop'!$F$5,IF('TKB theo lop'!I52=$A$133,'TKB theo lop'!H52&amp;'TKB theo lop'!$H$5,IF('TKB theo lop'!K52=$A$133,'TKB theo lop'!J52&amp;'TKB theo lop'!$J$5,IF('TKB theo lop'!M52=$A$133,'TKB theo lop'!L52&amp;'TKB theo lop'!$L$5,IF('TKB theo lop'!O52=$A$133,'TKB theo lop'!N52&amp;'TKB theo lop'!$N$5,IF('TKB theo lop'!Q52=$A$133,'TKB theo lop'!P52&amp;'TKB theo lop'!$P$5,IF('TKB theo lop'!S52=$A$133,'TKB theo lop'!R52&amp;'TKB theo lop'!$R$5,IF('TKB theo lop'!U52=$A$133,'TKB theo lop'!T52&amp;'TKB theo lop'!$T$5,IF('TKB theo lop'!W52=$A$133,'TKB theo lop'!V52&amp;'TKB theo lop'!$V$5,IF('TKB theo lop'!Y52=$A$133,'TKB theo lop'!X52&amp;'TKB theo lop'!$X$5,IF('TKB theo lop'!AA52=$A$133,'TKB theo lop'!Z52&amp;'TKB theo lop'!$Z$5,IF('TKB theo lop'!AC52=$A$133,'TKB theo lop'!AB52&amp;'TKB theo lop'!$AB$5,IF('TKB theo lop'!AE52=$A$133,'TKB theo lop'!AD52&amp;'TKB theo lop'!$AD$5,IF('TKB theo lop'!AG52=$A$133,'TKB theo lop'!AF52&amp;'TKB theo lop'!$AF$5,IF('TKB theo lop'!AI52=$A$133,'TKB theo lop'!AH52&amp;'TKB theo lop'!$AH$5,IF('TKB theo lop'!AK52=$A$133,'TKB theo lop'!AJ52&amp;'TKB theo lop'!$AJ$5,IF('TKB theo lop'!AM52=$A$133,'TKB theo lop'!AL52&amp;'TKB theo lop'!$AL$5,IF('TKB theo lop'!AO52=$A$133,'TKB theo lop'!AN52&amp;'TKB theo lop'!$AN$5,"")))))))))))))))))))</f>
        <v/>
      </c>
      <c r="G137" s="43" t="str">
        <f>IF('TKB theo lop'!E62=$A$133,'TKB theo lop'!D62&amp;'TKB theo lop'!$D$5,IF('TKB theo lop'!G62=$A$133,'TKB theo lop'!F62&amp;'TKB theo lop'!$F$5,IF('TKB theo lop'!I62=$A$133,'TKB theo lop'!H62&amp;'TKB theo lop'!$H$5,IF('TKB theo lop'!K62=$A$133,'TKB theo lop'!J62&amp;'TKB theo lop'!$J$5,IF('TKB theo lop'!M62=$A$133,'TKB theo lop'!L62&amp;'TKB theo lop'!$L$5,IF('TKB theo lop'!O62=$A$133,'TKB theo lop'!N62&amp;'TKB theo lop'!$N$5,IF('TKB theo lop'!Q62=$A$133,'TKB theo lop'!P62&amp;'TKB theo lop'!$P$5,IF('TKB theo lop'!S62=$A$133,'TKB theo lop'!R62&amp;'TKB theo lop'!$R$5,IF('TKB theo lop'!U62=$A$133,'TKB theo lop'!T62&amp;'TKB theo lop'!$T$5,IF('TKB theo lop'!W62=$A$133,'TKB theo lop'!V62&amp;'TKB theo lop'!$V$5,IF('TKB theo lop'!Y62=$A$133,'TKB theo lop'!X62&amp;'TKB theo lop'!$X$5,IF('TKB theo lop'!AA62=$A$133,'TKB theo lop'!Z62&amp;'TKB theo lop'!$Z$5,IF('TKB theo lop'!AC62=$A$133,'TKB theo lop'!AB62&amp;'TKB theo lop'!$AB$5,IF('TKB theo lop'!AE62=$A$133,'TKB theo lop'!AD62&amp;'TKB theo lop'!$AD$5,IF('TKB theo lop'!AG62=$A$133,'TKB theo lop'!AF62&amp;'TKB theo lop'!$AF$5,IF('TKB theo lop'!AI62=$A$133,'TKB theo lop'!AH62&amp;'TKB theo lop'!$AH$5,IF('TKB theo lop'!AK62=$A$133,'TKB theo lop'!AJ62&amp;'TKB theo lop'!$AJ$5,IF('TKB theo lop'!AM62=$A$133,'TKB theo lop'!AL62&amp;'TKB theo lop'!$AL$5,IF('TKB theo lop'!AO62=$A$133,'TKB theo lop'!AN62&amp;'TKB theo lop'!$AN$5,"")))))))))))))))))))</f>
        <v/>
      </c>
      <c r="H137"/>
      <c r="I137" s="325"/>
      <c r="J137" s="43" t="str">
        <f>IF('TKB theo lop'!E11=$I$133,'TKB theo lop'!D11&amp;'TKB theo lop'!$D$5,IF('TKB theo lop'!G11=$I$133,'TKB theo lop'!F11&amp;'TKB theo lop'!$F$5,IF('TKB theo lop'!I11=$I$133,'TKB theo lop'!H11&amp;'TKB theo lop'!$H$5,IF('TKB theo lop'!K11=$I$133,'TKB theo lop'!J11&amp;'TKB theo lop'!$J$5,IF('TKB theo lop'!M11=$I$133,'TKB theo lop'!L11&amp;'TKB theo lop'!$L$5,IF('TKB theo lop'!O11=$I$133,'TKB theo lop'!N11&amp;'TKB theo lop'!$N$5,IF('TKB theo lop'!Q11=$I$133,'TKB theo lop'!P11&amp;'TKB theo lop'!$P$5,IF('TKB theo lop'!S11=$I$133,'TKB theo lop'!R11&amp;'TKB theo lop'!$R$5,IF('TKB theo lop'!U11=$I$133,'TKB theo lop'!T11&amp;'TKB theo lop'!$T$5,IF('TKB theo lop'!W11=$I$133,'TKB theo lop'!V11&amp;'TKB theo lop'!$V$5,IF('TKB theo lop'!Y11=$I$133,'TKB theo lop'!X11&amp;'TKB theo lop'!$X$5,IF('TKB theo lop'!AA11=$I$133,'TKB theo lop'!Z11&amp;'TKB theo lop'!$Z$5,IF('TKB theo lop'!AC11=$I$133,'TKB theo lop'!AB11&amp;'TKB theo lop'!$AB$5,IF('TKB theo lop'!AE11=$I$133,'TKB theo lop'!AD11&amp;'TKB theo lop'!$AD$5,IF('TKB theo lop'!AG11=$I$133,'TKB theo lop'!AF11&amp;'TKB theo lop'!$AF$5,IF('TKB theo lop'!AI11=$I$133,'TKB theo lop'!AH11&amp;'TKB theo lop'!$AH$5,IF('TKB theo lop'!AK11=$I$133,'TKB theo lop'!AJ11&amp;'TKB theo lop'!$AJ$5,IF('TKB theo lop'!AM11=$I$133,'TKB theo lop'!AL11&amp;'TKB theo lop'!$AL$5,IF('TKB theo lop'!AO11=$I$133,'TKB theo lop'!AN11&amp;'TKB theo lop'!$AN$5,"")))))))))))))))))))</f>
        <v/>
      </c>
      <c r="K137" s="43" t="str">
        <f>IF('TKB theo lop'!E22=$I$133,'TKB theo lop'!D22&amp;'TKB theo lop'!$D$5,IF('TKB theo lop'!G22=$I$133,'TKB theo lop'!F22&amp;'TKB theo lop'!$F$5,IF('TKB theo lop'!I22=$I$133,'TKB theo lop'!H22&amp;'TKB theo lop'!$H$5,IF('TKB theo lop'!K22=$I$133,'TKB theo lop'!J22&amp;'TKB theo lop'!$J$5,IF('TKB theo lop'!M22=$I$133,'TKB theo lop'!L22&amp;'TKB theo lop'!$L$5,IF('TKB theo lop'!O22=$I$133,'TKB theo lop'!N22&amp;'TKB theo lop'!$N$5,IF('TKB theo lop'!Q22=$I$133,'TKB theo lop'!P22&amp;'TKB theo lop'!$P$5,IF('TKB theo lop'!S22=$I$133,'TKB theo lop'!R22&amp;'TKB theo lop'!$R$5,IF('TKB theo lop'!U22=$I$133,'TKB theo lop'!T22&amp;'TKB theo lop'!$T$5,IF('TKB theo lop'!W22=$I$133,'TKB theo lop'!V22&amp;'TKB theo lop'!$V$5,IF('TKB theo lop'!Y22=$I$133,'TKB theo lop'!X22&amp;'TKB theo lop'!$X$5,IF('TKB theo lop'!AA22=$I$133,'TKB theo lop'!Z22&amp;'TKB theo lop'!$Z$5,IF('TKB theo lop'!AC22=$I$133,'TKB theo lop'!AB22&amp;'TKB theo lop'!$AB$5,IF('TKB theo lop'!AE22=$I$133,'TKB theo lop'!AD22&amp;'TKB theo lop'!$AD$5,IF('TKB theo lop'!AG22=$I$133,'TKB theo lop'!AF22&amp;'TKB theo lop'!$AF$5,IF('TKB theo lop'!AI22=$I$133,'TKB theo lop'!AH22&amp;'TKB theo lop'!$AH$5,IF('TKB theo lop'!AK22=$I$133,'TKB theo lop'!AJ22&amp;'TKB theo lop'!$AJ$5,IF('TKB theo lop'!AM22=$I$133,'TKB theo lop'!AL22&amp;'TKB theo lop'!$AL$5,IF('TKB theo lop'!AO22=$I$133,'TKB theo lop'!AN22&amp;'TKB theo lop'!$AN$5,"")))))))))))))))))))</f>
        <v/>
      </c>
      <c r="L137" s="43" t="str">
        <f>IF('TKB theo lop'!E32=$I$133,'TKB theo lop'!D32&amp;'TKB theo lop'!$D$5,IF('TKB theo lop'!G32=$I$133,'TKB theo lop'!F32&amp;'TKB theo lop'!$F$5,IF('TKB theo lop'!I32=$I$133,'TKB theo lop'!H32&amp;'TKB theo lop'!$H$5,IF('TKB theo lop'!K32=$I$133,'TKB theo lop'!J32&amp;'TKB theo lop'!$J$5,IF('TKB theo lop'!M32=$I$133,'TKB theo lop'!L32&amp;'TKB theo lop'!$L$5,IF('TKB theo lop'!O32=$I$133,'TKB theo lop'!N32&amp;'TKB theo lop'!$N$5,IF('TKB theo lop'!Q32=$I$133,'TKB theo lop'!P32&amp;'TKB theo lop'!$P$5,IF('TKB theo lop'!S32=$I$133,'TKB theo lop'!R32&amp;'TKB theo lop'!$R$5,IF('TKB theo lop'!U32=$I$133,'TKB theo lop'!T32&amp;'TKB theo lop'!$T$5,IF('TKB theo lop'!W32=$I$133,'TKB theo lop'!V32&amp;'TKB theo lop'!$V$5,IF('TKB theo lop'!Y32=$I$133,'TKB theo lop'!X32&amp;'TKB theo lop'!$X$5,IF('TKB theo lop'!AA32=$I$133,'TKB theo lop'!Z32&amp;'TKB theo lop'!$Z$5,IF('TKB theo lop'!AC32=$I$133,'TKB theo lop'!AB32&amp;'TKB theo lop'!$AB$5,IF('TKB theo lop'!AE32=$I$133,'TKB theo lop'!AD32&amp;'TKB theo lop'!$AD$5,IF('TKB theo lop'!AG32=$I$133,'TKB theo lop'!AF32&amp;'TKB theo lop'!$AF$5,IF('TKB theo lop'!AI32=$I$133,'TKB theo lop'!AH32&amp;'TKB theo lop'!$AH$5,IF('TKB theo lop'!AK32=$I$133,'TKB theo lop'!AJ32&amp;'TKB theo lop'!$AJ$5,IF('TKB theo lop'!AM32=$I$133,'TKB theo lop'!AL32&amp;'TKB theo lop'!$AL$5,IF('TKB theo lop'!AO32=$I$133,'TKB theo lop'!AN32&amp;'TKB theo lop'!$AN$5,"")))))))))))))))))))</f>
        <v/>
      </c>
      <c r="M137" s="43" t="str">
        <f>IF('TKB theo lop'!E42=$I$133,'TKB theo lop'!D42&amp;'TKB theo lop'!$D$5,IF('TKB theo lop'!G42=$I$133,'TKB theo lop'!F42&amp;'TKB theo lop'!$F$5,IF('TKB theo lop'!I42=$I$133,'TKB theo lop'!H42&amp;'TKB theo lop'!$H$5,IF('TKB theo lop'!K42=$I$133,'TKB theo lop'!J42&amp;'TKB theo lop'!$J$5,IF('TKB theo lop'!M42=$I$133,'TKB theo lop'!L42&amp;'TKB theo lop'!$L$5,IF('TKB theo lop'!O42=$I$133,'TKB theo lop'!N42&amp;'TKB theo lop'!$N$5,IF('TKB theo lop'!Q42=$I$133,'TKB theo lop'!P42&amp;'TKB theo lop'!$P$5,IF('TKB theo lop'!S42=$I$133,'TKB theo lop'!R42&amp;'TKB theo lop'!$R$5,IF('TKB theo lop'!U42=$I$133,'TKB theo lop'!T42&amp;'TKB theo lop'!$T$5,IF('TKB theo lop'!W42=$I$133,'TKB theo lop'!V42&amp;'TKB theo lop'!$V$5,IF('TKB theo lop'!Y42=$I$133,'TKB theo lop'!X42&amp;'TKB theo lop'!$X$5,IF('TKB theo lop'!AA42=$I$133,'TKB theo lop'!Z42&amp;'TKB theo lop'!$Z$5,IF('TKB theo lop'!AC42=$I$133,'TKB theo lop'!AB42&amp;'TKB theo lop'!$AB$5,IF('TKB theo lop'!AE42=$I$133,'TKB theo lop'!AD42&amp;'TKB theo lop'!$AD$5,IF('TKB theo lop'!AG42=$I$133,'TKB theo lop'!AF42&amp;'TKB theo lop'!$AF$5,IF('TKB theo lop'!AI42=$I$133,'TKB theo lop'!AH42&amp;'TKB theo lop'!$AH$5,IF('TKB theo lop'!AK42=$I$133,'TKB theo lop'!AJ42&amp;'TKB theo lop'!$AJ$5,IF('TKB theo lop'!AM42=$I$133,'TKB theo lop'!AL42&amp;'TKB theo lop'!$AL$5,IF('TKB theo lop'!AO42=$I$133,'TKB theo lop'!AN42&amp;'TKB theo lop'!$AN$5,"")))))))))))))))))))</f>
        <v/>
      </c>
      <c r="N137" s="43" t="str">
        <f>IF('TKB theo lop'!E52=$I$133,'TKB theo lop'!D52&amp;'TKB theo lop'!$D$5,IF('TKB theo lop'!G52=$I$133,'TKB theo lop'!F52&amp;'TKB theo lop'!$F$5,IF('TKB theo lop'!I52=$I$133,'TKB theo lop'!H52&amp;'TKB theo lop'!$H$5,IF('TKB theo lop'!K52=$I$133,'TKB theo lop'!J52&amp;'TKB theo lop'!$J$5,IF('TKB theo lop'!M52=$I$133,'TKB theo lop'!L52&amp;'TKB theo lop'!$L$5,IF('TKB theo lop'!O52=$I$133,'TKB theo lop'!N52&amp;'TKB theo lop'!$N$5,IF('TKB theo lop'!Q52=$I$133,'TKB theo lop'!P52&amp;'TKB theo lop'!$P$5,IF('TKB theo lop'!S52=$I$133,'TKB theo lop'!R52&amp;'TKB theo lop'!$R$5,IF('TKB theo lop'!U52=$I$133,'TKB theo lop'!T52&amp;'TKB theo lop'!$T$5,IF('TKB theo lop'!W52=$I$133,'TKB theo lop'!V52&amp;'TKB theo lop'!$V$5,IF('TKB theo lop'!Y52=$I$133,'TKB theo lop'!X52&amp;'TKB theo lop'!$X$5,IF('TKB theo lop'!AA52=$I$133,'TKB theo lop'!Z52&amp;'TKB theo lop'!$Z$5,IF('TKB theo lop'!AC52=$I$133,'TKB theo lop'!AB52&amp;'TKB theo lop'!$AB$5,IF('TKB theo lop'!AE52=$I$133,'TKB theo lop'!AD52&amp;'TKB theo lop'!$AD$5,IF('TKB theo lop'!AG52=$I$133,'TKB theo lop'!AF52&amp;'TKB theo lop'!$AF$5,IF('TKB theo lop'!AI52=$I$133,'TKB theo lop'!AH52&amp;'TKB theo lop'!$AH$5,IF('TKB theo lop'!AK52=$I$133,'TKB theo lop'!AJ52&amp;'TKB theo lop'!$AJ$5,IF('TKB theo lop'!AM52=$I$133,'TKB theo lop'!AL52&amp;'TKB theo lop'!$AL$5,IF('TKB theo lop'!AO52=$I$133,'TKB theo lop'!AN52&amp;'TKB theo lop'!$AN$5,"")))))))))))))))))))</f>
        <v/>
      </c>
      <c r="O137" s="43" t="str">
        <f>IF('TKB theo lop'!E62=$I$133,'TKB theo lop'!D62&amp;'TKB theo lop'!$D$5,IF('TKB theo lop'!G62=$I$133,'TKB theo lop'!F62&amp;'TKB theo lop'!$F$5,IF('TKB theo lop'!I62=$I$133,'TKB theo lop'!H62&amp;'TKB theo lop'!$H$5,IF('TKB theo lop'!K62=$I$133,'TKB theo lop'!J62&amp;'TKB theo lop'!$J$5,IF('TKB theo lop'!M62=$I$133,'TKB theo lop'!L62&amp;'TKB theo lop'!$L$5,IF('TKB theo lop'!O62=$I$133,'TKB theo lop'!N62&amp;'TKB theo lop'!$N$5,IF('TKB theo lop'!Q62=$I$133,'TKB theo lop'!P62&amp;'TKB theo lop'!$P$5,IF('TKB theo lop'!S62=$I$133,'TKB theo lop'!R62&amp;'TKB theo lop'!$R$5,IF('TKB theo lop'!U62=$I$133,'TKB theo lop'!T62&amp;'TKB theo lop'!$T$5,IF('TKB theo lop'!W62=$I$133,'TKB theo lop'!V62&amp;'TKB theo lop'!$V$5,IF('TKB theo lop'!Y62=$I$133,'TKB theo lop'!X62&amp;'TKB theo lop'!$X$5,IF('TKB theo lop'!AA62=$I$133,'TKB theo lop'!Z62&amp;'TKB theo lop'!$Z$5,IF('TKB theo lop'!AC62=$I$133,'TKB theo lop'!AB62&amp;'TKB theo lop'!$AB$5,IF('TKB theo lop'!AE62=$I$133,'TKB theo lop'!AD62&amp;'TKB theo lop'!$AD$5,IF('TKB theo lop'!AG62=$I$133,'TKB theo lop'!AF62&amp;'TKB theo lop'!$AF$5,IF('TKB theo lop'!AI62=$I$133,'TKB theo lop'!AH62&amp;'TKB theo lop'!$AH$5,IF('TKB theo lop'!AK62=$I$133,'TKB theo lop'!AJ62&amp;'TKB theo lop'!$AJ$5,IF('TKB theo lop'!AM62=$I$133,'TKB theo lop'!AL62&amp;'TKB theo lop'!$AL$5,IF('TKB theo lop'!AO62=$I$133,'TKB theo lop'!AN62&amp;'TKB theo lop'!$AN$5,"")))))))))))))))))))</f>
        <v/>
      </c>
    </row>
    <row r="138" spans="1:15" x14ac:dyDescent="0.3">
      <c r="A138" s="47" t="str">
        <f>30-COUNTIF(B134:G138,"")&amp; "tiết"</f>
        <v>2tiết</v>
      </c>
      <c r="B138" s="45" t="str">
        <f>IF('TKB theo lop'!E12=$A$133,'TKB theo lop'!D12&amp;'TKB theo lop'!$D$5,IF('TKB theo lop'!G12=$A$133,'TKB theo lop'!F12&amp;'TKB theo lop'!$F$5,IF('TKB theo lop'!I12=$A$133,'TKB theo lop'!H12&amp;'TKB theo lop'!$H$5,IF('TKB theo lop'!K12=$A$133,'TKB theo lop'!J12&amp;'TKB theo lop'!$J$5,IF('TKB theo lop'!M12=$A$133,'TKB theo lop'!L12&amp;'TKB theo lop'!$L$5,IF('TKB theo lop'!O12=$A$133,'TKB theo lop'!N12&amp;'TKB theo lop'!$N$5,IF('TKB theo lop'!Q12=$A$133,'TKB theo lop'!P12&amp;'TKB theo lop'!$P$5,IF('TKB theo lop'!S12=$A$133,'TKB theo lop'!R12&amp;'TKB theo lop'!$R$5,IF('TKB theo lop'!U12=$A$133,'TKB theo lop'!T12&amp;'TKB theo lop'!$T$5,IF('TKB theo lop'!W12=$A$133,'TKB theo lop'!V12&amp;'TKB theo lop'!$V$5,IF('TKB theo lop'!Y12=$A$133,'TKB theo lop'!X12&amp;'TKB theo lop'!$X$5,IF('TKB theo lop'!AA12=$A$133,'TKB theo lop'!Z12&amp;'TKB theo lop'!$Z$5,IF('TKB theo lop'!AC12=$A$133,'TKB theo lop'!AB12&amp;'TKB theo lop'!$AB$5,IF('TKB theo lop'!AE12=$A$133,'TKB theo lop'!AD12&amp;'TKB theo lop'!$AD$5,IF('TKB theo lop'!AG12=$A$133,'TKB theo lop'!AF12&amp;'TKB theo lop'!$AF$5,IF('TKB theo lop'!AI12=$A$133,'TKB theo lop'!AH12&amp;'TKB theo lop'!$AH$5,IF('TKB theo lop'!AK12=$A$133,'TKB theo lop'!AJ12&amp;'TKB theo lop'!$AJ$5,IF('TKB theo lop'!AM12=$A$133,'TKB theo lop'!AL12&amp;'TKB theo lop'!$AL$5,IF('TKB theo lop'!AO12=$A$133,'TKB theo lop'!AN12&amp;'TKB theo lop'!$AN$5,"")))))))))))))))))))</f>
        <v>91</v>
      </c>
      <c r="C138" s="45" t="str">
        <f>IF('TKB theo lop'!E23=$A$133,'TKB theo lop'!D23&amp;'TKB theo lop'!$D$5,IF('TKB theo lop'!G23=$A$133,'TKB theo lop'!F23&amp;'TKB theo lop'!$F$5,IF('TKB theo lop'!I23=$A$133,'TKB theo lop'!H23&amp;'TKB theo lop'!$H$5,IF('TKB theo lop'!K23=$A$133,'TKB theo lop'!J23&amp;'TKB theo lop'!$J$5,IF('TKB theo lop'!M23=$A$133,'TKB theo lop'!L23&amp;'TKB theo lop'!$L$5,IF('TKB theo lop'!O23=$A$133,'TKB theo lop'!N23&amp;'TKB theo lop'!$N$5,IF('TKB theo lop'!Q23=$A$133,'TKB theo lop'!P23&amp;'TKB theo lop'!$P$5,IF('TKB theo lop'!S23=$A$133,'TKB theo lop'!R23&amp;'TKB theo lop'!$R$5,IF('TKB theo lop'!U23=$A$133,'TKB theo lop'!T23&amp;'TKB theo lop'!$T$5,IF('TKB theo lop'!W23=$A$133,'TKB theo lop'!V23&amp;'TKB theo lop'!$V$5,IF('TKB theo lop'!Y23=$A$133,'TKB theo lop'!X23&amp;'TKB theo lop'!$X$5,IF('TKB theo lop'!AA23=$A$133,'TKB theo lop'!Z23&amp;'TKB theo lop'!$Z$5,IF('TKB theo lop'!AC23=$A$133,'TKB theo lop'!AB23&amp;'TKB theo lop'!$AB$5,IF('TKB theo lop'!AE23=$A$133,'TKB theo lop'!AD23&amp;'TKB theo lop'!$AD$5,IF('TKB theo lop'!AG23=$A$133,'TKB theo lop'!AF23&amp;'TKB theo lop'!$AF$5,IF('TKB theo lop'!AI23=$A$133,'TKB theo lop'!AH23&amp;'TKB theo lop'!$AH$5,IF('TKB theo lop'!AK23=$A$133,'TKB theo lop'!AJ23&amp;'TKB theo lop'!$AJ$5,IF('TKB theo lop'!AM23=$A$133,'TKB theo lop'!AL23&amp;'TKB theo lop'!$AL$5,IF('TKB theo lop'!AO23=$A$133,'TKB theo lop'!AN23&amp;'TKB theo lop'!$AN$5,"")))))))))))))))))))</f>
        <v>92</v>
      </c>
      <c r="D138" s="45" t="str">
        <f>IF('TKB theo lop'!E33=$A$133,'TKB theo lop'!D33&amp;'TKB theo lop'!$D$5,IF('TKB theo lop'!G33=$A$133,'TKB theo lop'!F33&amp;'TKB theo lop'!$F$5,IF('TKB theo lop'!I33=$A$133,'TKB theo lop'!H33&amp;'TKB theo lop'!$H$5,IF('TKB theo lop'!K33=$A$133,'TKB theo lop'!J33&amp;'TKB theo lop'!$J$5,IF('TKB theo lop'!M33=$A$133,'TKB theo lop'!L33&amp;'TKB theo lop'!$L$5,IF('TKB theo lop'!O33=$A$133,'TKB theo lop'!N33&amp;'TKB theo lop'!$N$5,IF('TKB theo lop'!Q33=$A$133,'TKB theo lop'!P33&amp;'TKB theo lop'!$P$5,IF('TKB theo lop'!S33=$A$133,'TKB theo lop'!R33&amp;'TKB theo lop'!$R$5,IF('TKB theo lop'!U33=$A$133,'TKB theo lop'!T33&amp;'TKB theo lop'!$T$5,IF('TKB theo lop'!W33=$A$133,'TKB theo lop'!V33&amp;'TKB theo lop'!$V$5,IF('TKB theo lop'!Y33=$A$133,'TKB theo lop'!X33&amp;'TKB theo lop'!$X$5,IF('TKB theo lop'!AA33=$A$133,'TKB theo lop'!Z33&amp;'TKB theo lop'!$Z$5,IF('TKB theo lop'!AC33=$A$133,'TKB theo lop'!AB33&amp;'TKB theo lop'!$AB$5,IF('TKB theo lop'!AE33=$A$133,'TKB theo lop'!AD33&amp;'TKB theo lop'!$AD$5,IF('TKB theo lop'!AG33=$A$133,'TKB theo lop'!AF33&amp;'TKB theo lop'!$AF$5,IF('TKB theo lop'!AI33=$A$133,'TKB theo lop'!AH33&amp;'TKB theo lop'!$AH$5,IF('TKB theo lop'!AK33=$A$133,'TKB theo lop'!AJ33&amp;'TKB theo lop'!$AJ$5,IF('TKB theo lop'!AM33=$A$133,'TKB theo lop'!AL33&amp;'TKB theo lop'!$AL$5,IF('TKB theo lop'!AO33=$A$133,'TKB theo lop'!AN33&amp;'TKB theo lop'!$AN$5,"")))))))))))))))))))</f>
        <v/>
      </c>
      <c r="E138" s="45" t="str">
        <f>IF('TKB theo lop'!E43=$A$133,'TKB theo lop'!D43&amp;'TKB theo lop'!$D$5,IF('TKB theo lop'!G43=$A$133,'TKB theo lop'!F43&amp;'TKB theo lop'!$F$5,IF('TKB theo lop'!I43=$A$133,'TKB theo lop'!H43&amp;'TKB theo lop'!$H$5,IF('TKB theo lop'!K43=$A$133,'TKB theo lop'!J43&amp;'TKB theo lop'!$J$5,IF('TKB theo lop'!M43=$A$133,'TKB theo lop'!L43&amp;'TKB theo lop'!$L$5,IF('TKB theo lop'!O43=$A$133,'TKB theo lop'!N43&amp;'TKB theo lop'!$N$5,IF('TKB theo lop'!Q43=$A$133,'TKB theo lop'!P43&amp;'TKB theo lop'!$P$5,IF('TKB theo lop'!S43=$A$133,'TKB theo lop'!R43&amp;'TKB theo lop'!$R$5,IF('TKB theo lop'!U43=$A$133,'TKB theo lop'!T43&amp;'TKB theo lop'!$T$5,IF('TKB theo lop'!W43=$A$133,'TKB theo lop'!V43&amp;'TKB theo lop'!$V$5,IF('TKB theo lop'!Y43=$A$133,'TKB theo lop'!X43&amp;'TKB theo lop'!$X$5,IF('TKB theo lop'!AA43=$A$133,'TKB theo lop'!Z43&amp;'TKB theo lop'!$Z$5,IF('TKB theo lop'!AC43=$A$133,'TKB theo lop'!AB43&amp;'TKB theo lop'!$AB$5,IF('TKB theo lop'!AE43=$A$133,'TKB theo lop'!AD43&amp;'TKB theo lop'!$AD$5,IF('TKB theo lop'!AG43=$A$133,'TKB theo lop'!AF43&amp;'TKB theo lop'!$AF$5,IF('TKB theo lop'!AI43=$A$133,'TKB theo lop'!AH43&amp;'TKB theo lop'!$AH$5,IF('TKB theo lop'!AK43=$A$133,'TKB theo lop'!AJ43&amp;'TKB theo lop'!$AJ$5,IF('TKB theo lop'!AM43=$A$133,'TKB theo lop'!AL43&amp;'TKB theo lop'!$AL$5,IF('TKB theo lop'!AO43=$A$133,'TKB theo lop'!AN43&amp;'TKB theo lop'!$AN$5,"")))))))))))))))))))</f>
        <v/>
      </c>
      <c r="F138" s="45" t="str">
        <f>IF('TKB theo lop'!E53=$A$133,'TKB theo lop'!D53&amp;'TKB theo lop'!$D$5,IF('TKB theo lop'!G53=$A$133,'TKB theo lop'!F53&amp;'TKB theo lop'!$F$5,IF('TKB theo lop'!I53=$A$133,'TKB theo lop'!H53&amp;'TKB theo lop'!$H$5,IF('TKB theo lop'!K53=$A$133,'TKB theo lop'!J53&amp;'TKB theo lop'!$J$5,IF('TKB theo lop'!M53=$A$133,'TKB theo lop'!L53&amp;'TKB theo lop'!$L$5,IF('TKB theo lop'!O53=$A$133,'TKB theo lop'!N53&amp;'TKB theo lop'!$N$5,IF('TKB theo lop'!Q53=$A$133,'TKB theo lop'!P53&amp;'TKB theo lop'!$P$5,IF('TKB theo lop'!S53=$A$133,'TKB theo lop'!R53&amp;'TKB theo lop'!$R$5,IF('TKB theo lop'!U53=$A$133,'TKB theo lop'!T53&amp;'TKB theo lop'!$T$5,IF('TKB theo lop'!W53=$A$133,'TKB theo lop'!V53&amp;'TKB theo lop'!$V$5,IF('TKB theo lop'!Y53=$A$133,'TKB theo lop'!X53&amp;'TKB theo lop'!$X$5,IF('TKB theo lop'!AA53=$A$133,'TKB theo lop'!Z53&amp;'TKB theo lop'!$Z$5,IF('TKB theo lop'!AC53=$A$133,'TKB theo lop'!AB53&amp;'TKB theo lop'!$AB$5,IF('TKB theo lop'!AE53=$A$133,'TKB theo lop'!AD53&amp;'TKB theo lop'!$AD$5,IF('TKB theo lop'!AG53=$A$133,'TKB theo lop'!AF53&amp;'TKB theo lop'!$AF$5,IF('TKB theo lop'!AI53=$A$133,'TKB theo lop'!AH53&amp;'TKB theo lop'!$AH$5,IF('TKB theo lop'!AK53=$A$133,'TKB theo lop'!AJ53&amp;'TKB theo lop'!$AJ$5,IF('TKB theo lop'!AM53=$A$133,'TKB theo lop'!AL53&amp;'TKB theo lop'!$AL$5,IF('TKB theo lop'!AO53=$A$133,'TKB theo lop'!AN53&amp;'TKB theo lop'!$AN$5,"")))))))))))))))))))</f>
        <v/>
      </c>
      <c r="G138" s="45" t="str">
        <f>IF('TKB theo lop'!E63=$A$133,'TKB theo lop'!D63&amp;'TKB theo lop'!$D$5,IF('TKB theo lop'!G63=$A$133,'TKB theo lop'!F63&amp;'TKB theo lop'!$F$5,IF('TKB theo lop'!I63=$A$133,'TKB theo lop'!H63&amp;'TKB theo lop'!$H$5,IF('TKB theo lop'!K63=$A$133,'TKB theo lop'!J63&amp;'TKB theo lop'!$J$5,IF('TKB theo lop'!M63=$A$133,'TKB theo lop'!L63&amp;'TKB theo lop'!$L$5,IF('TKB theo lop'!O63=$A$133,'TKB theo lop'!N63&amp;'TKB theo lop'!$N$5,IF('TKB theo lop'!Q63=$A$133,'TKB theo lop'!P63&amp;'TKB theo lop'!$P$5,IF('TKB theo lop'!S63=$A$133,'TKB theo lop'!R63&amp;'TKB theo lop'!$R$5,IF('TKB theo lop'!U63=$A$133,'TKB theo lop'!T63&amp;'TKB theo lop'!$T$5,IF('TKB theo lop'!W63=$A$133,'TKB theo lop'!V63&amp;'TKB theo lop'!$V$5,IF('TKB theo lop'!Y63=$A$133,'TKB theo lop'!X63&amp;'TKB theo lop'!$X$5,IF('TKB theo lop'!AA63=$A$133,'TKB theo lop'!Z63&amp;'TKB theo lop'!$Z$5,IF('TKB theo lop'!AC63=$A$133,'TKB theo lop'!AB63&amp;'TKB theo lop'!$AB$5,IF('TKB theo lop'!AE63=$A$133,'TKB theo lop'!AD63&amp;'TKB theo lop'!$AD$5,IF('TKB theo lop'!AG63=$A$133,'TKB theo lop'!AF63&amp;'TKB theo lop'!$AF$5,IF('TKB theo lop'!AI63=$A$133,'TKB theo lop'!AH63&amp;'TKB theo lop'!$AH$5,IF('TKB theo lop'!AK63=$A$133,'TKB theo lop'!AJ63&amp;'TKB theo lop'!$AJ$5,IF('TKB theo lop'!AM63=$A$133,'TKB theo lop'!AL63&amp;'TKB theo lop'!$AL$5,IF('TKB theo lop'!AO63=$A$133,'TKB theo lop'!AN63&amp;'TKB theo lop'!$AN$5,"")))))))))))))))))))</f>
        <v/>
      </c>
      <c r="H138"/>
      <c r="I138" s="47" t="str">
        <f>30-COUNTIF(J134:O138,"")&amp; "tiết"</f>
        <v>0tiết</v>
      </c>
      <c r="J138" s="45" t="str">
        <f>IF('TKB theo lop'!E12=$I$133,'TKB theo lop'!D12&amp;'TKB theo lop'!$D$5,IF('TKB theo lop'!G12=$I$133,'TKB theo lop'!F12&amp;'TKB theo lop'!$F$5,IF('TKB theo lop'!I12=$I$133,'TKB theo lop'!H12&amp;'TKB theo lop'!$H$5,IF('TKB theo lop'!K12=$I$133,'TKB theo lop'!J12&amp;'TKB theo lop'!$J$5,IF('TKB theo lop'!M12=$I$133,'TKB theo lop'!L12&amp;'TKB theo lop'!$L$5,IF('TKB theo lop'!O12=$I$133,'TKB theo lop'!N12&amp;'TKB theo lop'!$N$5,IF('TKB theo lop'!Q12=$I$133,'TKB theo lop'!P12&amp;'TKB theo lop'!$P$5,IF('TKB theo lop'!S12=$I$133,'TKB theo lop'!R12&amp;'TKB theo lop'!$R$5,IF('TKB theo lop'!U12=$I$133,'TKB theo lop'!T12&amp;'TKB theo lop'!$T$5,IF('TKB theo lop'!W12=$I$133,'TKB theo lop'!V12&amp;'TKB theo lop'!$V$5,IF('TKB theo lop'!Y12=$I$133,'TKB theo lop'!X12&amp;'TKB theo lop'!$X$5,IF('TKB theo lop'!AA12=$I$133,'TKB theo lop'!Z12&amp;'TKB theo lop'!$Z$5,IF('TKB theo lop'!AC12=$I$133,'TKB theo lop'!AB12&amp;'TKB theo lop'!$AB$5,IF('TKB theo lop'!AE12=$I$133,'TKB theo lop'!AD12&amp;'TKB theo lop'!$AD$5,IF('TKB theo lop'!AG12=$I$133,'TKB theo lop'!AF12&amp;'TKB theo lop'!$AF$5,IF('TKB theo lop'!AI12=$I$133,'TKB theo lop'!AH12&amp;'TKB theo lop'!$AH$5,IF('TKB theo lop'!AK12=$I$133,'TKB theo lop'!AJ12&amp;'TKB theo lop'!$AJ$5,IF('TKB theo lop'!AM12=$I$133,'TKB theo lop'!AL12&amp;'TKB theo lop'!$AL$5,IF('TKB theo lop'!AO12=$I$133,'TKB theo lop'!AN12&amp;'TKB theo lop'!$AN$5,"")))))))))))))))))))</f>
        <v/>
      </c>
      <c r="K138" s="45" t="str">
        <f>IF('TKB theo lop'!E23=$I$133,'TKB theo lop'!D23&amp;'TKB theo lop'!$D$5,IF('TKB theo lop'!G23=$I$133,'TKB theo lop'!F23&amp;'TKB theo lop'!$F$5,IF('TKB theo lop'!I23=$I$133,'TKB theo lop'!H23&amp;'TKB theo lop'!$H$5,IF('TKB theo lop'!K23=$I$133,'TKB theo lop'!J23&amp;'TKB theo lop'!$J$5,IF('TKB theo lop'!M23=$I$133,'TKB theo lop'!L23&amp;'TKB theo lop'!$L$5,IF('TKB theo lop'!O23=$I$133,'TKB theo lop'!N23&amp;'TKB theo lop'!$N$5,IF('TKB theo lop'!Q23=$I$133,'TKB theo lop'!P23&amp;'TKB theo lop'!$P$5,IF('TKB theo lop'!S23=$I$133,'TKB theo lop'!R23&amp;'TKB theo lop'!$R$5,IF('TKB theo lop'!U23=$I$133,'TKB theo lop'!T23&amp;'TKB theo lop'!$T$5,IF('TKB theo lop'!W23=$I$133,'TKB theo lop'!V23&amp;'TKB theo lop'!$V$5,IF('TKB theo lop'!Y23=$I$133,'TKB theo lop'!X23&amp;'TKB theo lop'!$X$5,IF('TKB theo lop'!AA23=$I$133,'TKB theo lop'!Z23&amp;'TKB theo lop'!$Z$5,IF('TKB theo lop'!AC23=$I$133,'TKB theo lop'!AB23&amp;'TKB theo lop'!$AB$5,IF('TKB theo lop'!AE23=$I$133,'TKB theo lop'!AD23&amp;'TKB theo lop'!$AD$5,IF('TKB theo lop'!AG23=$I$133,'TKB theo lop'!AF23&amp;'TKB theo lop'!$AF$5,IF('TKB theo lop'!AI23=$I$133,'TKB theo lop'!AH23&amp;'TKB theo lop'!$AH$5,IF('TKB theo lop'!AK23=$I$133,'TKB theo lop'!AJ23&amp;'TKB theo lop'!$AJ$5,IF('TKB theo lop'!AM23=$I$133,'TKB theo lop'!AL23&amp;'TKB theo lop'!$AL$5,IF('TKB theo lop'!AO23=$I$133,'TKB theo lop'!AN23&amp;'TKB theo lop'!$AN$5,"")))))))))))))))))))</f>
        <v/>
      </c>
      <c r="L138" s="45" t="str">
        <f>IF('TKB theo lop'!E33=$I$133,'TKB theo lop'!D33&amp;'TKB theo lop'!$D$5,IF('TKB theo lop'!G33=$I$133,'TKB theo lop'!F33&amp;'TKB theo lop'!$F$5,IF('TKB theo lop'!I33=$I$133,'TKB theo lop'!H33&amp;'TKB theo lop'!$H$5,IF('TKB theo lop'!K33=$I$133,'TKB theo lop'!J33&amp;'TKB theo lop'!$J$5,IF('TKB theo lop'!M33=$I$133,'TKB theo lop'!L33&amp;'TKB theo lop'!$L$5,IF('TKB theo lop'!O33=$I$133,'TKB theo lop'!N33&amp;'TKB theo lop'!$N$5,IF('TKB theo lop'!Q33=$I$133,'TKB theo lop'!P33&amp;'TKB theo lop'!$P$5,IF('TKB theo lop'!S33=$I$133,'TKB theo lop'!R33&amp;'TKB theo lop'!$R$5,IF('TKB theo lop'!U33=$I$133,'TKB theo lop'!T33&amp;'TKB theo lop'!$T$5,IF('TKB theo lop'!W33=$I$133,'TKB theo lop'!V33&amp;'TKB theo lop'!$V$5,IF('TKB theo lop'!Y33=$I$133,'TKB theo lop'!X33&amp;'TKB theo lop'!$X$5,IF('TKB theo lop'!AA33=$I$133,'TKB theo lop'!Z33&amp;'TKB theo lop'!$Z$5,IF('TKB theo lop'!AC33=$I$133,'TKB theo lop'!AB33&amp;'TKB theo lop'!$AB$5,IF('TKB theo lop'!AE33=$I$133,'TKB theo lop'!AD33&amp;'TKB theo lop'!$AD$5,IF('TKB theo lop'!AG33=$I$133,'TKB theo lop'!AF33&amp;'TKB theo lop'!$AF$5,IF('TKB theo lop'!AI33=$I$133,'TKB theo lop'!AH33&amp;'TKB theo lop'!$AH$5,IF('TKB theo lop'!AK33=$I$133,'TKB theo lop'!AJ33&amp;'TKB theo lop'!$AJ$5,IF('TKB theo lop'!AM33=$I$133,'TKB theo lop'!AL33&amp;'TKB theo lop'!$AL$5,IF('TKB theo lop'!AO33=$I$133,'TKB theo lop'!AN33&amp;'TKB theo lop'!$AN$5,"")))))))))))))))))))</f>
        <v/>
      </c>
      <c r="M138" s="45" t="str">
        <f>IF('TKB theo lop'!E43=$I$133,'TKB theo lop'!D43&amp;'TKB theo lop'!$D$5,IF('TKB theo lop'!G43=$I$133,'TKB theo lop'!F43&amp;'TKB theo lop'!$F$5,IF('TKB theo lop'!I43=$I$133,'TKB theo lop'!H43&amp;'TKB theo lop'!$H$5,IF('TKB theo lop'!K43=$I$133,'TKB theo lop'!J43&amp;'TKB theo lop'!$J$5,IF('TKB theo lop'!M43=$I$133,'TKB theo lop'!L43&amp;'TKB theo lop'!$L$5,IF('TKB theo lop'!O43=$I$133,'TKB theo lop'!N43&amp;'TKB theo lop'!$N$5,IF('TKB theo lop'!Q43=$I$133,'TKB theo lop'!P43&amp;'TKB theo lop'!$P$5,IF('TKB theo lop'!S43=$I$133,'TKB theo lop'!R43&amp;'TKB theo lop'!$R$5,IF('TKB theo lop'!U43=$I$133,'TKB theo lop'!T43&amp;'TKB theo lop'!$T$5,IF('TKB theo lop'!W43=$I$133,'TKB theo lop'!V43&amp;'TKB theo lop'!$V$5,IF('TKB theo lop'!Y43=$I$133,'TKB theo lop'!X43&amp;'TKB theo lop'!$X$5,IF('TKB theo lop'!AA43=$I$133,'TKB theo lop'!Z43&amp;'TKB theo lop'!$Z$5,IF('TKB theo lop'!AC43=$I$133,'TKB theo lop'!AB43&amp;'TKB theo lop'!$AB$5,IF('TKB theo lop'!AE43=$I$133,'TKB theo lop'!AD43&amp;'TKB theo lop'!$AD$5,IF('TKB theo lop'!AG43=$I$133,'TKB theo lop'!AF43&amp;'TKB theo lop'!$AF$5,IF('TKB theo lop'!AI43=$I$133,'TKB theo lop'!AH43&amp;'TKB theo lop'!$AH$5,IF('TKB theo lop'!AK43=$I$133,'TKB theo lop'!AJ43&amp;'TKB theo lop'!$AJ$5,IF('TKB theo lop'!AM43=$I$133,'TKB theo lop'!AL43&amp;'TKB theo lop'!$AL$5,IF('TKB theo lop'!AO43=$I$133,'TKB theo lop'!AN43&amp;'TKB theo lop'!$AN$5,"")))))))))))))))))))</f>
        <v/>
      </c>
      <c r="N138" s="45" t="str">
        <f>IF('TKB theo lop'!E53=$I$133,'TKB theo lop'!D53&amp;'TKB theo lop'!$D$5,IF('TKB theo lop'!G53=$I$133,'TKB theo lop'!F53&amp;'TKB theo lop'!$F$5,IF('TKB theo lop'!I53=$I$133,'TKB theo lop'!H53&amp;'TKB theo lop'!$H$5,IF('TKB theo lop'!K53=$I$133,'TKB theo lop'!J53&amp;'TKB theo lop'!$J$5,IF('TKB theo lop'!M53=$I$133,'TKB theo lop'!L53&amp;'TKB theo lop'!$L$5,IF('TKB theo lop'!O53=$I$133,'TKB theo lop'!N53&amp;'TKB theo lop'!$N$5,IF('TKB theo lop'!Q53=$I$133,'TKB theo lop'!P53&amp;'TKB theo lop'!$P$5,IF('TKB theo lop'!S53=$I$133,'TKB theo lop'!R53&amp;'TKB theo lop'!$R$5,IF('TKB theo lop'!U53=$I$133,'TKB theo lop'!T53&amp;'TKB theo lop'!$T$5,IF('TKB theo lop'!W53=$I$133,'TKB theo lop'!V53&amp;'TKB theo lop'!$V$5,IF('TKB theo lop'!Y53=$I$133,'TKB theo lop'!X53&amp;'TKB theo lop'!$X$5,IF('TKB theo lop'!AA53=$I$133,'TKB theo lop'!Z53&amp;'TKB theo lop'!$Z$5,IF('TKB theo lop'!AC53=$I$133,'TKB theo lop'!AB53&amp;'TKB theo lop'!$AB$5,IF('TKB theo lop'!AE53=$I$133,'TKB theo lop'!AD53&amp;'TKB theo lop'!$AD$5,IF('TKB theo lop'!AG53=$I$133,'TKB theo lop'!AF53&amp;'TKB theo lop'!$AF$5,IF('TKB theo lop'!AI53=$I$133,'TKB theo lop'!AH53&amp;'TKB theo lop'!$AH$5,IF('TKB theo lop'!AK53=$I$133,'TKB theo lop'!AJ53&amp;'TKB theo lop'!$AJ$5,IF('TKB theo lop'!AM53=$I$133,'TKB theo lop'!AL53&amp;'TKB theo lop'!$AL$5,IF('TKB theo lop'!AO53=$I$133,'TKB theo lop'!AN53&amp;'TKB theo lop'!$AN$5,"")))))))))))))))))))</f>
        <v/>
      </c>
      <c r="O138" s="45" t="str">
        <f>IF('TKB theo lop'!E63=$I$133,'TKB theo lop'!D63&amp;'TKB theo lop'!$D$5,IF('TKB theo lop'!G63=$I$133,'TKB theo lop'!F63&amp;'TKB theo lop'!$F$5,IF('TKB theo lop'!I63=$I$133,'TKB theo lop'!H63&amp;'TKB theo lop'!$H$5,IF('TKB theo lop'!K63=$I$133,'TKB theo lop'!J63&amp;'TKB theo lop'!$J$5,IF('TKB theo lop'!M63=$I$133,'TKB theo lop'!L63&amp;'TKB theo lop'!$L$5,IF('TKB theo lop'!O63=$I$133,'TKB theo lop'!N63&amp;'TKB theo lop'!$N$5,IF('TKB theo lop'!Q63=$I$133,'TKB theo lop'!P63&amp;'TKB theo lop'!$P$5,IF('TKB theo lop'!S63=$I$133,'TKB theo lop'!R63&amp;'TKB theo lop'!$R$5,IF('TKB theo lop'!U63=$I$133,'TKB theo lop'!T63&amp;'TKB theo lop'!$T$5,IF('TKB theo lop'!W63=$I$133,'TKB theo lop'!V63&amp;'TKB theo lop'!$V$5,IF('TKB theo lop'!Y63=$I$133,'TKB theo lop'!X63&amp;'TKB theo lop'!$X$5,IF('TKB theo lop'!AA63=$I$133,'TKB theo lop'!Z63&amp;'TKB theo lop'!$Z$5,IF('TKB theo lop'!AC63=$I$133,'TKB theo lop'!AB63&amp;'TKB theo lop'!$AB$5,IF('TKB theo lop'!AE63=$I$133,'TKB theo lop'!AD63&amp;'TKB theo lop'!$AD$5,IF('TKB theo lop'!AG63=$I$133,'TKB theo lop'!AF63&amp;'TKB theo lop'!$AF$5,IF('TKB theo lop'!AI63=$I$133,'TKB theo lop'!AH63&amp;'TKB theo lop'!$AH$5,IF('TKB theo lop'!AK63=$I$133,'TKB theo lop'!AJ63&amp;'TKB theo lop'!$AJ$5,IF('TKB theo lop'!AM63=$I$133,'TKB theo lop'!AL63&amp;'TKB theo lop'!$AL$5,IF('TKB theo lop'!AO63=$I$133,'TKB theo lop'!AN63&amp;'TKB theo lop'!$AN$5,"")))))))))))))))))))</f>
        <v/>
      </c>
    </row>
    <row r="139" spans="1:15" x14ac:dyDescent="0.3">
      <c r="A139" s="326" t="s">
        <v>11</v>
      </c>
      <c r="B139" s="44" t="str">
        <f>IF('TKB theo lop'!E14=$A$133,'TKB theo lop'!D14&amp;'TKB theo lop'!$D$5,IF('TKB theo lop'!G14=$A$133,'TKB theo lop'!F14&amp;'TKB theo lop'!$F$5,IF('TKB theo lop'!I14=$A$133,'TKB theo lop'!H14&amp;'TKB theo lop'!$H$5,IF('TKB theo lop'!K14=$A$133,'TKB theo lop'!J14&amp;'TKB theo lop'!$J$5,IF('TKB theo lop'!M14=$A$133,'TKB theo lop'!L14&amp;'TKB theo lop'!$L$5,IF('TKB theo lop'!O14=$A$133,'TKB theo lop'!N14&amp;'TKB theo lop'!$N$5,IF('TKB theo lop'!Q14=$A$133,'TKB theo lop'!P14&amp;'TKB theo lop'!$P$5,IF('TKB theo lop'!S14=$A$133,'TKB theo lop'!R14&amp;'TKB theo lop'!$R$5,IF('TKB theo lop'!U14=$A$133,'TKB theo lop'!T14&amp;'TKB theo lop'!$T$5,IF('TKB theo lop'!W14=$A$133,'TKB theo lop'!V14&amp;'TKB theo lop'!$V$5,IF('TKB theo lop'!Y14=$A$133,'TKB theo lop'!X14&amp;'TKB theo lop'!$X$5,IF('TKB theo lop'!AA14=$A$133,'TKB theo lop'!Z14&amp;'TKB theo lop'!$Z$5,IF('TKB theo lop'!AC14=$A$133,'TKB theo lop'!AB14&amp;'TKB theo lop'!$AB$5,IF('TKB theo lop'!AE14=$A$133,'TKB theo lop'!AD14&amp;'TKB theo lop'!$AD$5,IF('TKB theo lop'!AG14=$A$133,'TKB theo lop'!AF14&amp;'TKB theo lop'!$AF$5,IF('TKB theo lop'!AI14=$A$133,'TKB theo lop'!AH14&amp;'TKB theo lop'!$AH$5,IF('TKB theo lop'!AK14=$A$133,'TKB theo lop'!AJ14&amp;'TKB theo lop'!$AJ$5,IF('TKB theo lop'!AM14=$A$133,'TKB theo lop'!AL14&amp;'TKB theo lop'!$AL$5,IF('TKB theo lop'!AO14=$A$133,'TKB theo lop'!AN14&amp;'TKB theo lop'!$AN$5,"")))))))))))))))))))</f>
        <v/>
      </c>
      <c r="C139" s="44" t="str">
        <f>IF('TKB theo lop'!E24=$A$133,'TKB theo lop'!D24&amp;'TKB theo lop'!$D$5,IF('TKB theo lop'!G24=$A$133,'TKB theo lop'!F24&amp;'TKB theo lop'!$F$5,IF('TKB theo lop'!I24=$A$133,'TKB theo lop'!H24&amp;'TKB theo lop'!$H$5,IF('TKB theo lop'!K24=$A$133,'TKB theo lop'!J24&amp;'TKB theo lop'!$J$5,IF('TKB theo lop'!M24=$A$133,'TKB theo lop'!L24&amp;'TKB theo lop'!$L$5,IF('TKB theo lop'!O24=$A$133,'TKB theo lop'!N24&amp;'TKB theo lop'!$N$5,IF('TKB theo lop'!Q24=$A$133,'TKB theo lop'!P24&amp;'TKB theo lop'!$P$5,IF('TKB theo lop'!S24=$A$133,'TKB theo lop'!R24&amp;'TKB theo lop'!$R$5,IF('TKB theo lop'!U24=$A$133,'TKB theo lop'!T24&amp;'TKB theo lop'!$T$5,IF('TKB theo lop'!W24=$A$133,'TKB theo lop'!V24&amp;'TKB theo lop'!$V$5,IF('TKB theo lop'!Y24=$A$133,'TKB theo lop'!X24&amp;'TKB theo lop'!$X$5,IF('TKB theo lop'!AA24=$A$133,'TKB theo lop'!Z24&amp;'TKB theo lop'!$Z$5,IF('TKB theo lop'!AC24=$A$133,'TKB theo lop'!AB24&amp;'TKB theo lop'!$AB$5,IF('TKB theo lop'!AE24=$A$133,'TKB theo lop'!AD24&amp;'TKB theo lop'!$AD$5,IF('TKB theo lop'!AG24=$A$133,'TKB theo lop'!AF24&amp;'TKB theo lop'!$AF$5,IF('TKB theo lop'!AI24=$A$133,'TKB theo lop'!AH24&amp;'TKB theo lop'!$AH$5,IF('TKB theo lop'!AK24=$A$133,'TKB theo lop'!AJ24&amp;'TKB theo lop'!$AJ$5,IF('TKB theo lop'!AM24=$A$133,'TKB theo lop'!AL24&amp;'TKB theo lop'!$AL$5,IF('TKB theo lop'!AO24=$A$133,'TKB theo lop'!AN24&amp;'TKB theo lop'!$AN$5,"")))))))))))))))))))</f>
        <v/>
      </c>
      <c r="D139" s="44" t="str">
        <f>IF('TKB theo lop'!E34=$A$133,'TKB theo lop'!D34&amp;'TKB theo lop'!$D$5,IF('TKB theo lop'!G34=$A$133,'TKB theo lop'!F34&amp;'TKB theo lop'!$F$5,IF('TKB theo lop'!I34=$A$133,'TKB theo lop'!H34&amp;'TKB theo lop'!$H$5,IF('TKB theo lop'!K34=$A$133,'TKB theo lop'!J34&amp;'TKB theo lop'!$J$5,IF('TKB theo lop'!M34=$A$133,'TKB theo lop'!L34&amp;'TKB theo lop'!$L$5,IF('TKB theo lop'!O34=$A$133,'TKB theo lop'!N34&amp;'TKB theo lop'!$N$5,IF('TKB theo lop'!Q34=$A$133,'TKB theo lop'!P34&amp;'TKB theo lop'!$P$5,IF('TKB theo lop'!S34=$A$133,'TKB theo lop'!R34&amp;'TKB theo lop'!$R$5,IF('TKB theo lop'!U34=$A$133,'TKB theo lop'!T34&amp;'TKB theo lop'!$T$5,IF('TKB theo lop'!W34=$A$133,'TKB theo lop'!V34&amp;'TKB theo lop'!$V$5,IF('TKB theo lop'!Y34=$A$133,'TKB theo lop'!X34&amp;'TKB theo lop'!$X$5,IF('TKB theo lop'!AA34=$A$133,'TKB theo lop'!Z34&amp;'TKB theo lop'!$Z$5,IF('TKB theo lop'!AC34=$A$133,'TKB theo lop'!AB34&amp;'TKB theo lop'!$AB$5,IF('TKB theo lop'!AE34=$A$133,'TKB theo lop'!AD34&amp;'TKB theo lop'!$AD$5,IF('TKB theo lop'!AG34=$A$133,'TKB theo lop'!AF34&amp;'TKB theo lop'!$AF$5,IF('TKB theo lop'!AI34=$A$133,'TKB theo lop'!AH34&amp;'TKB theo lop'!$AH$5,IF('TKB theo lop'!AK34=$A$133,'TKB theo lop'!AJ34&amp;'TKB theo lop'!$AJ$5,IF('TKB theo lop'!AM34=$A$133,'TKB theo lop'!AL34&amp;'TKB theo lop'!$AL$5,IF('TKB theo lop'!AO34=$A$133,'TKB theo lop'!AN34&amp;'TKB theo lop'!$AN$5,"")))))))))))))))))))</f>
        <v>91</v>
      </c>
      <c r="E139" s="44" t="str">
        <f>IF('TKB theo lop'!E44=$A$133,'TKB theo lop'!D44&amp;'TKB theo lop'!$D$5,IF('TKB theo lop'!G44=$A$133,'TKB theo lop'!F44&amp;'TKB theo lop'!$F$5,IF('TKB theo lop'!I44=$A$133,'TKB theo lop'!H44&amp;'TKB theo lop'!$H$5,IF('TKB theo lop'!K44=$A$133,'TKB theo lop'!J44&amp;'TKB theo lop'!$J$5,IF('TKB theo lop'!M44=$A$133,'TKB theo lop'!L44&amp;'TKB theo lop'!$L$5,IF('TKB theo lop'!O44=$A$133,'TKB theo lop'!N44&amp;'TKB theo lop'!$N$5,IF('TKB theo lop'!Q44=$A$133,'TKB theo lop'!P44&amp;'TKB theo lop'!$P$5,IF('TKB theo lop'!S44=$A$133,'TKB theo lop'!R44&amp;'TKB theo lop'!$R$5,IF('TKB theo lop'!U44=$A$133,'TKB theo lop'!T44&amp;'TKB theo lop'!$T$5,IF('TKB theo lop'!W44=$A$133,'TKB theo lop'!V44&amp;'TKB theo lop'!$V$5,IF('TKB theo lop'!Y44=$A$133,'TKB theo lop'!X44&amp;'TKB theo lop'!$X$5,IF('TKB theo lop'!AA44=$A$133,'TKB theo lop'!Z44&amp;'TKB theo lop'!$Z$5,IF('TKB theo lop'!AC44=$A$133,'TKB theo lop'!AB44&amp;'TKB theo lop'!$AB$5,IF('TKB theo lop'!AE44=$A$133,'TKB theo lop'!AD44&amp;'TKB theo lop'!$AD$5,IF('TKB theo lop'!AG44=$A$133,'TKB theo lop'!AF44&amp;'TKB theo lop'!$AF$5,IF('TKB theo lop'!AI44=$A$133,'TKB theo lop'!AH44&amp;'TKB theo lop'!$AH$5,IF('TKB theo lop'!AK44=$A$133,'TKB theo lop'!AJ44&amp;'TKB theo lop'!$AJ$5,IF('TKB theo lop'!AM44=$A$133,'TKB theo lop'!AL44&amp;'TKB theo lop'!$AL$5,IF('TKB theo lop'!AO44=$A$133,'TKB theo lop'!AN44&amp;'TKB theo lop'!$AN$5,"")))))))))))))))))))</f>
        <v>82</v>
      </c>
      <c r="F139" s="44" t="str">
        <f>IF('TKB theo lop'!J54=$A$133,'TKB theo lop'!D54&amp;'TKB theo lop'!$D$5,IF('TKB theo lop'!L54=$A$133,'TKB theo lop'!K54&amp;'TKB theo lop'!$F$5,IF('TKB theo lop'!N54=$A$133,'TKB theo lop'!M54&amp;'TKB theo lop'!$H$5,IF('TKB theo lop'!#REF!=$A$133,'TKB theo lop'!#REF!&amp;'TKB theo lop'!$J$5,IF('TKB theo lop'!#REF!=$A$133,'TKB theo lop'!#REF!&amp;'TKB theo lop'!$L$5,IF('TKB theo lop'!O54=$A$133,'TKB theo lop'!#REF!&amp;'TKB theo lop'!$N$5,IF('TKB theo lop'!Q54=$A$133,'TKB theo lop'!P54&amp;'TKB theo lop'!$P$5,IF('TKB theo lop'!S54=$A$133,'TKB theo lop'!R54&amp;'TKB theo lop'!$R$5,IF('TKB theo lop'!U54=$A$133,'TKB theo lop'!T54&amp;'TKB theo lop'!$T$5,IF('TKB theo lop'!W54=$A$133,'TKB theo lop'!V54&amp;'TKB theo lop'!$V$5,IF('TKB theo lop'!Y54=$A$133,'TKB theo lop'!X54&amp;'TKB theo lop'!$X$5,IF('TKB theo lop'!AA54=$A$133,'TKB theo lop'!Z54&amp;'TKB theo lop'!$Z$5,IF('TKB theo lop'!AC54=$A$133,'TKB theo lop'!AB54&amp;'TKB theo lop'!$AB$5,IF('TKB theo lop'!AE54=$A$133,'TKB theo lop'!AD54&amp;'TKB theo lop'!$AD$5,IF('TKB theo lop'!AG54=$A$133,'TKB theo lop'!AF54&amp;'TKB theo lop'!$AF$5,IF('TKB theo lop'!AI54=$A$133,'TKB theo lop'!AH54&amp;'TKB theo lop'!$AH$5,IF('TKB theo lop'!AK54=$A$133,'TKB theo lop'!AJ54&amp;'TKB theo lop'!$AJ$5,IF('TKB theo lop'!AM54=$A$133,'TKB theo lop'!AL54&amp;'TKB theo lop'!$AL$5,IF('TKB theo lop'!AO54=$A$133,'TKB theo lop'!AN54&amp;'TKB theo lop'!$AN$5,"")))))))))))))))))))</f>
        <v>92</v>
      </c>
      <c r="G139" s="44" t="str">
        <f>IF('TKB theo lop'!E64=$A$133,'TKB theo lop'!D64&amp;'TKB theo lop'!$D$5,IF('TKB theo lop'!G64=$A$133,'TKB theo lop'!F64&amp;'TKB theo lop'!$F$5,IF('TKB theo lop'!I64=$A$133,'TKB theo lop'!H64&amp;'TKB theo lop'!$H$5,IF('TKB theo lop'!K64=$A$133,'TKB theo lop'!J64&amp;'TKB theo lop'!$J$5,IF('TKB theo lop'!M64=$A$133,'TKB theo lop'!L64&amp;'TKB theo lop'!$L$5,IF('TKB theo lop'!O64=$A$133,'TKB theo lop'!N64&amp;'TKB theo lop'!$N$5,IF('TKB theo lop'!Q64=$A$133,'TKB theo lop'!P64&amp;'TKB theo lop'!$P$5,IF('TKB theo lop'!S64=$A$133,'TKB theo lop'!R64&amp;'TKB theo lop'!$R$5,IF('TKB theo lop'!U64=$A$133,'TKB theo lop'!T64&amp;'TKB theo lop'!$T$5,IF('TKB theo lop'!W64=$A$133,'TKB theo lop'!V64&amp;'TKB theo lop'!$V$5,IF('TKB theo lop'!Y64=$A$133,'TKB theo lop'!X64&amp;'TKB theo lop'!$X$5,IF('TKB theo lop'!AA64=$A$133,'TKB theo lop'!Z64&amp;'TKB theo lop'!$Z$5,IF('TKB theo lop'!AC64=$A$133,'TKB theo lop'!AB64&amp;'TKB theo lop'!$AB$5,IF('TKB theo lop'!AE64=$A$133,'TKB theo lop'!AD64&amp;'TKB theo lop'!$AD$5,IF('TKB theo lop'!AG64=$A$133,'TKB theo lop'!AF64&amp;'TKB theo lop'!$AF$5,IF('TKB theo lop'!AI64=$A$133,'TKB theo lop'!AH64&amp;'TKB theo lop'!$AH$5,IF('TKB theo lop'!AK64=$A$133,'TKB theo lop'!AJ64&amp;'TKB theo lop'!$AJ$5,IF('TKB theo lop'!AM64=$A$133,'TKB theo lop'!AL64&amp;'TKB theo lop'!$AL$5,IF('TKB theo lop'!AO64=$A$133,'TKB theo lop'!AN64&amp;'TKB theo lop'!$AN$5,"")))))))))))))))))))</f>
        <v/>
      </c>
      <c r="H139"/>
      <c r="I139" s="326" t="s">
        <v>11</v>
      </c>
      <c r="J139" s="44" t="str">
        <f>IF('TKB theo lop'!E14=$I$133,'TKB theo lop'!D14&amp;'TKB theo lop'!$D$5,IF('TKB theo lop'!G14=$I$133,'TKB theo lop'!F14&amp;'TKB theo lop'!$F$5,IF('TKB theo lop'!I14=$I$133,'TKB theo lop'!H14&amp;'TKB theo lop'!$H$5,IF('TKB theo lop'!K14=$I$133,'TKB theo lop'!J14&amp;'TKB theo lop'!$J$5,IF('TKB theo lop'!M14=$I$133,'TKB theo lop'!L14&amp;'TKB theo lop'!$L$5,IF('TKB theo lop'!O14=$I$133,'TKB theo lop'!N14&amp;'TKB theo lop'!$N$5,IF('TKB theo lop'!Q14=$I$133,'TKB theo lop'!P14&amp;'TKB theo lop'!$P$5,IF('TKB theo lop'!S14=$I$133,'TKB theo lop'!R14&amp;'TKB theo lop'!$R$5,IF('TKB theo lop'!U14=$I$133,'TKB theo lop'!T14&amp;'TKB theo lop'!$T$5,IF('TKB theo lop'!W14=$I$133,'TKB theo lop'!V14&amp;'TKB theo lop'!$V$5,IF('TKB theo lop'!Y14=$I$133,'TKB theo lop'!X14&amp;'TKB theo lop'!$X$5,IF('TKB theo lop'!AA14=$I$133,'TKB theo lop'!Z14&amp;'TKB theo lop'!$Z$5,IF('TKB theo lop'!AC14=$I$133,'TKB theo lop'!AB14&amp;'TKB theo lop'!$AB$5,IF('TKB theo lop'!AE14=$I$133,'TKB theo lop'!AD14&amp;'TKB theo lop'!$AD$5,IF('TKB theo lop'!AG14=$I$133,'TKB theo lop'!AF14&amp;'TKB theo lop'!$AF$5,IF('TKB theo lop'!AI14=$I$133,'TKB theo lop'!AH14&amp;'TKB theo lop'!$AH$5,IF('TKB theo lop'!AK14=$I$133,'TKB theo lop'!AJ14&amp;'TKB theo lop'!$AJ$5,IF('TKB theo lop'!AM14=$I$133,'TKB theo lop'!AL14&amp;'TKB theo lop'!$AL$5,IF('TKB theo lop'!AO14=$I$133,'TKB theo lop'!AN14&amp;'TKB theo lop'!$AN$5,"")))))))))))))))))))</f>
        <v/>
      </c>
      <c r="K139" s="44" t="str">
        <f>IF('TKB theo lop'!E24=$I$133,'TKB theo lop'!D24&amp;'TKB theo lop'!$D$5,IF('TKB theo lop'!G24=$I$133,'TKB theo lop'!F24&amp;'TKB theo lop'!$F$5,IF('TKB theo lop'!I24=$I$133,'TKB theo lop'!H24&amp;'TKB theo lop'!$H$5,IF('TKB theo lop'!K24=$I$133,'TKB theo lop'!J24&amp;'TKB theo lop'!$J$5,IF('TKB theo lop'!M24=$I$133,'TKB theo lop'!L24&amp;'TKB theo lop'!$L$5,IF('TKB theo lop'!O24=$I$133,'TKB theo lop'!N24&amp;'TKB theo lop'!$N$5,IF('TKB theo lop'!Q24=$I$133,'TKB theo lop'!P24&amp;'TKB theo lop'!$P$5,IF('TKB theo lop'!S24=$I$133,'TKB theo lop'!R24&amp;'TKB theo lop'!$R$5,IF('TKB theo lop'!U24=$I$133,'TKB theo lop'!T24&amp;'TKB theo lop'!$T$5,IF('TKB theo lop'!W24=$I$133,'TKB theo lop'!V24&amp;'TKB theo lop'!$V$5,IF('TKB theo lop'!Y24=$I$133,'TKB theo lop'!X24&amp;'TKB theo lop'!$X$5,IF('TKB theo lop'!AA24=$I$133,'TKB theo lop'!Z24&amp;'TKB theo lop'!$Z$5,IF('TKB theo lop'!AC24=$I$133,'TKB theo lop'!AB24&amp;'TKB theo lop'!$AB$5,IF('TKB theo lop'!AE24=$I$133,'TKB theo lop'!AD24&amp;'TKB theo lop'!$AD$5,IF('TKB theo lop'!AG24=$I$133,'TKB theo lop'!AF24&amp;'TKB theo lop'!$AF$5,IF('TKB theo lop'!AI24=$I$133,'TKB theo lop'!AH24&amp;'TKB theo lop'!$AH$5,IF('TKB theo lop'!AK24=$I$133,'TKB theo lop'!AJ24&amp;'TKB theo lop'!$AJ$5,IF('TKB theo lop'!AM24=$I$133,'TKB theo lop'!AL24&amp;'TKB theo lop'!$AL$5,IF('TKB theo lop'!AO24=$I$133,'TKB theo lop'!AN24&amp;'TKB theo lop'!$AN$5,"")))))))))))))))))))</f>
        <v/>
      </c>
      <c r="L139" s="44" t="str">
        <f>IF('TKB theo lop'!E34=$I$133,'TKB theo lop'!D34&amp;'TKB theo lop'!$D$5,IF('TKB theo lop'!G34=$I$133,'TKB theo lop'!F34&amp;'TKB theo lop'!$F$5,IF('TKB theo lop'!I34=$I$133,'TKB theo lop'!H34&amp;'TKB theo lop'!$H$5,IF('TKB theo lop'!K34=$I$133,'TKB theo lop'!J34&amp;'TKB theo lop'!$J$5,IF('TKB theo lop'!M34=$I$133,'TKB theo lop'!L34&amp;'TKB theo lop'!$L$5,IF('TKB theo lop'!O34=$I$133,'TKB theo lop'!N34&amp;'TKB theo lop'!$N$5,IF('TKB theo lop'!Q34=$I$133,'TKB theo lop'!P34&amp;'TKB theo lop'!$P$5,IF('TKB theo lop'!S34=$I$133,'TKB theo lop'!R34&amp;'TKB theo lop'!$R$5,IF('TKB theo lop'!U34=$I$133,'TKB theo lop'!T34&amp;'TKB theo lop'!$T$5,IF('TKB theo lop'!W34=$I$133,'TKB theo lop'!V34&amp;'TKB theo lop'!$V$5,IF('TKB theo lop'!Y34=$I$133,'TKB theo lop'!X34&amp;'TKB theo lop'!$X$5,IF('TKB theo lop'!AA34=$I$133,'TKB theo lop'!Z34&amp;'TKB theo lop'!$Z$5,IF('TKB theo lop'!AC34=$I$133,'TKB theo lop'!AB34&amp;'TKB theo lop'!$AB$5,IF('TKB theo lop'!AE34=$I$133,'TKB theo lop'!AD34&amp;'TKB theo lop'!$AD$5,IF('TKB theo lop'!AG34=$I$133,'TKB theo lop'!AF34&amp;'TKB theo lop'!$AF$5,IF('TKB theo lop'!AI34=$I$133,'TKB theo lop'!AH34&amp;'TKB theo lop'!$AH$5,IF('TKB theo lop'!AK34=$I$133,'TKB theo lop'!AJ34&amp;'TKB theo lop'!$AJ$5,IF('TKB theo lop'!AM34=$I$133,'TKB theo lop'!AL34&amp;'TKB theo lop'!$AL$5,IF('TKB theo lop'!AO34=$I$133,'TKB theo lop'!AN34&amp;'TKB theo lop'!$AN$5,"")))))))))))))))))))</f>
        <v/>
      </c>
      <c r="M139" s="44" t="str">
        <f>IF('TKB theo lop'!E44=$I$133,'TKB theo lop'!D44&amp;'TKB theo lop'!$D$5,IF('TKB theo lop'!G44=$I$133,'TKB theo lop'!F44&amp;'TKB theo lop'!$F$5,IF('TKB theo lop'!I44=$I$133,'TKB theo lop'!H44&amp;'TKB theo lop'!$H$5,IF('TKB theo lop'!K44=$I$133,'TKB theo lop'!J44&amp;'TKB theo lop'!$J$5,IF('TKB theo lop'!M44=$I$133,'TKB theo lop'!L44&amp;'TKB theo lop'!$L$5,IF('TKB theo lop'!O44=$I$133,'TKB theo lop'!N44&amp;'TKB theo lop'!$N$5,IF('TKB theo lop'!Q44=$I$133,'TKB theo lop'!P44&amp;'TKB theo lop'!$P$5,IF('TKB theo lop'!S44=$I$133,'TKB theo lop'!R44&amp;'TKB theo lop'!$R$5,IF('TKB theo lop'!U44=$I$133,'TKB theo lop'!T44&amp;'TKB theo lop'!$T$5,IF('TKB theo lop'!W44=$I$133,'TKB theo lop'!V44&amp;'TKB theo lop'!$V$5,IF('TKB theo lop'!Y44=$I$133,'TKB theo lop'!X44&amp;'TKB theo lop'!$X$5,IF('TKB theo lop'!AA44=$I$133,'TKB theo lop'!Z44&amp;'TKB theo lop'!$Z$5,IF('TKB theo lop'!AC44=$I$133,'TKB theo lop'!AB44&amp;'TKB theo lop'!$AB$5,IF('TKB theo lop'!AE44=$I$133,'TKB theo lop'!AD44&amp;'TKB theo lop'!$AD$5,IF('TKB theo lop'!AG44=$I$133,'TKB theo lop'!AF44&amp;'TKB theo lop'!$AF$5,IF('TKB theo lop'!AI44=$I$133,'TKB theo lop'!AH44&amp;'TKB theo lop'!$AH$5,IF('TKB theo lop'!AK44=$I$133,'TKB theo lop'!AJ44&amp;'TKB theo lop'!$AJ$5,IF('TKB theo lop'!AM44=$I$133,'TKB theo lop'!AL44&amp;'TKB theo lop'!$AL$5,IF('TKB theo lop'!AO44=$I$133,'TKB theo lop'!AN44&amp;'TKB theo lop'!$AN$5,"")))))))))))))))))))</f>
        <v/>
      </c>
      <c r="N139" s="44" t="e">
        <f>IF('TKB theo lop'!J54=$I$133,'TKB theo lop'!D54&amp;'TKB theo lop'!$D$5,IF('TKB theo lop'!L54=$I$133,'TKB theo lop'!K54&amp;'TKB theo lop'!$F$5,IF('TKB theo lop'!N54=$I$133,'TKB theo lop'!M54&amp;'TKB theo lop'!$H$5,IF('TKB theo lop'!#REF!=$I$133,'TKB theo lop'!#REF!&amp;'TKB theo lop'!$J$5,IF('TKB theo lop'!#REF!=$I$133,'TKB theo lop'!#REF!&amp;'TKB theo lop'!$L$5,IF('TKB theo lop'!O54=$I$133,'TKB theo lop'!#REF!&amp;'TKB theo lop'!$N$5,IF('TKB theo lop'!Q54=$I$133,'TKB theo lop'!P54&amp;'TKB theo lop'!$P$5,IF('TKB theo lop'!S54=$I$133,'TKB theo lop'!R54&amp;'TKB theo lop'!$R$5,IF('TKB theo lop'!U54=$I$133,'TKB theo lop'!T54&amp;'TKB theo lop'!$T$5,IF('TKB theo lop'!W54=$I$133,'TKB theo lop'!V54&amp;'TKB theo lop'!$V$5,IF('TKB theo lop'!Y54=$I$133,'TKB theo lop'!X54&amp;'TKB theo lop'!$X$5,IF('TKB theo lop'!AA54=$I$133,'TKB theo lop'!Z54&amp;'TKB theo lop'!$Z$5,IF('TKB theo lop'!AC54=$I$133,'TKB theo lop'!AB54&amp;'TKB theo lop'!$AB$5,IF('TKB theo lop'!AE54=$I$133,'TKB theo lop'!AD54&amp;'TKB theo lop'!$AD$5,IF('TKB theo lop'!AG54=$I$133,'TKB theo lop'!AF54&amp;'TKB theo lop'!$AF$5,IF('TKB theo lop'!AI54=$I$133,'TKB theo lop'!AH54&amp;'TKB theo lop'!$AH$5,IF('TKB theo lop'!AK54=$I$133,'TKB theo lop'!AJ54&amp;'TKB theo lop'!$AJ$5,IF('TKB theo lop'!AM54=$I$133,'TKB theo lop'!AL54&amp;'TKB theo lop'!$AL$5,IF('TKB theo lop'!AO54=$I$133,'TKB theo lop'!AN54&amp;'TKB theo lop'!$AN$5,"")))))))))))))))))))</f>
        <v>#REF!</v>
      </c>
      <c r="O139" s="44" t="str">
        <f>IF('TKB theo lop'!E64=$I$133,'TKB theo lop'!D64&amp;'TKB theo lop'!$D$5,IF('TKB theo lop'!G64=$I$133,'TKB theo lop'!F64&amp;'TKB theo lop'!$F$5,IF('TKB theo lop'!I64=$I$133,'TKB theo lop'!H64&amp;'TKB theo lop'!$H$5,IF('TKB theo lop'!K64=$I$133,'TKB theo lop'!J64&amp;'TKB theo lop'!$J$5,IF('TKB theo lop'!M64=$I$133,'TKB theo lop'!L64&amp;'TKB theo lop'!$L$5,IF('TKB theo lop'!O64=$I$133,'TKB theo lop'!N64&amp;'TKB theo lop'!$N$5,IF('TKB theo lop'!Q64=$I$133,'TKB theo lop'!P64&amp;'TKB theo lop'!$P$5,IF('TKB theo lop'!S64=$I$133,'TKB theo lop'!R64&amp;'TKB theo lop'!$R$5,IF('TKB theo lop'!U64=$I$133,'TKB theo lop'!T64&amp;'TKB theo lop'!$T$5,IF('TKB theo lop'!W64=$I$133,'TKB theo lop'!V64&amp;'TKB theo lop'!$V$5,IF('TKB theo lop'!Y64=$I$133,'TKB theo lop'!X64&amp;'TKB theo lop'!$X$5,IF('TKB theo lop'!AA64=$I$133,'TKB theo lop'!Z64&amp;'TKB theo lop'!$Z$5,IF('TKB theo lop'!AC64=$I$133,'TKB theo lop'!AB64&amp;'TKB theo lop'!$AB$5,IF('TKB theo lop'!AE64=$I$133,'TKB theo lop'!AD64&amp;'TKB theo lop'!$AD$5,IF('TKB theo lop'!AG64=$I$133,'TKB theo lop'!AF64&amp;'TKB theo lop'!$AF$5,IF('TKB theo lop'!AI64=$I$133,'TKB theo lop'!AH64&amp;'TKB theo lop'!$AH$5,IF('TKB theo lop'!AK64=$I$133,'TKB theo lop'!AJ64&amp;'TKB theo lop'!$AJ$5,IF('TKB theo lop'!AM64=$I$133,'TKB theo lop'!AL64&amp;'TKB theo lop'!$AL$5,IF('TKB theo lop'!AO64=$I$133,'TKB theo lop'!AN64&amp;'TKB theo lop'!$AN$5,"")))))))))))))))))))</f>
        <v/>
      </c>
    </row>
    <row r="140" spans="1:15" x14ac:dyDescent="0.3">
      <c r="A140" s="327"/>
      <c r="B140" s="43" t="str">
        <f>IF('TKB theo lop'!E15=$A$133,'TKB theo lop'!D15&amp;'TKB theo lop'!$D$5,IF('TKB theo lop'!G15=$A$133,'TKB theo lop'!F15&amp;'TKB theo lop'!$F$5,IF('TKB theo lop'!I15=$A$133,'TKB theo lop'!H15&amp;'TKB theo lop'!$H$5,IF('TKB theo lop'!K15=$A$133,'TKB theo lop'!J15&amp;'TKB theo lop'!$J$5,IF('TKB theo lop'!M15=$A$133,'TKB theo lop'!L15&amp;'TKB theo lop'!$L$5,IF('TKB theo lop'!O15=$A$133,'TKB theo lop'!N15&amp;'TKB theo lop'!$N$5,IF('TKB theo lop'!Q15=$A$133,'TKB theo lop'!P15&amp;'TKB theo lop'!$P$5,IF('TKB theo lop'!S15=$A$133,'TKB theo lop'!R15&amp;'TKB theo lop'!$R$5,IF('TKB theo lop'!U15=$A$133,'TKB theo lop'!T15&amp;'TKB theo lop'!$T$5,IF('TKB theo lop'!W15=$A$133,'TKB theo lop'!V15&amp;'TKB theo lop'!$V$5,IF('TKB theo lop'!Y15=$A$133,'TKB theo lop'!X15&amp;'TKB theo lop'!$X$5,IF('TKB theo lop'!AA15=$A$133,'TKB theo lop'!Z15&amp;'TKB theo lop'!$Z$5,IF('TKB theo lop'!AC15=$A$133,'TKB theo lop'!AB15&amp;'TKB theo lop'!$AB$5,IF('TKB theo lop'!AE15=$A$133,'TKB theo lop'!AD15&amp;'TKB theo lop'!$AD$5,IF('TKB theo lop'!AG15=$A$133,'TKB theo lop'!AF15&amp;'TKB theo lop'!$AF$5,IF('TKB theo lop'!AI15=$A$133,'TKB theo lop'!AH15&amp;'TKB theo lop'!$AH$5,IF('TKB theo lop'!AK15=$A$133,'TKB theo lop'!AJ15&amp;'TKB theo lop'!$AJ$5,IF('TKB theo lop'!AM15=$A$133,'TKB theo lop'!AL15&amp;'TKB theo lop'!$AL$5,IF('TKB theo lop'!AO15=$A$133,'TKB theo lop'!AN15&amp;'TKB theo lop'!$AN$5,"")))))))))))))))))))</f>
        <v/>
      </c>
      <c r="C140" s="43" t="str">
        <f>IF('TKB theo lop'!E25=$A$133,'TKB theo lop'!D25&amp;'TKB theo lop'!$D$5,IF('TKB theo lop'!G25=$A$133,'TKB theo lop'!F25&amp;'TKB theo lop'!$F$5,IF('TKB theo lop'!I25=$A$133,'TKB theo lop'!H25&amp;'TKB theo lop'!$H$5,IF('TKB theo lop'!K25=$A$133,'TKB theo lop'!J25&amp;'TKB theo lop'!$J$5,IF('TKB theo lop'!M25=$A$133,'TKB theo lop'!L25&amp;'TKB theo lop'!$L$5,IF('TKB theo lop'!O25=$A$133,'TKB theo lop'!N25&amp;'TKB theo lop'!$N$5,IF('TKB theo lop'!Q25=$A$133,'TKB theo lop'!P25&amp;'TKB theo lop'!$P$5,IF('TKB theo lop'!S25=$A$133,'TKB theo lop'!R25&amp;'TKB theo lop'!$R$5,IF('TKB theo lop'!U25=$A$133,'TKB theo lop'!T25&amp;'TKB theo lop'!$T$5,IF('TKB theo lop'!W25=$A$133,'TKB theo lop'!V25&amp;'TKB theo lop'!$V$5,IF('TKB theo lop'!Y25=$A$133,'TKB theo lop'!X25&amp;'TKB theo lop'!$X$5,IF('TKB theo lop'!AA25=$A$133,'TKB theo lop'!Z25&amp;'TKB theo lop'!$Z$5,IF('TKB theo lop'!AC25=$A$133,'TKB theo lop'!AB25&amp;'TKB theo lop'!$AB$5,IF('TKB theo lop'!AE25=$A$133,'TKB theo lop'!AD25&amp;'TKB theo lop'!$AD$5,IF('TKB theo lop'!AG25=$A$133,'TKB theo lop'!AF25&amp;'TKB theo lop'!$AF$5,IF('TKB theo lop'!AI25=$A$133,'TKB theo lop'!AH25&amp;'TKB theo lop'!$AH$5,IF('TKB theo lop'!AK25=$A$133,'TKB theo lop'!AJ25&amp;'TKB theo lop'!$AJ$5,IF('TKB theo lop'!AM25=$A$133,'TKB theo lop'!AL25&amp;'TKB theo lop'!$AL$5,IF('TKB theo lop'!AO25=$A$133,'TKB theo lop'!AN25&amp;'TKB theo lop'!$AN$5,"")))))))))))))))))))</f>
        <v/>
      </c>
      <c r="D140" s="43" t="str">
        <f>IF('TKB theo lop'!E35=$A$133,'TKB theo lop'!D35&amp;'TKB theo lop'!$D$5,IF('TKB theo lop'!G35=$A$133,'TKB theo lop'!F35&amp;'TKB theo lop'!$F$5,IF('TKB theo lop'!I35=$A$133,'TKB theo lop'!H35&amp;'TKB theo lop'!$H$5,IF('TKB theo lop'!K35=$A$133,'TKB theo lop'!J35&amp;'TKB theo lop'!$J$5,IF('TKB theo lop'!M35=$A$133,'TKB theo lop'!L35&amp;'TKB theo lop'!$L$5,IF('TKB theo lop'!O35=$A$133,'TKB theo lop'!N35&amp;'TKB theo lop'!$N$5,IF('TKB theo lop'!Q35=$A$133,'TKB theo lop'!P35&amp;'TKB theo lop'!$P$5,IF('TKB theo lop'!S35=$A$133,'TKB theo lop'!R35&amp;'TKB theo lop'!$R$5,IF('TKB theo lop'!U35=$A$133,'TKB theo lop'!T35&amp;'TKB theo lop'!$T$5,IF('TKB theo lop'!W35=$A$133,'TKB theo lop'!V35&amp;'TKB theo lop'!$V$5,IF('TKB theo lop'!Y35=$A$133,'TKB theo lop'!X35&amp;'TKB theo lop'!$X$5,IF('TKB theo lop'!AA35=$A$133,'TKB theo lop'!Z35&amp;'TKB theo lop'!$Z$5,IF('TKB theo lop'!AC35=$A$133,'TKB theo lop'!AB35&amp;'TKB theo lop'!$AB$5,IF('TKB theo lop'!AE35=$A$133,'TKB theo lop'!AD35&amp;'TKB theo lop'!$AD$5,IF('TKB theo lop'!AG35=$A$133,'TKB theo lop'!AF35&amp;'TKB theo lop'!$AF$5,IF('TKB theo lop'!AI35=$A$133,'TKB theo lop'!AH35&amp;'TKB theo lop'!$AH$5,IF('TKB theo lop'!AK35=$A$133,'TKB theo lop'!AJ35&amp;'TKB theo lop'!$AJ$5,IF('TKB theo lop'!AM35=$A$133,'TKB theo lop'!AL35&amp;'TKB theo lop'!$AL$5,IF('TKB theo lop'!AO35=$A$133,'TKB theo lop'!AN35&amp;'TKB theo lop'!$AN$5,"")))))))))))))))))))</f>
        <v>91</v>
      </c>
      <c r="E140" s="43" t="str">
        <f>IF('TKB theo lop'!E45=$A$133,'TKB theo lop'!D45&amp;'TKB theo lop'!$D$5,IF('TKB theo lop'!G45=$A$133,'TKB theo lop'!F45&amp;'TKB theo lop'!$F$5,IF('TKB theo lop'!I45=$A$133,'TKB theo lop'!H45&amp;'TKB theo lop'!$H$5,IF('TKB theo lop'!K45=$A$133,'TKB theo lop'!J45&amp;'TKB theo lop'!$J$5,IF('TKB theo lop'!M45=$A$133,'TKB theo lop'!L45&amp;'TKB theo lop'!$L$5,IF('TKB theo lop'!O45=$A$133,'TKB theo lop'!N45&amp;'TKB theo lop'!$N$5,IF('TKB theo lop'!Q45=$A$133,'TKB theo lop'!P45&amp;'TKB theo lop'!$P$5,IF('TKB theo lop'!S45=$A$133,'TKB theo lop'!R45&amp;'TKB theo lop'!$R$5,IF('TKB theo lop'!U45=$A$133,'TKB theo lop'!T45&amp;'TKB theo lop'!$T$5,IF('TKB theo lop'!W45=$A$133,'TKB theo lop'!V45&amp;'TKB theo lop'!$V$5,IF('TKB theo lop'!Y45=$A$133,'TKB theo lop'!X45&amp;'TKB theo lop'!$X$5,IF('TKB theo lop'!AA45=$A$133,'TKB theo lop'!Z45&amp;'TKB theo lop'!$Z$5,IF('TKB theo lop'!AC45=$A$133,'TKB theo lop'!AB45&amp;'TKB theo lop'!$AB$5,IF('TKB theo lop'!AE45=$A$133,'TKB theo lop'!AD45&amp;'TKB theo lop'!$AD$5,IF('TKB theo lop'!AG45=$A$133,'TKB theo lop'!AF45&amp;'TKB theo lop'!$AF$5,IF('TKB theo lop'!AI45=$A$133,'TKB theo lop'!AH45&amp;'TKB theo lop'!$AH$5,IF('TKB theo lop'!AK45=$A$133,'TKB theo lop'!AJ45&amp;'TKB theo lop'!$AJ$5,IF('TKB theo lop'!AM45=$A$133,'TKB theo lop'!AL45&amp;'TKB theo lop'!$AL$5,IF('TKB theo lop'!AO45=$A$133,'TKB theo lop'!AN45&amp;'TKB theo lop'!$AN$5,"")))))))))))))))))))</f>
        <v/>
      </c>
      <c r="F140" s="43" t="str">
        <f>IF('TKB theo lop'!E55=$A$133,'TKB theo lop'!D55&amp;'TKB theo lop'!$D$5,IF('TKB theo lop'!G55=$A$133,'TKB theo lop'!F55&amp;'TKB theo lop'!$F$5,IF('TKB theo lop'!I55=$A$133,'TKB theo lop'!H55&amp;'TKB theo lop'!$H$5,IF('TKB theo lop'!K55=$A$133,'TKB theo lop'!J55&amp;'TKB theo lop'!$J$5,IF('TKB theo lop'!M55=$A$133,'TKB theo lop'!L55&amp;'TKB theo lop'!$L$5,IF('TKB theo lop'!O55=$A$133,'TKB theo lop'!N55&amp;'TKB theo lop'!$N$5,IF('TKB theo lop'!Q55=$A$133,'TKB theo lop'!P55&amp;'TKB theo lop'!$P$5,IF('TKB theo lop'!S55=$A$133,'TKB theo lop'!R55&amp;'TKB theo lop'!$R$5,IF('TKB theo lop'!U55=$A$133,'TKB theo lop'!T55&amp;'TKB theo lop'!$T$5,IF('TKB theo lop'!W55=$A$133,'TKB theo lop'!V55&amp;'TKB theo lop'!$V$5,IF('TKB theo lop'!Y55=$A$133,'TKB theo lop'!X55&amp;'TKB theo lop'!$X$5,IF('TKB theo lop'!AA55=$A$133,'TKB theo lop'!Z55&amp;'TKB theo lop'!$Z$5,IF('TKB theo lop'!AC55=$A$133,'TKB theo lop'!AB55&amp;'TKB theo lop'!$AB$5,IF('TKB theo lop'!AE55=$A$133,'TKB theo lop'!AD55&amp;'TKB theo lop'!$AD$5,IF('TKB theo lop'!AG55=$A$133,'TKB theo lop'!AF55&amp;'TKB theo lop'!$AF$5,IF('TKB theo lop'!AI55=$A$133,'TKB theo lop'!AH55&amp;'TKB theo lop'!$AH$5,IF('TKB theo lop'!AK55=$A$133,'TKB theo lop'!AJ55&amp;'TKB theo lop'!$AJ$5,IF('TKB theo lop'!AM55=$A$133,'TKB theo lop'!AL55&amp;'TKB theo lop'!$AL$5,IF('TKB theo lop'!AO55=$A$133,'TKB theo lop'!AN55&amp;'TKB theo lop'!$AN$5,"")))))))))))))))))))</f>
        <v>91</v>
      </c>
      <c r="G140" s="43" t="str">
        <f>IF('TKB theo lop'!E65=$A$133,'TKB theo lop'!D65&amp;'TKB theo lop'!$D$5,IF('TKB theo lop'!G65=$A$133,'TKB theo lop'!F65&amp;'TKB theo lop'!$F$5,IF('TKB theo lop'!I65=$A$133,'TKB theo lop'!H65&amp;'TKB theo lop'!$H$5,IF('TKB theo lop'!K65=$A$133,'TKB theo lop'!J65&amp;'TKB theo lop'!$J$5,IF('TKB theo lop'!M65=$A$133,'TKB theo lop'!L65&amp;'TKB theo lop'!$L$5,IF('TKB theo lop'!O65=$A$133,'TKB theo lop'!N65&amp;'TKB theo lop'!$N$5,IF('TKB theo lop'!Q65=$A$133,'TKB theo lop'!P65&amp;'TKB theo lop'!$P$5,IF('TKB theo lop'!S65=$A$133,'TKB theo lop'!R65&amp;'TKB theo lop'!$R$5,IF('TKB theo lop'!U65=$A$133,'TKB theo lop'!T65&amp;'TKB theo lop'!$T$5,IF('TKB theo lop'!W65=$A$133,'TKB theo lop'!V65&amp;'TKB theo lop'!$V$5,IF('TKB theo lop'!Y65=$A$133,'TKB theo lop'!X65&amp;'TKB theo lop'!$X$5,IF('TKB theo lop'!AA65=$A$133,'TKB theo lop'!Z65&amp;'TKB theo lop'!$Z$5,IF('TKB theo lop'!AC65=$A$133,'TKB theo lop'!AB65&amp;'TKB theo lop'!$AB$5,IF('TKB theo lop'!AE65=$A$133,'TKB theo lop'!AD65&amp;'TKB theo lop'!$AD$5,IF('TKB theo lop'!AG65=$A$133,'TKB theo lop'!AF65&amp;'TKB theo lop'!$AF$5,IF('TKB theo lop'!AI65=$A$133,'TKB theo lop'!AH65&amp;'TKB theo lop'!$AH$5,IF('TKB theo lop'!AK65=$A$133,'TKB theo lop'!AJ65&amp;'TKB theo lop'!$AJ$5,IF('TKB theo lop'!AM65=$A$133,'TKB theo lop'!AL65&amp;'TKB theo lop'!$AL$5,IF('TKB theo lop'!AO65=$A$133,'TKB theo lop'!AN65&amp;'TKB theo lop'!$AN$5,"")))))))))))))))))))</f>
        <v/>
      </c>
      <c r="H140"/>
      <c r="I140" s="327"/>
      <c r="J140" s="43" t="str">
        <f>IF('TKB theo lop'!E15=$I$133,'TKB theo lop'!D15&amp;'TKB theo lop'!$D$5,IF('TKB theo lop'!G15=$I$133,'TKB theo lop'!F15&amp;'TKB theo lop'!$F$5,IF('TKB theo lop'!I15=$I$133,'TKB theo lop'!H15&amp;'TKB theo lop'!$H$5,IF('TKB theo lop'!K15=$I$133,'TKB theo lop'!J15&amp;'TKB theo lop'!$J$5,IF('TKB theo lop'!M15=$I$133,'TKB theo lop'!L15&amp;'TKB theo lop'!$L$5,IF('TKB theo lop'!O15=$I$133,'TKB theo lop'!N15&amp;'TKB theo lop'!$N$5,IF('TKB theo lop'!Q15=$I$133,'TKB theo lop'!P15&amp;'TKB theo lop'!$P$5,IF('TKB theo lop'!S15=$I$133,'TKB theo lop'!R15&amp;'TKB theo lop'!$R$5,IF('TKB theo lop'!U15=$I$133,'TKB theo lop'!T15&amp;'TKB theo lop'!$T$5,IF('TKB theo lop'!W15=$I$133,'TKB theo lop'!V15&amp;'TKB theo lop'!$V$5,IF('TKB theo lop'!Y15=$I$133,'TKB theo lop'!X15&amp;'TKB theo lop'!$X$5,IF('TKB theo lop'!AA15=$I$133,'TKB theo lop'!Z15&amp;'TKB theo lop'!$Z$5,IF('TKB theo lop'!AC15=$I$133,'TKB theo lop'!AB15&amp;'TKB theo lop'!$AB$5,IF('TKB theo lop'!AE15=$I$133,'TKB theo lop'!AD15&amp;'TKB theo lop'!$AD$5,IF('TKB theo lop'!AG15=$I$133,'TKB theo lop'!AF15&amp;'TKB theo lop'!$AF$5,IF('TKB theo lop'!AI15=$I$133,'TKB theo lop'!AH15&amp;'TKB theo lop'!$AH$5,IF('TKB theo lop'!AK15=$I$133,'TKB theo lop'!AJ15&amp;'TKB theo lop'!$AJ$5,IF('TKB theo lop'!AM15=$I$133,'TKB theo lop'!AL15&amp;'TKB theo lop'!$AL$5,IF('TKB theo lop'!AO15=$I$133,'TKB theo lop'!AN15&amp;'TKB theo lop'!$AN$5,"")))))))))))))))))))</f>
        <v/>
      </c>
      <c r="K140" s="43" t="str">
        <f>IF('TKB theo lop'!E25=$I$133,'TKB theo lop'!D25&amp;'TKB theo lop'!$D$5,IF('TKB theo lop'!G25=$I$133,'TKB theo lop'!F25&amp;'TKB theo lop'!$F$5,IF('TKB theo lop'!I25=$I$133,'TKB theo lop'!H25&amp;'TKB theo lop'!$H$5,IF('TKB theo lop'!K25=$I$133,'TKB theo lop'!J25&amp;'TKB theo lop'!$J$5,IF('TKB theo lop'!M25=$I$133,'TKB theo lop'!L25&amp;'TKB theo lop'!$L$5,IF('TKB theo lop'!O25=$I$133,'TKB theo lop'!N25&amp;'TKB theo lop'!$N$5,IF('TKB theo lop'!Q25=$I$133,'TKB theo lop'!P25&amp;'TKB theo lop'!$P$5,IF('TKB theo lop'!S25=$I$133,'TKB theo lop'!R25&amp;'TKB theo lop'!$R$5,IF('TKB theo lop'!U25=$I$133,'TKB theo lop'!T25&amp;'TKB theo lop'!$T$5,IF('TKB theo lop'!W25=$I$133,'TKB theo lop'!V25&amp;'TKB theo lop'!$V$5,IF('TKB theo lop'!Y25=$I$133,'TKB theo lop'!X25&amp;'TKB theo lop'!$X$5,IF('TKB theo lop'!AA25=$I$133,'TKB theo lop'!Z25&amp;'TKB theo lop'!$Z$5,IF('TKB theo lop'!AC25=$I$133,'TKB theo lop'!AB25&amp;'TKB theo lop'!$AB$5,IF('TKB theo lop'!AE25=$I$133,'TKB theo lop'!AD25&amp;'TKB theo lop'!$AD$5,IF('TKB theo lop'!AG25=$I$133,'TKB theo lop'!AF25&amp;'TKB theo lop'!$AF$5,IF('TKB theo lop'!AI25=$I$133,'TKB theo lop'!AH25&amp;'TKB theo lop'!$AH$5,IF('TKB theo lop'!AK25=$I$133,'TKB theo lop'!AJ25&amp;'TKB theo lop'!$AJ$5,IF('TKB theo lop'!AM25=$I$133,'TKB theo lop'!AL25&amp;'TKB theo lop'!$AL$5,IF('TKB theo lop'!AO25=$I$133,'TKB theo lop'!AN25&amp;'TKB theo lop'!$AN$5,"")))))))))))))))))))</f>
        <v/>
      </c>
      <c r="L140" s="43" t="str">
        <f>IF('TKB theo lop'!E35=$I$133,'TKB theo lop'!D35&amp;'TKB theo lop'!$D$5,IF('TKB theo lop'!G35=$I$133,'TKB theo lop'!F35&amp;'TKB theo lop'!$F$5,IF('TKB theo lop'!I35=$I$133,'TKB theo lop'!H35&amp;'TKB theo lop'!$H$5,IF('TKB theo lop'!K35=$I$133,'TKB theo lop'!J35&amp;'TKB theo lop'!$J$5,IF('TKB theo lop'!M35=$I$133,'TKB theo lop'!L35&amp;'TKB theo lop'!$L$5,IF('TKB theo lop'!O35=$I$133,'TKB theo lop'!N35&amp;'TKB theo lop'!$N$5,IF('TKB theo lop'!Q35=$I$133,'TKB theo lop'!P35&amp;'TKB theo lop'!$P$5,IF('TKB theo lop'!S35=$I$133,'TKB theo lop'!R35&amp;'TKB theo lop'!$R$5,IF('TKB theo lop'!U35=$I$133,'TKB theo lop'!T35&amp;'TKB theo lop'!$T$5,IF('TKB theo lop'!W35=$I$133,'TKB theo lop'!V35&amp;'TKB theo lop'!$V$5,IF('TKB theo lop'!Y35=$I$133,'TKB theo lop'!X35&amp;'TKB theo lop'!$X$5,IF('TKB theo lop'!AA35=$I$133,'TKB theo lop'!Z35&amp;'TKB theo lop'!$Z$5,IF('TKB theo lop'!AC35=$I$133,'TKB theo lop'!AB35&amp;'TKB theo lop'!$AB$5,IF('TKB theo lop'!AE35=$I$133,'TKB theo lop'!AD35&amp;'TKB theo lop'!$AD$5,IF('TKB theo lop'!AG35=$I$133,'TKB theo lop'!AF35&amp;'TKB theo lop'!$AF$5,IF('TKB theo lop'!AI35=$I$133,'TKB theo lop'!AH35&amp;'TKB theo lop'!$AH$5,IF('TKB theo lop'!AK35=$I$133,'TKB theo lop'!AJ35&amp;'TKB theo lop'!$AJ$5,IF('TKB theo lop'!AM35=$I$133,'TKB theo lop'!AL35&amp;'TKB theo lop'!$AL$5,IF('TKB theo lop'!AO35=$I$133,'TKB theo lop'!AN35&amp;'TKB theo lop'!$AN$5,"")))))))))))))))))))</f>
        <v/>
      </c>
      <c r="M140" s="43" t="str">
        <f>IF('TKB theo lop'!E45=$I$133,'TKB theo lop'!D45&amp;'TKB theo lop'!$D$5,IF('TKB theo lop'!G45=$I$133,'TKB theo lop'!F45&amp;'TKB theo lop'!$F$5,IF('TKB theo lop'!I45=$I$133,'TKB theo lop'!H45&amp;'TKB theo lop'!$H$5,IF('TKB theo lop'!K45=$I$133,'TKB theo lop'!J45&amp;'TKB theo lop'!$J$5,IF('TKB theo lop'!M45=$I$133,'TKB theo lop'!L45&amp;'TKB theo lop'!$L$5,IF('TKB theo lop'!O45=$I$133,'TKB theo lop'!N45&amp;'TKB theo lop'!$N$5,IF('TKB theo lop'!Q45=$I$133,'TKB theo lop'!P45&amp;'TKB theo lop'!$P$5,IF('TKB theo lop'!S45=$I$133,'TKB theo lop'!R45&amp;'TKB theo lop'!$R$5,IF('TKB theo lop'!U45=$I$133,'TKB theo lop'!T45&amp;'TKB theo lop'!$T$5,IF('TKB theo lop'!W45=$I$133,'TKB theo lop'!V45&amp;'TKB theo lop'!$V$5,IF('TKB theo lop'!Y45=$I$133,'TKB theo lop'!X45&amp;'TKB theo lop'!$X$5,IF('TKB theo lop'!AA45=$I$133,'TKB theo lop'!Z45&amp;'TKB theo lop'!$Z$5,IF('TKB theo lop'!AC45=$I$133,'TKB theo lop'!AB45&amp;'TKB theo lop'!$AB$5,IF('TKB theo lop'!AE45=$I$133,'TKB theo lop'!AD45&amp;'TKB theo lop'!$AD$5,IF('TKB theo lop'!AG45=$I$133,'TKB theo lop'!AF45&amp;'TKB theo lop'!$AF$5,IF('TKB theo lop'!AI45=$I$133,'TKB theo lop'!AH45&amp;'TKB theo lop'!$AH$5,IF('TKB theo lop'!AK45=$I$133,'TKB theo lop'!AJ45&amp;'TKB theo lop'!$AJ$5,IF('TKB theo lop'!AM45=$I$133,'TKB theo lop'!AL45&amp;'TKB theo lop'!$AL$5,IF('TKB theo lop'!AO45=$I$133,'TKB theo lop'!AN45&amp;'TKB theo lop'!$AN$5,"")))))))))))))))))))</f>
        <v/>
      </c>
      <c r="N140" s="43" t="str">
        <f>IF('TKB theo lop'!E55=$I$133,'TKB theo lop'!D55&amp;'TKB theo lop'!$D$5,IF('TKB theo lop'!G55=$I$133,'TKB theo lop'!F55&amp;'TKB theo lop'!$F$5,IF('TKB theo lop'!I55=$I$133,'TKB theo lop'!H55&amp;'TKB theo lop'!$H$5,IF('TKB theo lop'!K55=$I$133,'TKB theo lop'!J55&amp;'TKB theo lop'!$J$5,IF('TKB theo lop'!M55=$I$133,'TKB theo lop'!L55&amp;'TKB theo lop'!$L$5,IF('TKB theo lop'!O55=$I$133,'TKB theo lop'!N55&amp;'TKB theo lop'!$N$5,IF('TKB theo lop'!Q55=$I$133,'TKB theo lop'!P55&amp;'TKB theo lop'!$P$5,IF('TKB theo lop'!S55=$I$133,'TKB theo lop'!R55&amp;'TKB theo lop'!$R$5,IF('TKB theo lop'!U55=$I$133,'TKB theo lop'!T55&amp;'TKB theo lop'!$T$5,IF('TKB theo lop'!W55=$I$133,'TKB theo lop'!V55&amp;'TKB theo lop'!$V$5,IF('TKB theo lop'!Y55=$I$133,'TKB theo lop'!X55&amp;'TKB theo lop'!$X$5,IF('TKB theo lop'!AA55=$I$133,'TKB theo lop'!Z55&amp;'TKB theo lop'!$Z$5,IF('TKB theo lop'!AC55=$I$133,'TKB theo lop'!AB55&amp;'TKB theo lop'!$AB$5,IF('TKB theo lop'!AE55=$I$133,'TKB theo lop'!AD55&amp;'TKB theo lop'!$AD$5,IF('TKB theo lop'!AG55=$I$133,'TKB theo lop'!AF55&amp;'TKB theo lop'!$AF$5,IF('TKB theo lop'!AI55=$I$133,'TKB theo lop'!AH55&amp;'TKB theo lop'!$AH$5,IF('TKB theo lop'!AK55=$I$133,'TKB theo lop'!AJ55&amp;'TKB theo lop'!$AJ$5,IF('TKB theo lop'!AM55=$I$133,'TKB theo lop'!AL55&amp;'TKB theo lop'!$AL$5,IF('TKB theo lop'!AO55=$I$133,'TKB theo lop'!AN55&amp;'TKB theo lop'!$AN$5,"")))))))))))))))))))</f>
        <v/>
      </c>
      <c r="O140" s="43" t="str">
        <f>IF('TKB theo lop'!E65=$I$133,'TKB theo lop'!D65&amp;'TKB theo lop'!$D$5,IF('TKB theo lop'!G65=$I$133,'TKB theo lop'!F65&amp;'TKB theo lop'!$F$5,IF('TKB theo lop'!I65=$I$133,'TKB theo lop'!H65&amp;'TKB theo lop'!$H$5,IF('TKB theo lop'!K65=$I$133,'TKB theo lop'!J65&amp;'TKB theo lop'!$J$5,IF('TKB theo lop'!M65=$I$133,'TKB theo lop'!L65&amp;'TKB theo lop'!$L$5,IF('TKB theo lop'!O65=$I$133,'TKB theo lop'!N65&amp;'TKB theo lop'!$N$5,IF('TKB theo lop'!Q65=$I$133,'TKB theo lop'!P65&amp;'TKB theo lop'!$P$5,IF('TKB theo lop'!S65=$I$133,'TKB theo lop'!R65&amp;'TKB theo lop'!$R$5,IF('TKB theo lop'!U65=$I$133,'TKB theo lop'!T65&amp;'TKB theo lop'!$T$5,IF('TKB theo lop'!W65=$I$133,'TKB theo lop'!V65&amp;'TKB theo lop'!$V$5,IF('TKB theo lop'!Y65=$I$133,'TKB theo lop'!X65&amp;'TKB theo lop'!$X$5,IF('TKB theo lop'!AA65=$I$133,'TKB theo lop'!Z65&amp;'TKB theo lop'!$Z$5,IF('TKB theo lop'!AC65=$I$133,'TKB theo lop'!AB65&amp;'TKB theo lop'!$AB$5,IF('TKB theo lop'!AE65=$I$133,'TKB theo lop'!AD65&amp;'TKB theo lop'!$AD$5,IF('TKB theo lop'!AG65=$I$133,'TKB theo lop'!AF65&amp;'TKB theo lop'!$AF$5,IF('TKB theo lop'!AI65=$I$133,'TKB theo lop'!AH65&amp;'TKB theo lop'!$AH$5,IF('TKB theo lop'!AK65=$I$133,'TKB theo lop'!AJ65&amp;'TKB theo lop'!$AJ$5,IF('TKB theo lop'!AM65=$I$133,'TKB theo lop'!AL65&amp;'TKB theo lop'!$AL$5,IF('TKB theo lop'!AO65=$I$133,'TKB theo lop'!AN65&amp;'TKB theo lop'!$AN$5,"")))))))))))))))))))</f>
        <v/>
      </c>
    </row>
    <row r="141" spans="1:15" x14ac:dyDescent="0.3">
      <c r="A141" s="327"/>
      <c r="B141" s="43" t="str">
        <f>IF('TKB theo lop'!E16=$A$133,'TKB theo lop'!D16&amp;'TKB theo lop'!$D$5,IF('TKB theo lop'!G16=$A$133,'TKB theo lop'!F16&amp;'TKB theo lop'!$F$5,IF('TKB theo lop'!I16=$A$133,'TKB theo lop'!H16&amp;'TKB theo lop'!$H$5,IF('TKB theo lop'!K16=$A$133,'TKB theo lop'!J16&amp;'TKB theo lop'!$J$5,IF('TKB theo lop'!M16=$A$133,'TKB theo lop'!L16&amp;'TKB theo lop'!$L$5,IF('TKB theo lop'!O16=$A$133,'TKB theo lop'!N16&amp;'TKB theo lop'!$N$5,IF('TKB theo lop'!Q16=$A$133,'TKB theo lop'!P16&amp;'TKB theo lop'!$P$5,IF('TKB theo lop'!S16=$A$133,'TKB theo lop'!R16&amp;'TKB theo lop'!$R$5,IF('TKB theo lop'!U16=$A$133,'TKB theo lop'!T16&amp;'TKB theo lop'!$T$5,IF('TKB theo lop'!W16=$A$133,'TKB theo lop'!V16&amp;'TKB theo lop'!$V$5,IF('TKB theo lop'!Y16=$A$133,'TKB theo lop'!X16&amp;'TKB theo lop'!$X$5,IF('TKB theo lop'!AA16=$A$133,'TKB theo lop'!Z16&amp;'TKB theo lop'!$Z$5,IF('TKB theo lop'!AC16=$A$133,'TKB theo lop'!AB16&amp;'TKB theo lop'!$AB$5,IF('TKB theo lop'!AE16=$A$133,'TKB theo lop'!AD16&amp;'TKB theo lop'!$AD$5,IF('TKB theo lop'!AG16=$A$133,'TKB theo lop'!AF16&amp;'TKB theo lop'!$AF$5,IF('TKB theo lop'!AI16=$A$133,'TKB theo lop'!AH16&amp;'TKB theo lop'!$AH$5,IF('TKB theo lop'!AK16=$A$133,'TKB theo lop'!AJ16&amp;'TKB theo lop'!$AJ$5,IF('TKB theo lop'!AM16=$A$133,'TKB theo lop'!AL16&amp;'TKB theo lop'!$AL$5,IF('TKB theo lop'!AO16=$A$133,'TKB theo lop'!AN16&amp;'TKB theo lop'!$AN$5,"")))))))))))))))))))</f>
        <v/>
      </c>
      <c r="C141" s="43" t="str">
        <f>IF('TKB theo lop'!E26=$A$133,'TKB theo lop'!D26&amp;'TKB theo lop'!$D$5,IF('TKB theo lop'!G26=$A$133,'TKB theo lop'!F26&amp;'TKB theo lop'!$F$5,IF('TKB theo lop'!I26=$A$133,'TKB theo lop'!H26&amp;'TKB theo lop'!$H$5,IF('TKB theo lop'!K26=$A$133,'TKB theo lop'!J26&amp;'TKB theo lop'!$J$5,IF('TKB theo lop'!M26=$A$133,'TKB theo lop'!L26&amp;'TKB theo lop'!$L$5,IF('TKB theo lop'!O26=$A$133,'TKB theo lop'!N26&amp;'TKB theo lop'!$N$5,IF('TKB theo lop'!Q26=$A$133,'TKB theo lop'!P26&amp;'TKB theo lop'!$P$5,IF('TKB theo lop'!S26=$A$133,'TKB theo lop'!R26&amp;'TKB theo lop'!$R$5,IF('TKB theo lop'!U26=$A$133,'TKB theo lop'!T26&amp;'TKB theo lop'!$T$5,IF('TKB theo lop'!W26=$A$133,'TKB theo lop'!V26&amp;'TKB theo lop'!$V$5,IF('TKB theo lop'!Y26=$A$133,'TKB theo lop'!X26&amp;'TKB theo lop'!$X$5,IF('TKB theo lop'!AA26=$A$133,'TKB theo lop'!Z26&amp;'TKB theo lop'!$Z$5,IF('TKB theo lop'!AC26=$A$133,'TKB theo lop'!AB26&amp;'TKB theo lop'!$AB$5,IF('TKB theo lop'!AE26=$A$133,'TKB theo lop'!AD26&amp;'TKB theo lop'!$AD$5,IF('TKB theo lop'!AG26=$A$133,'TKB theo lop'!AF26&amp;'TKB theo lop'!$AF$5,IF('TKB theo lop'!AI26=$A$133,'TKB theo lop'!AH26&amp;'TKB theo lop'!$AH$5,IF('TKB theo lop'!AK26=$A$133,'TKB theo lop'!AJ26&amp;'TKB theo lop'!$AJ$5,IF('TKB theo lop'!AM26=$A$133,'TKB theo lop'!AL26&amp;'TKB theo lop'!$AL$5,IF('TKB theo lop'!AO26=$A$133,'TKB theo lop'!AN26&amp;'TKB theo lop'!$AN$5,"")))))))))))))))))))</f>
        <v/>
      </c>
      <c r="D141" s="43" t="str">
        <f>IF('TKB theo lop'!E36=$A$133,'TKB theo lop'!D36&amp;'TKB theo lop'!$D$5,IF('TKB theo lop'!G36=$A$133,'TKB theo lop'!F36&amp;'TKB theo lop'!$F$5,IF('TKB theo lop'!I36=$A$133,'TKB theo lop'!H36&amp;'TKB theo lop'!$H$5,IF('TKB theo lop'!K36=$A$133,'TKB theo lop'!J36&amp;'TKB theo lop'!$J$5,IF('TKB theo lop'!M36=$A$133,'TKB theo lop'!L36&amp;'TKB theo lop'!$L$5,IF('TKB theo lop'!O36=$A$133,'TKB theo lop'!N36&amp;'TKB theo lop'!$N$5,IF('TKB theo lop'!Q36=$A$133,'TKB theo lop'!P36&amp;'TKB theo lop'!$P$5,IF('TKB theo lop'!S36=$A$133,'TKB theo lop'!R36&amp;'TKB theo lop'!$R$5,IF('TKB theo lop'!U36=$A$133,'TKB theo lop'!T36&amp;'TKB theo lop'!$T$5,IF('TKB theo lop'!W36=$A$133,'TKB theo lop'!V36&amp;'TKB theo lop'!$V$5,IF('TKB theo lop'!Y36=$A$133,'TKB theo lop'!X36&amp;'TKB theo lop'!$X$5,IF('TKB theo lop'!AA36=$A$133,'TKB theo lop'!Z36&amp;'TKB theo lop'!$Z$5,IF('TKB theo lop'!AC36=$A$133,'TKB theo lop'!AB36&amp;'TKB theo lop'!$AB$5,IF('TKB theo lop'!AE36=$A$133,'TKB theo lop'!AD36&amp;'TKB theo lop'!$AD$5,IF('TKB theo lop'!AG36=$A$133,'TKB theo lop'!AF36&amp;'TKB theo lop'!$AF$5,IF('TKB theo lop'!AI36=$A$133,'TKB theo lop'!AH36&amp;'TKB theo lop'!$AH$5,IF('TKB theo lop'!AK36=$A$133,'TKB theo lop'!AJ36&amp;'TKB theo lop'!$AJ$5,IF('TKB theo lop'!AM36=$A$133,'TKB theo lop'!AL36&amp;'TKB theo lop'!$AL$5,IF('TKB theo lop'!AO36=$A$133,'TKB theo lop'!AN36&amp;'TKB theo lop'!$AN$5,"")))))))))))))))))))</f>
        <v>91</v>
      </c>
      <c r="E141" s="43" t="str">
        <f>IF('TKB theo lop'!E46=$A$133,'TKB theo lop'!D46&amp;'TKB theo lop'!$D$5,IF('TKB theo lop'!G46=$A$133,'TKB theo lop'!F46&amp;'TKB theo lop'!$F$5,IF('TKB theo lop'!I46=$A$133,'TKB theo lop'!H46&amp;'TKB theo lop'!$H$5,IF('TKB theo lop'!K46=$A$133,'TKB theo lop'!J46&amp;'TKB theo lop'!$J$5,IF('TKB theo lop'!M46=$A$133,'TKB theo lop'!L46&amp;'TKB theo lop'!$L$5,IF('TKB theo lop'!O46=$A$133,'TKB theo lop'!N46&amp;'TKB theo lop'!$N$5,IF('TKB theo lop'!Q46=$A$133,'TKB theo lop'!P46&amp;'TKB theo lop'!$P$5,IF('TKB theo lop'!S46=$A$133,'TKB theo lop'!R46&amp;'TKB theo lop'!$R$5,IF('TKB theo lop'!U46=$A$133,'TKB theo lop'!T46&amp;'TKB theo lop'!$T$5,IF('TKB theo lop'!W46=$A$133,'TKB theo lop'!V46&amp;'TKB theo lop'!$V$5,IF('TKB theo lop'!Y46=$A$133,'TKB theo lop'!X46&amp;'TKB theo lop'!$X$5,IF('TKB theo lop'!AA46=$A$133,'TKB theo lop'!Z46&amp;'TKB theo lop'!$Z$5,IF('TKB theo lop'!AC46=$A$133,'TKB theo lop'!AB46&amp;'TKB theo lop'!$AB$5,IF('TKB theo lop'!AE46=$A$133,'TKB theo lop'!AD46&amp;'TKB theo lop'!$AD$5,IF('TKB theo lop'!AG46=$A$133,'TKB theo lop'!AF46&amp;'TKB theo lop'!$AF$5,IF('TKB theo lop'!AI46=$A$133,'TKB theo lop'!AH46&amp;'TKB theo lop'!$AH$5,IF('TKB theo lop'!AK46=$A$133,'TKB theo lop'!AJ46&amp;'TKB theo lop'!$AJ$5,IF('TKB theo lop'!AM46=$A$133,'TKB theo lop'!AL46&amp;'TKB theo lop'!$AL$5,IF('TKB theo lop'!AO46=$A$133,'TKB theo lop'!AN46&amp;'TKB theo lop'!$AN$5,"")))))))))))))))))))</f>
        <v/>
      </c>
      <c r="F141" s="43" t="str">
        <f>IF('TKB theo lop'!E56=$A$133,'TKB theo lop'!D56&amp;'TKB theo lop'!$D$5,IF('TKB theo lop'!G56=$A$133,'TKB theo lop'!F56&amp;'TKB theo lop'!$F$5,IF('TKB theo lop'!I56=$A$133,'TKB theo lop'!H56&amp;'TKB theo lop'!$H$5,IF('TKB theo lop'!K56=$A$133,'TKB theo lop'!J56&amp;'TKB theo lop'!$J$5,IF('TKB theo lop'!M56=$A$133,'TKB theo lop'!L56&amp;'TKB theo lop'!$L$5,IF('TKB theo lop'!O56=$A$133,'TKB theo lop'!N56&amp;'TKB theo lop'!$N$5,IF('TKB theo lop'!Q56=$A$133,'TKB theo lop'!P56&amp;'TKB theo lop'!$P$5,IF('TKB theo lop'!S56=$A$133,'TKB theo lop'!R56&amp;'TKB theo lop'!$R$5,IF('TKB theo lop'!U56=$A$133,'TKB theo lop'!T56&amp;'TKB theo lop'!$T$5,IF('TKB theo lop'!W56=$A$133,'TKB theo lop'!V56&amp;'TKB theo lop'!$V$5,IF('TKB theo lop'!Y56=$A$133,'TKB theo lop'!X56&amp;'TKB theo lop'!$X$5,IF('TKB theo lop'!AA56=$A$133,'TKB theo lop'!Z56&amp;'TKB theo lop'!$Z$5,IF('TKB theo lop'!AC56=$A$133,'TKB theo lop'!AB56&amp;'TKB theo lop'!$AB$5,IF('TKB theo lop'!AE56=$A$133,'TKB theo lop'!AD56&amp;'TKB theo lop'!$AD$5,IF('TKB theo lop'!AG56=$A$133,'TKB theo lop'!AF56&amp;'TKB theo lop'!$AF$5,IF('TKB theo lop'!AI56=$A$133,'TKB theo lop'!AH56&amp;'TKB theo lop'!$AH$5,IF('TKB theo lop'!AK56=$A$133,'TKB theo lop'!AJ56&amp;'TKB theo lop'!$AJ$5,IF('TKB theo lop'!AM56=$A$133,'TKB theo lop'!AL56&amp;'TKB theo lop'!$AL$5,IF('TKB theo lop'!AO56=$A$133,'TKB theo lop'!AN56&amp;'TKB theo lop'!$AN$5,"")))))))))))))))))))</f>
        <v/>
      </c>
      <c r="G141" s="43" t="str">
        <f>IF('TKB theo lop'!E66=$A$133,'TKB theo lop'!D66&amp;'TKB theo lop'!$D$5,IF('TKB theo lop'!G66=$A$133,'TKB theo lop'!F66&amp;'TKB theo lop'!$F$5,IF('TKB theo lop'!I66=$A$133,'TKB theo lop'!H66&amp;'TKB theo lop'!$H$5,IF('TKB theo lop'!K66=$A$133,'TKB theo lop'!J66&amp;'TKB theo lop'!$J$5,IF('TKB theo lop'!M66=$A$133,'TKB theo lop'!L66&amp;'TKB theo lop'!$L$5,IF('TKB theo lop'!O66=$A$133,'TKB theo lop'!N66&amp;'TKB theo lop'!$N$5,IF('TKB theo lop'!Q66=$A$133,'TKB theo lop'!P66&amp;'TKB theo lop'!$P$5,IF('TKB theo lop'!S66=$A$133,'TKB theo lop'!R66&amp;'TKB theo lop'!$R$5,IF('TKB theo lop'!U66=$A$133,'TKB theo lop'!T66&amp;'TKB theo lop'!$T$5,IF('TKB theo lop'!W66=$A$133,'TKB theo lop'!V66&amp;'TKB theo lop'!$V$5,IF('TKB theo lop'!Y66=$A$133,'TKB theo lop'!X66&amp;'TKB theo lop'!$X$5,IF('TKB theo lop'!AA66=$A$133,'TKB theo lop'!Z66&amp;'TKB theo lop'!$Z$5,IF('TKB theo lop'!AC66=$A$133,'TKB theo lop'!AB66&amp;'TKB theo lop'!$AB$5,IF('TKB theo lop'!AE66=$A$133,'TKB theo lop'!AD66&amp;'TKB theo lop'!$AD$5,IF('TKB theo lop'!AG66=$A$133,'TKB theo lop'!AF66&amp;'TKB theo lop'!$AF$5,IF('TKB theo lop'!AI66=$A$133,'TKB theo lop'!AH66&amp;'TKB theo lop'!$AH$5,IF('TKB theo lop'!AK66=$A$133,'TKB theo lop'!AJ66&amp;'TKB theo lop'!$AJ$5,IF('TKB theo lop'!AM66=$A$133,'TKB theo lop'!AL66&amp;'TKB theo lop'!$AL$5,IF('TKB theo lop'!AO66=$A$133,'TKB theo lop'!AN66&amp;'TKB theo lop'!$AN$5,"")))))))))))))))))))</f>
        <v/>
      </c>
      <c r="H141"/>
      <c r="I141" s="327"/>
      <c r="J141" s="43" t="str">
        <f>IF('TKB theo lop'!E16=$I$133,'TKB theo lop'!D16&amp;'TKB theo lop'!$D$5,IF('TKB theo lop'!G16=$I$133,'TKB theo lop'!F16&amp;'TKB theo lop'!$F$5,IF('TKB theo lop'!I16=$I$133,'TKB theo lop'!H16&amp;'TKB theo lop'!$H$5,IF('TKB theo lop'!K16=$I$133,'TKB theo lop'!J16&amp;'TKB theo lop'!$J$5,IF('TKB theo lop'!M16=$I$133,'TKB theo lop'!L16&amp;'TKB theo lop'!$L$5,IF('TKB theo lop'!O16=$I$133,'TKB theo lop'!N16&amp;'TKB theo lop'!$N$5,IF('TKB theo lop'!Q16=$I$133,'TKB theo lop'!P16&amp;'TKB theo lop'!$P$5,IF('TKB theo lop'!S16=$I$133,'TKB theo lop'!R16&amp;'TKB theo lop'!$R$5,IF('TKB theo lop'!U16=$I$133,'TKB theo lop'!T16&amp;'TKB theo lop'!$T$5,IF('TKB theo lop'!W16=$I$133,'TKB theo lop'!V16&amp;'TKB theo lop'!$V$5,IF('TKB theo lop'!Y16=$I$133,'TKB theo lop'!X16&amp;'TKB theo lop'!$X$5,IF('TKB theo lop'!AA16=$I$133,'TKB theo lop'!Z16&amp;'TKB theo lop'!$Z$5,IF('TKB theo lop'!AC16=$I$133,'TKB theo lop'!AB16&amp;'TKB theo lop'!$AB$5,IF('TKB theo lop'!AE16=$I$133,'TKB theo lop'!AD16&amp;'TKB theo lop'!$AD$5,IF('TKB theo lop'!AG16=$I$133,'TKB theo lop'!AF16&amp;'TKB theo lop'!$AF$5,IF('TKB theo lop'!AI16=$I$133,'TKB theo lop'!AH16&amp;'TKB theo lop'!$AH$5,IF('TKB theo lop'!AK16=$I$133,'TKB theo lop'!AJ16&amp;'TKB theo lop'!$AJ$5,IF('TKB theo lop'!AM16=$I$133,'TKB theo lop'!AL16&amp;'TKB theo lop'!$AL$5,IF('TKB theo lop'!AO16=$I$133,'TKB theo lop'!AN16&amp;'TKB theo lop'!$AN$5,"")))))))))))))))))))</f>
        <v/>
      </c>
      <c r="K141" s="43" t="str">
        <f>IF('TKB theo lop'!E26=$I$133,'TKB theo lop'!D26&amp;'TKB theo lop'!$D$5,IF('TKB theo lop'!G26=$I$133,'TKB theo lop'!F26&amp;'TKB theo lop'!$F$5,IF('TKB theo lop'!I26=$I$133,'TKB theo lop'!H26&amp;'TKB theo lop'!$H$5,IF('TKB theo lop'!K26=$I$133,'TKB theo lop'!J26&amp;'TKB theo lop'!$J$5,IF('TKB theo lop'!M26=$I$133,'TKB theo lop'!L26&amp;'TKB theo lop'!$L$5,IF('TKB theo lop'!O26=$I$133,'TKB theo lop'!N26&amp;'TKB theo lop'!$N$5,IF('TKB theo lop'!Q26=$I$133,'TKB theo lop'!P26&amp;'TKB theo lop'!$P$5,IF('TKB theo lop'!S26=$I$133,'TKB theo lop'!R26&amp;'TKB theo lop'!$R$5,IF('TKB theo lop'!U26=$I$133,'TKB theo lop'!T26&amp;'TKB theo lop'!$T$5,IF('TKB theo lop'!W26=$I$133,'TKB theo lop'!V26&amp;'TKB theo lop'!$V$5,IF('TKB theo lop'!Y26=$I$133,'TKB theo lop'!X26&amp;'TKB theo lop'!$X$5,IF('TKB theo lop'!AA26=$I$133,'TKB theo lop'!Z26&amp;'TKB theo lop'!$Z$5,IF('TKB theo lop'!AC26=$I$133,'TKB theo lop'!AB26&amp;'TKB theo lop'!$AB$5,IF('TKB theo lop'!AE26=$I$133,'TKB theo lop'!AD26&amp;'TKB theo lop'!$AD$5,IF('TKB theo lop'!AG26=$I$133,'TKB theo lop'!AF26&amp;'TKB theo lop'!$AF$5,IF('TKB theo lop'!AI26=$I$133,'TKB theo lop'!AH26&amp;'TKB theo lop'!$AH$5,IF('TKB theo lop'!AK26=$I$133,'TKB theo lop'!AJ26&amp;'TKB theo lop'!$AJ$5,IF('TKB theo lop'!AM26=$I$133,'TKB theo lop'!AL26&amp;'TKB theo lop'!$AL$5,IF('TKB theo lop'!AO26=$I$133,'TKB theo lop'!AN26&amp;'TKB theo lop'!$AN$5,"")))))))))))))))))))</f>
        <v/>
      </c>
      <c r="L141" s="43" t="str">
        <f>IF('TKB theo lop'!E36=$I$133,'TKB theo lop'!D36&amp;'TKB theo lop'!$D$5,IF('TKB theo lop'!G36=$I$133,'TKB theo lop'!F36&amp;'TKB theo lop'!$F$5,IF('TKB theo lop'!I36=$I$133,'TKB theo lop'!H36&amp;'TKB theo lop'!$H$5,IF('TKB theo lop'!K36=$I$133,'TKB theo lop'!J36&amp;'TKB theo lop'!$J$5,IF('TKB theo lop'!M36=$I$133,'TKB theo lop'!L36&amp;'TKB theo lop'!$L$5,IF('TKB theo lop'!O36=$I$133,'TKB theo lop'!N36&amp;'TKB theo lop'!$N$5,IF('TKB theo lop'!Q36=$I$133,'TKB theo lop'!P36&amp;'TKB theo lop'!$P$5,IF('TKB theo lop'!S36=$I$133,'TKB theo lop'!R36&amp;'TKB theo lop'!$R$5,IF('TKB theo lop'!U36=$I$133,'TKB theo lop'!T36&amp;'TKB theo lop'!$T$5,IF('TKB theo lop'!W36=$I$133,'TKB theo lop'!V36&amp;'TKB theo lop'!$V$5,IF('TKB theo lop'!Y36=$I$133,'TKB theo lop'!X36&amp;'TKB theo lop'!$X$5,IF('TKB theo lop'!AA36=$I$133,'TKB theo lop'!Z36&amp;'TKB theo lop'!$Z$5,IF('TKB theo lop'!AC36=$I$133,'TKB theo lop'!AB36&amp;'TKB theo lop'!$AB$5,IF('TKB theo lop'!AE36=$I$133,'TKB theo lop'!AD36&amp;'TKB theo lop'!$AD$5,IF('TKB theo lop'!AG36=$I$133,'TKB theo lop'!AF36&amp;'TKB theo lop'!$AF$5,IF('TKB theo lop'!AI36=$I$133,'TKB theo lop'!AH36&amp;'TKB theo lop'!$AH$5,IF('TKB theo lop'!AK36=$I$133,'TKB theo lop'!AJ36&amp;'TKB theo lop'!$AJ$5,IF('TKB theo lop'!AM36=$I$133,'TKB theo lop'!AL36&amp;'TKB theo lop'!$AL$5,IF('TKB theo lop'!AO36=$I$133,'TKB theo lop'!AN36&amp;'TKB theo lop'!$AN$5,"")))))))))))))))))))</f>
        <v/>
      </c>
      <c r="M141" s="43" t="str">
        <f>IF('TKB theo lop'!E46=$I$133,'TKB theo lop'!D46&amp;'TKB theo lop'!$D$5,IF('TKB theo lop'!G46=$I$133,'TKB theo lop'!F46&amp;'TKB theo lop'!$F$5,IF('TKB theo lop'!I46=$I$133,'TKB theo lop'!H46&amp;'TKB theo lop'!$H$5,IF('TKB theo lop'!K46=$I$133,'TKB theo lop'!J46&amp;'TKB theo lop'!$J$5,IF('TKB theo lop'!M46=$I$133,'TKB theo lop'!L46&amp;'TKB theo lop'!$L$5,IF('TKB theo lop'!O46=$I$133,'TKB theo lop'!N46&amp;'TKB theo lop'!$N$5,IF('TKB theo lop'!Q46=$I$133,'TKB theo lop'!P46&amp;'TKB theo lop'!$P$5,IF('TKB theo lop'!S46=$I$133,'TKB theo lop'!R46&amp;'TKB theo lop'!$R$5,IF('TKB theo lop'!U46=$I$133,'TKB theo lop'!T46&amp;'TKB theo lop'!$T$5,IF('TKB theo lop'!W46=$I$133,'TKB theo lop'!V46&amp;'TKB theo lop'!$V$5,IF('TKB theo lop'!Y46=$I$133,'TKB theo lop'!X46&amp;'TKB theo lop'!$X$5,IF('TKB theo lop'!AA46=$I$133,'TKB theo lop'!Z46&amp;'TKB theo lop'!$Z$5,IF('TKB theo lop'!AC46=$I$133,'TKB theo lop'!AB46&amp;'TKB theo lop'!$AB$5,IF('TKB theo lop'!AE46=$I$133,'TKB theo lop'!AD46&amp;'TKB theo lop'!$AD$5,IF('TKB theo lop'!AG46=$I$133,'TKB theo lop'!AF46&amp;'TKB theo lop'!$AF$5,IF('TKB theo lop'!AI46=$I$133,'TKB theo lop'!AH46&amp;'TKB theo lop'!$AH$5,IF('TKB theo lop'!AK46=$I$133,'TKB theo lop'!AJ46&amp;'TKB theo lop'!$AJ$5,IF('TKB theo lop'!AM46=$I$133,'TKB theo lop'!AL46&amp;'TKB theo lop'!$AL$5,IF('TKB theo lop'!AO46=$I$133,'TKB theo lop'!AN46&amp;'TKB theo lop'!$AN$5,"")))))))))))))))))))</f>
        <v/>
      </c>
      <c r="N141" s="43" t="str">
        <f>IF('TKB theo lop'!E56=$I$133,'TKB theo lop'!D56&amp;'TKB theo lop'!$D$5,IF('TKB theo lop'!G56=$I$133,'TKB theo lop'!F56&amp;'TKB theo lop'!$F$5,IF('TKB theo lop'!I56=$I$133,'TKB theo lop'!H56&amp;'TKB theo lop'!$H$5,IF('TKB theo lop'!K56=$I$133,'TKB theo lop'!J56&amp;'TKB theo lop'!$J$5,IF('TKB theo lop'!M56=$I$133,'TKB theo lop'!L56&amp;'TKB theo lop'!$L$5,IF('TKB theo lop'!O56=$I$133,'TKB theo lop'!N56&amp;'TKB theo lop'!$N$5,IF('TKB theo lop'!Q56=$I$133,'TKB theo lop'!P56&amp;'TKB theo lop'!$P$5,IF('TKB theo lop'!S56=$I$133,'TKB theo lop'!R56&amp;'TKB theo lop'!$R$5,IF('TKB theo lop'!U56=$I$133,'TKB theo lop'!T56&amp;'TKB theo lop'!$T$5,IF('TKB theo lop'!W56=$I$133,'TKB theo lop'!V56&amp;'TKB theo lop'!$V$5,IF('TKB theo lop'!Y56=$I$133,'TKB theo lop'!X56&amp;'TKB theo lop'!$X$5,IF('TKB theo lop'!AA56=$I$133,'TKB theo lop'!Z56&amp;'TKB theo lop'!$Z$5,IF('TKB theo lop'!AC56=$I$133,'TKB theo lop'!AB56&amp;'TKB theo lop'!$AB$5,IF('TKB theo lop'!AE56=$I$133,'TKB theo lop'!AD56&amp;'TKB theo lop'!$AD$5,IF('TKB theo lop'!AG56=$I$133,'TKB theo lop'!AF56&amp;'TKB theo lop'!$AF$5,IF('TKB theo lop'!AI56=$I$133,'TKB theo lop'!AH56&amp;'TKB theo lop'!$AH$5,IF('TKB theo lop'!AK56=$I$133,'TKB theo lop'!AJ56&amp;'TKB theo lop'!$AJ$5,IF('TKB theo lop'!AM56=$I$133,'TKB theo lop'!AL56&amp;'TKB theo lop'!$AL$5,IF('TKB theo lop'!AO56=$I$133,'TKB theo lop'!AN56&amp;'TKB theo lop'!$AN$5,"")))))))))))))))))))</f>
        <v/>
      </c>
      <c r="O141" s="43" t="str">
        <f>IF('TKB theo lop'!E66=$I$133,'TKB theo lop'!D66&amp;'TKB theo lop'!$D$5,IF('TKB theo lop'!G66=$I$133,'TKB theo lop'!F66&amp;'TKB theo lop'!$F$5,IF('TKB theo lop'!I66=$I$133,'TKB theo lop'!H66&amp;'TKB theo lop'!$H$5,IF('TKB theo lop'!K66=$I$133,'TKB theo lop'!J66&amp;'TKB theo lop'!$J$5,IF('TKB theo lop'!M66=$I$133,'TKB theo lop'!L66&amp;'TKB theo lop'!$L$5,IF('TKB theo lop'!O66=$I$133,'TKB theo lop'!N66&amp;'TKB theo lop'!$N$5,IF('TKB theo lop'!Q66=$I$133,'TKB theo lop'!P66&amp;'TKB theo lop'!$P$5,IF('TKB theo lop'!S66=$I$133,'TKB theo lop'!R66&amp;'TKB theo lop'!$R$5,IF('TKB theo lop'!U66=$I$133,'TKB theo lop'!T66&amp;'TKB theo lop'!$T$5,IF('TKB theo lop'!W66=$I$133,'TKB theo lop'!V66&amp;'TKB theo lop'!$V$5,IF('TKB theo lop'!Y66=$I$133,'TKB theo lop'!X66&amp;'TKB theo lop'!$X$5,IF('TKB theo lop'!AA66=$I$133,'TKB theo lop'!Z66&amp;'TKB theo lop'!$Z$5,IF('TKB theo lop'!AC66=$I$133,'TKB theo lop'!AB66&amp;'TKB theo lop'!$AB$5,IF('TKB theo lop'!AE66=$I$133,'TKB theo lop'!AD66&amp;'TKB theo lop'!$AD$5,IF('TKB theo lop'!AG66=$I$133,'TKB theo lop'!AF66&amp;'TKB theo lop'!$AF$5,IF('TKB theo lop'!AI66=$I$133,'TKB theo lop'!AH66&amp;'TKB theo lop'!$AH$5,IF('TKB theo lop'!AK66=$I$133,'TKB theo lop'!AJ66&amp;'TKB theo lop'!$AJ$5,IF('TKB theo lop'!AM66=$I$133,'TKB theo lop'!AL66&amp;'TKB theo lop'!$AL$5,IF('TKB theo lop'!AO66=$I$133,'TKB theo lop'!AN66&amp;'TKB theo lop'!$AN$5,"")))))))))))))))))))</f>
        <v/>
      </c>
    </row>
    <row r="142" spans="1:15" x14ac:dyDescent="0.3">
      <c r="A142" s="327"/>
      <c r="B142" s="43" t="str">
        <f>IF('TKB theo lop'!E17=$A$133,'TKB theo lop'!D17&amp;'TKB theo lop'!$D$5,IF('TKB theo lop'!G17=$A$133,'TKB theo lop'!F17&amp;'TKB theo lop'!$F$5,IF('TKB theo lop'!I17=$A$133,'TKB theo lop'!H17&amp;'TKB theo lop'!$H$5,IF('TKB theo lop'!K17=$A$133,'TKB theo lop'!J17&amp;'TKB theo lop'!$J$5,IF('TKB theo lop'!M17=$A$133,'TKB theo lop'!L17&amp;'TKB theo lop'!$L$5,IF('TKB theo lop'!O17=$A$133,'TKB theo lop'!N17&amp;'TKB theo lop'!$N$5,IF('TKB theo lop'!Q17=$A$133,'TKB theo lop'!P17&amp;'TKB theo lop'!$P$5,IF('TKB theo lop'!S17=$A$133,'TKB theo lop'!R17&amp;'TKB theo lop'!$R$5,IF('TKB theo lop'!U17=$A$133,'TKB theo lop'!T17&amp;'TKB theo lop'!$T$5,IF('TKB theo lop'!W17=$A$133,'TKB theo lop'!V17&amp;'TKB theo lop'!$V$5,IF('TKB theo lop'!Y17=$A$133,'TKB theo lop'!X17&amp;'TKB theo lop'!$X$5,IF('TKB theo lop'!AA17=$A$133,'TKB theo lop'!Z17&amp;'TKB theo lop'!$Z$5,IF('TKB theo lop'!AC17=$A$133,'TKB theo lop'!AB17&amp;'TKB theo lop'!$AB$5,IF('TKB theo lop'!AE17=$A$133,'TKB theo lop'!AD17&amp;'TKB theo lop'!$AD$5,IF('TKB theo lop'!AG17=$A$133,'TKB theo lop'!AF17&amp;'TKB theo lop'!$AF$5,IF('TKB theo lop'!AI17=$A$133,'TKB theo lop'!AH17&amp;'TKB theo lop'!$AH$5,IF('TKB theo lop'!AK17=$A$133,'TKB theo lop'!AJ17&amp;'TKB theo lop'!$AJ$5,IF('TKB theo lop'!AM17=$A$133,'TKB theo lop'!AL17&amp;'TKB theo lop'!$AL$5,IF('TKB theo lop'!AO17=$A$133,'TKB theo lop'!AN17&amp;'TKB theo lop'!$AN$5,"")))))))))))))))))))</f>
        <v>91</v>
      </c>
      <c r="C142" s="43" t="str">
        <f>IF('TKB theo lop'!E27=$A$133,'TKB theo lop'!D27&amp;'TKB theo lop'!$D$5,IF('TKB theo lop'!G27=$A$133,'TKB theo lop'!F27&amp;'TKB theo lop'!$F$5,IF('TKB theo lop'!I27=$A$133,'TKB theo lop'!H27&amp;'TKB theo lop'!$H$5,IF('TKB theo lop'!K27=$A$133,'TKB theo lop'!J27&amp;'TKB theo lop'!$J$5,IF('TKB theo lop'!M27=$A$133,'TKB theo lop'!L27&amp;'TKB theo lop'!$L$5,IF('TKB theo lop'!O27=$A$133,'TKB theo lop'!N27&amp;'TKB theo lop'!$N$5,IF('TKB theo lop'!Q27=$A$133,'TKB theo lop'!P27&amp;'TKB theo lop'!$P$5,IF('TKB theo lop'!S27=$A$133,'TKB theo lop'!R27&amp;'TKB theo lop'!$R$5,IF('TKB theo lop'!U27=$A$133,'TKB theo lop'!T27&amp;'TKB theo lop'!$T$5,IF('TKB theo lop'!W27=$A$133,'TKB theo lop'!V27&amp;'TKB theo lop'!$V$5,IF('TKB theo lop'!Y27=$A$133,'TKB theo lop'!X27&amp;'TKB theo lop'!$X$5,IF('TKB theo lop'!AA27=$A$133,'TKB theo lop'!Z27&amp;'TKB theo lop'!$Z$5,IF('TKB theo lop'!AC27=$A$133,'TKB theo lop'!AB27&amp;'TKB theo lop'!$AB$5,IF('TKB theo lop'!AE27=$A$133,'TKB theo lop'!AD27&amp;'TKB theo lop'!$AD$5,IF('TKB theo lop'!AG27=$A$133,'TKB theo lop'!AF27&amp;'TKB theo lop'!$AF$5,IF('TKB theo lop'!AI27=$A$133,'TKB theo lop'!AH27&amp;'TKB theo lop'!$AH$5,IF('TKB theo lop'!AK27=$A$133,'TKB theo lop'!AJ27&amp;'TKB theo lop'!$AJ$5,IF('TKB theo lop'!AM27=$A$133,'TKB theo lop'!AL27&amp;'TKB theo lop'!$AL$5,IF('TKB theo lop'!AO27=$A$133,'TKB theo lop'!AN27&amp;'TKB theo lop'!$AN$5,"")))))))))))))))))))</f>
        <v/>
      </c>
      <c r="D142" s="43" t="str">
        <f>IF('TKB theo lop'!E37=$A$133,'TKB theo lop'!D37&amp;'TKB theo lop'!$D$5,IF('TKB theo lop'!G37=$A$133,'TKB theo lop'!F37&amp;'TKB theo lop'!$F$5,IF('TKB theo lop'!I37=$A$133,'TKB theo lop'!H37&amp;'TKB theo lop'!$H$5,IF('TKB theo lop'!K37=$A$133,'TKB theo lop'!J37&amp;'TKB theo lop'!$J$5,IF('TKB theo lop'!M37=$A$133,'TKB theo lop'!L37&amp;'TKB theo lop'!$L$5,IF('TKB theo lop'!O37=$A$133,'TKB theo lop'!N37&amp;'TKB theo lop'!$N$5,IF('TKB theo lop'!Q37=$A$133,'TKB theo lop'!P37&amp;'TKB theo lop'!$P$5,IF('TKB theo lop'!S37=$A$133,'TKB theo lop'!R37&amp;'TKB theo lop'!$R$5,IF('TKB theo lop'!U37=$A$133,'TKB theo lop'!T37&amp;'TKB theo lop'!$T$5,IF('TKB theo lop'!W37=$A$133,'TKB theo lop'!V37&amp;'TKB theo lop'!$V$5,IF('TKB theo lop'!Y37=$A$133,'TKB theo lop'!X37&amp;'TKB theo lop'!$X$5,IF('TKB theo lop'!AA37=$A$133,'TKB theo lop'!Z37&amp;'TKB theo lop'!$Z$5,IF('TKB theo lop'!AC37=$A$133,'TKB theo lop'!AB37&amp;'TKB theo lop'!$AB$5,IF('TKB theo lop'!AE37=$A$133,'TKB theo lop'!AD37&amp;'TKB theo lop'!$AD$5,IF('TKB theo lop'!AG37=$A$133,'TKB theo lop'!AF37&amp;'TKB theo lop'!$AF$5,IF('TKB theo lop'!AI37=$A$133,'TKB theo lop'!AH37&amp;'TKB theo lop'!$AH$5,IF('TKB theo lop'!AK37=$A$133,'TKB theo lop'!AJ37&amp;'TKB theo lop'!$AJ$5,IF('TKB theo lop'!AM37=$A$133,'TKB theo lop'!AL37&amp;'TKB theo lop'!$AL$5,IF('TKB theo lop'!AO37=$A$133,'TKB theo lop'!AN37&amp;'TKB theo lop'!$AN$5,"")))))))))))))))))))</f>
        <v/>
      </c>
      <c r="E142" s="43" t="str">
        <f>IF('TKB theo lop'!E47=$A$133,'TKB theo lop'!D47&amp;'TKB theo lop'!$D$5,IF('TKB theo lop'!G47=$A$133,'TKB theo lop'!F47&amp;'TKB theo lop'!$F$5,IF('TKB theo lop'!I47=$A$133,'TKB theo lop'!H47&amp;'TKB theo lop'!$H$5,IF('TKB theo lop'!K47=$A$133,'TKB theo lop'!M47&amp;'TKB theo lop'!$J$5,IF('TKB theo lop'!#REF!=$A$133,'TKB theo lop'!L47&amp;'TKB theo lop'!$L$5,IF('TKB theo lop'!O47=$A$133,'TKB theo lop'!N47&amp;'TKB theo lop'!$N$5,IF('TKB theo lop'!Q47=$A$133,'TKB theo lop'!P47&amp;'TKB theo lop'!$P$5,IF('TKB theo lop'!S47=$A$133,'TKB theo lop'!R47&amp;'TKB theo lop'!$R$5,IF('TKB theo lop'!U47=$A$133,'TKB theo lop'!T47&amp;'TKB theo lop'!$T$5,IF('TKB theo lop'!W47=$A$133,'TKB theo lop'!V47&amp;'TKB theo lop'!$V$5,IF('TKB theo lop'!Y47=$A$133,'TKB theo lop'!X47&amp;'TKB theo lop'!$X$5,IF('TKB theo lop'!AA47=$A$133,'TKB theo lop'!Z47&amp;'TKB theo lop'!$Z$5,IF('TKB theo lop'!AC47=$A$133,'TKB theo lop'!AB47&amp;'TKB theo lop'!$AB$5,IF('TKB theo lop'!AE47=$A$133,'TKB theo lop'!AD47&amp;'TKB theo lop'!$AD$5,IF('TKB theo lop'!AG47=$A$133,'TKB theo lop'!AF47&amp;'TKB theo lop'!$AF$5,IF('TKB theo lop'!AI47=$A$133,'TKB theo lop'!AH47&amp;'TKB theo lop'!$AH$5,IF('TKB theo lop'!AK47=$A$133,'TKB theo lop'!AJ47&amp;'TKB theo lop'!$AJ$5,IF('TKB theo lop'!AM47=$A$133,'TKB theo lop'!AL47&amp;'TKB theo lop'!$AL$5,IF('TKB theo lop'!AO47=$A$133,'TKB theo lop'!AN47&amp;'TKB theo lop'!$AN$5,"")))))))))))))))))))</f>
        <v>82</v>
      </c>
      <c r="F142" s="43" t="str">
        <f>IF('TKB theo lop'!E57=$A$133,'TKB theo lop'!D57&amp;'TKB theo lop'!$D$5,IF('TKB theo lop'!G57=$A$133,'TKB theo lop'!F57&amp;'TKB theo lop'!$F$5,IF('TKB theo lop'!I57=$A$133,'TKB theo lop'!H57&amp;'TKB theo lop'!$H$5,IF('TKB theo lop'!K57=$A$133,'TKB theo lop'!J57&amp;'TKB theo lop'!$J$5,IF('TKB theo lop'!M57=$A$133,'TKB theo lop'!L57&amp;'TKB theo lop'!$L$5,IF('TKB theo lop'!O57=$A$133,'TKB theo lop'!N57&amp;'TKB theo lop'!$N$5,IF('TKB theo lop'!Q57=$A$133,'TKB theo lop'!P57&amp;'TKB theo lop'!$P$5,IF('TKB theo lop'!S57=$A$133,'TKB theo lop'!R57&amp;'TKB theo lop'!$R$5,IF('TKB theo lop'!U57=$A$133,'TKB theo lop'!T57&amp;'TKB theo lop'!$T$5,IF('TKB theo lop'!W57=$A$133,'TKB theo lop'!V57&amp;'TKB theo lop'!$V$5,IF('TKB theo lop'!Y57=$A$133,'TKB theo lop'!X57&amp;'TKB theo lop'!$X$5,IF('TKB theo lop'!AA57=$A$133,'TKB theo lop'!Z57&amp;'TKB theo lop'!$Z$5,IF('TKB theo lop'!AC57=$A$133,'TKB theo lop'!AB57&amp;'TKB theo lop'!$AB$5,IF('TKB theo lop'!AE57=$A$133,'TKB theo lop'!AD57&amp;'TKB theo lop'!$AD$5,IF('TKB theo lop'!AG57=$A$133,'TKB theo lop'!AF57&amp;'TKB theo lop'!$AF$5,IF('TKB theo lop'!AI57=$A$133,'TKB theo lop'!AH57&amp;'TKB theo lop'!$AH$5,IF('TKB theo lop'!AK57=$A$133,'TKB theo lop'!AJ57&amp;'TKB theo lop'!$AJ$5,IF('TKB theo lop'!AM57=$A$133,'TKB theo lop'!AL57&amp;'TKB theo lop'!$AL$5,IF('TKB theo lop'!AO57=$A$133,'TKB theo lop'!AN57&amp;'TKB theo lop'!$AN$5,"")))))))))))))))))))</f>
        <v/>
      </c>
      <c r="G142" s="43" t="str">
        <f>IF('TKB theo lop'!E67=$A$133,'TKB theo lop'!D67&amp;'TKB theo lop'!$D$5,IF('TKB theo lop'!G67=$A$133,'TKB theo lop'!F67&amp;'TKB theo lop'!$F$5,IF('TKB theo lop'!I67=$A$133,'TKB theo lop'!H67&amp;'TKB theo lop'!$H$5,IF('TKB theo lop'!K67=$A$133,'TKB theo lop'!J67&amp;'TKB theo lop'!$J$5,IF('TKB theo lop'!M67=$A$133,'TKB theo lop'!L67&amp;'TKB theo lop'!$L$5,IF('TKB theo lop'!O67=$A$133,'TKB theo lop'!N67&amp;'TKB theo lop'!$N$5,IF('TKB theo lop'!Q67=$A$133,'TKB theo lop'!P67&amp;'TKB theo lop'!$P$5,IF('TKB theo lop'!S67=$A$133,'TKB theo lop'!R67&amp;'TKB theo lop'!$R$5,IF('TKB theo lop'!U67=$A$133,'TKB theo lop'!T67&amp;'TKB theo lop'!$T$5,IF('TKB theo lop'!W67=$A$133,'TKB theo lop'!V67&amp;'TKB theo lop'!$V$5,IF('TKB theo lop'!Y67=$A$133,'TKB theo lop'!X67&amp;'TKB theo lop'!$X$5,IF('TKB theo lop'!AA67=$A$133,'TKB theo lop'!Z67&amp;'TKB theo lop'!$Z$5,IF('TKB theo lop'!AC67=$A$133,'TKB theo lop'!AB67&amp;'TKB theo lop'!$AB$5,IF('TKB theo lop'!AE67=$A$133,'TKB theo lop'!AD67&amp;'TKB theo lop'!$AD$5,IF('TKB theo lop'!AG67=$A$133,'TKB theo lop'!AF67&amp;'TKB theo lop'!$AF$5,IF('TKB theo lop'!AI67=$A$133,'TKB theo lop'!AH67&amp;'TKB theo lop'!$AH$5,IF('TKB theo lop'!AK67=$A$133,'TKB theo lop'!AJ67&amp;'TKB theo lop'!$AJ$5,IF('TKB theo lop'!AM67=$A$133,'TKB theo lop'!AL67&amp;'TKB theo lop'!$AL$5,IF('TKB theo lop'!AO67=$A$133,'TKB theo lop'!AN67&amp;'TKB theo lop'!$AN$5,"")))))))))))))))))))</f>
        <v/>
      </c>
      <c r="H142"/>
      <c r="I142" s="327"/>
      <c r="J142" s="43" t="str">
        <f>IF('TKB theo lop'!E17=$I$133,'TKB theo lop'!D17&amp;'TKB theo lop'!$D$5,IF('TKB theo lop'!G17=$I$133,'TKB theo lop'!F17&amp;'TKB theo lop'!$F$5,IF('TKB theo lop'!I17=$I$133,'TKB theo lop'!H17&amp;'TKB theo lop'!$H$5,IF('TKB theo lop'!K17=$I$133,'TKB theo lop'!J17&amp;'TKB theo lop'!$J$5,IF('TKB theo lop'!M17=$I$133,'TKB theo lop'!L17&amp;'TKB theo lop'!$L$5,IF('TKB theo lop'!O17=$I$133,'TKB theo lop'!N17&amp;'TKB theo lop'!$N$5,IF('TKB theo lop'!Q17=$I$133,'TKB theo lop'!P17&amp;'TKB theo lop'!$P$5,IF('TKB theo lop'!S17=$I$133,'TKB theo lop'!R17&amp;'TKB theo lop'!$R$5,IF('TKB theo lop'!U17=$I$133,'TKB theo lop'!T17&amp;'TKB theo lop'!$T$5,IF('TKB theo lop'!W17=$I$133,'TKB theo lop'!V17&amp;'TKB theo lop'!$V$5,IF('TKB theo lop'!Y17=$I$133,'TKB theo lop'!X17&amp;'TKB theo lop'!$X$5,IF('TKB theo lop'!AA17=$I$133,'TKB theo lop'!Z17&amp;'TKB theo lop'!$Z$5,IF('TKB theo lop'!AC17=$I$133,'TKB theo lop'!AB17&amp;'TKB theo lop'!$AB$5,IF('TKB theo lop'!AE17=$I$133,'TKB theo lop'!AD17&amp;'TKB theo lop'!$AD$5,IF('TKB theo lop'!AG17=$I$133,'TKB theo lop'!AF17&amp;'TKB theo lop'!$AF$5,IF('TKB theo lop'!AI17=$I$133,'TKB theo lop'!AH17&amp;'TKB theo lop'!$AH$5,IF('TKB theo lop'!AK17=$I$133,'TKB theo lop'!AJ17&amp;'TKB theo lop'!$AJ$5,IF('TKB theo lop'!AM17=$I$133,'TKB theo lop'!AL17&amp;'TKB theo lop'!$AL$5,IF('TKB theo lop'!AO17=$I$133,'TKB theo lop'!AN17&amp;'TKB theo lop'!$AN$5,"")))))))))))))))))))</f>
        <v/>
      </c>
      <c r="K142" s="43" t="str">
        <f>IF('TKB theo lop'!E27=$I$133,'TKB theo lop'!D27&amp;'TKB theo lop'!$D$5,IF('TKB theo lop'!G27=$I$133,'TKB theo lop'!F27&amp;'TKB theo lop'!$F$5,IF('TKB theo lop'!I27=$I$133,'TKB theo lop'!H27&amp;'TKB theo lop'!$H$5,IF('TKB theo lop'!K27=$I$133,'TKB theo lop'!J27&amp;'TKB theo lop'!$J$5,IF('TKB theo lop'!M27=$I$133,'TKB theo lop'!L27&amp;'TKB theo lop'!$L$5,IF('TKB theo lop'!O27=$I$133,'TKB theo lop'!N27&amp;'TKB theo lop'!$N$5,IF('TKB theo lop'!Q27=$I$133,'TKB theo lop'!P27&amp;'TKB theo lop'!$P$5,IF('TKB theo lop'!S27=$I$133,'TKB theo lop'!R27&amp;'TKB theo lop'!$R$5,IF('TKB theo lop'!U27=$I$133,'TKB theo lop'!T27&amp;'TKB theo lop'!$T$5,IF('TKB theo lop'!W27=$I$133,'TKB theo lop'!V27&amp;'TKB theo lop'!$V$5,IF('TKB theo lop'!Y27=$I$133,'TKB theo lop'!X27&amp;'TKB theo lop'!$X$5,IF('TKB theo lop'!AA27=$I$133,'TKB theo lop'!Z27&amp;'TKB theo lop'!$Z$5,IF('TKB theo lop'!AC27=$I$133,'TKB theo lop'!AB27&amp;'TKB theo lop'!$AB$5,IF('TKB theo lop'!AE27=$I$133,'TKB theo lop'!AD27&amp;'TKB theo lop'!$AD$5,IF('TKB theo lop'!AG27=$I$133,'TKB theo lop'!AF27&amp;'TKB theo lop'!$AF$5,IF('TKB theo lop'!AI27=$I$133,'TKB theo lop'!AH27&amp;'TKB theo lop'!$AH$5,IF('TKB theo lop'!AK27=$I$133,'TKB theo lop'!AJ27&amp;'TKB theo lop'!$AJ$5,IF('TKB theo lop'!AM27=$I$133,'TKB theo lop'!AL27&amp;'TKB theo lop'!$AL$5,IF('TKB theo lop'!AO27=$I$133,'TKB theo lop'!AN27&amp;'TKB theo lop'!$AN$5,"")))))))))))))))))))</f>
        <v/>
      </c>
      <c r="L142" s="43" t="str">
        <f>IF('TKB theo lop'!E37=$I$133,'TKB theo lop'!D37&amp;'TKB theo lop'!$D$5,IF('TKB theo lop'!G37=$I$133,'TKB theo lop'!F37&amp;'TKB theo lop'!$F$5,IF('TKB theo lop'!I37=$I$133,'TKB theo lop'!H37&amp;'TKB theo lop'!$H$5,IF('TKB theo lop'!K37=$I$133,'TKB theo lop'!J37&amp;'TKB theo lop'!$J$5,IF('TKB theo lop'!M37=$I$133,'TKB theo lop'!L37&amp;'TKB theo lop'!$L$5,IF('TKB theo lop'!O37=$I$133,'TKB theo lop'!N37&amp;'TKB theo lop'!$N$5,IF('TKB theo lop'!Q37=$I$133,'TKB theo lop'!P37&amp;'TKB theo lop'!$P$5,IF('TKB theo lop'!S37=$I$133,'TKB theo lop'!R37&amp;'TKB theo lop'!$R$5,IF('TKB theo lop'!U37=$I$133,'TKB theo lop'!T37&amp;'TKB theo lop'!$T$5,IF('TKB theo lop'!W37=$I$133,'TKB theo lop'!V37&amp;'TKB theo lop'!$V$5,IF('TKB theo lop'!Y37=$I$133,'TKB theo lop'!X37&amp;'TKB theo lop'!$X$5,IF('TKB theo lop'!AA37=$I$133,'TKB theo lop'!Z37&amp;'TKB theo lop'!$Z$5,IF('TKB theo lop'!AC37=$I$133,'TKB theo lop'!AB37&amp;'TKB theo lop'!$AB$5,IF('TKB theo lop'!AE37=$I$133,'TKB theo lop'!AD37&amp;'TKB theo lop'!$AD$5,IF('TKB theo lop'!AG37=$I$133,'TKB theo lop'!AF37&amp;'TKB theo lop'!$AF$5,IF('TKB theo lop'!AI37=$I$133,'TKB theo lop'!AH37&amp;'TKB theo lop'!$AH$5,IF('TKB theo lop'!AK37=$I$133,'TKB theo lop'!AJ37&amp;'TKB theo lop'!$AJ$5,IF('TKB theo lop'!AM37=$I$133,'TKB theo lop'!AL37&amp;'TKB theo lop'!$AL$5,IF('TKB theo lop'!AO37=$I$133,'TKB theo lop'!AN37&amp;'TKB theo lop'!$AN$5,"")))))))))))))))))))</f>
        <v/>
      </c>
      <c r="M142" s="43" t="e">
        <f>IF('TKB theo lop'!E47=$I$133,'TKB theo lop'!D47&amp;'TKB theo lop'!$D$5,IF('TKB theo lop'!G47=$I$133,'TKB theo lop'!F47&amp;'TKB theo lop'!$F$5,IF('TKB theo lop'!I47=$I$133,'TKB theo lop'!H47&amp;'TKB theo lop'!$H$5,IF('TKB theo lop'!K47=$I$133,'TKB theo lop'!M47&amp;'TKB theo lop'!$J$5,IF('TKB theo lop'!#REF!=$I$133,'TKB theo lop'!L47&amp;'TKB theo lop'!$L$5,IF('TKB theo lop'!O47=$I$133,'TKB theo lop'!N47&amp;'TKB theo lop'!$N$5,IF('TKB theo lop'!Q47=$I$133,'TKB theo lop'!P47&amp;'TKB theo lop'!$P$5,IF('TKB theo lop'!S47=$I$133,'TKB theo lop'!R47&amp;'TKB theo lop'!$R$5,IF('TKB theo lop'!U47=$I$133,'TKB theo lop'!T47&amp;'TKB theo lop'!$T$5,IF('TKB theo lop'!W47=$I$133,'TKB theo lop'!V47&amp;'TKB theo lop'!$V$5,IF('TKB theo lop'!Y47=$I$133,'TKB theo lop'!X47&amp;'TKB theo lop'!$X$5,IF('TKB theo lop'!AA47=$I$133,'TKB theo lop'!Z47&amp;'TKB theo lop'!$Z$5,IF('TKB theo lop'!AC47=$I$133,'TKB theo lop'!AB47&amp;'TKB theo lop'!$AB$5,IF('TKB theo lop'!AE47=$I$133,'TKB theo lop'!AD47&amp;'TKB theo lop'!$AD$5,IF('TKB theo lop'!AG47=$I$133,'TKB theo lop'!AF47&amp;'TKB theo lop'!$AF$5,IF('TKB theo lop'!AI47=$I$133,'TKB theo lop'!AH47&amp;'TKB theo lop'!$AH$5,IF('TKB theo lop'!AK47=$I$133,'TKB theo lop'!AJ47&amp;'TKB theo lop'!$AJ$5,IF('TKB theo lop'!AM47=$I$133,'TKB theo lop'!AL47&amp;'TKB theo lop'!$AL$5,IF('TKB theo lop'!AO47=$I$133,'TKB theo lop'!AN47&amp;'TKB theo lop'!$AN$5,"")))))))))))))))))))</f>
        <v>#REF!</v>
      </c>
      <c r="N142" s="43" t="str">
        <f>IF('TKB theo lop'!E57=$I$133,'TKB theo lop'!D57&amp;'TKB theo lop'!$D$5,IF('TKB theo lop'!G57=$I$133,'TKB theo lop'!F57&amp;'TKB theo lop'!$F$5,IF('TKB theo lop'!I57=$I$133,'TKB theo lop'!H57&amp;'TKB theo lop'!$H$5,IF('TKB theo lop'!K57=$I$133,'TKB theo lop'!J57&amp;'TKB theo lop'!$J$5,IF('TKB theo lop'!M57=$I$133,'TKB theo lop'!L57&amp;'TKB theo lop'!$L$5,IF('TKB theo lop'!O57=$I$133,'TKB theo lop'!N57&amp;'TKB theo lop'!$N$5,IF('TKB theo lop'!Q57=$I$133,'TKB theo lop'!P57&amp;'TKB theo lop'!$P$5,IF('TKB theo lop'!S57=$I$133,'TKB theo lop'!R57&amp;'TKB theo lop'!$R$5,IF('TKB theo lop'!U57=$I$133,'TKB theo lop'!T57&amp;'TKB theo lop'!$T$5,IF('TKB theo lop'!W57=$I$133,'TKB theo lop'!V57&amp;'TKB theo lop'!$V$5,IF('TKB theo lop'!Y57=$I$133,'TKB theo lop'!X57&amp;'TKB theo lop'!$X$5,IF('TKB theo lop'!AA57=$I$133,'TKB theo lop'!Z57&amp;'TKB theo lop'!$Z$5,IF('TKB theo lop'!AC57=$I$133,'TKB theo lop'!AB57&amp;'TKB theo lop'!$AB$5,IF('TKB theo lop'!AE57=$I$133,'TKB theo lop'!AD57&amp;'TKB theo lop'!$AD$5,IF('TKB theo lop'!AG57=$I$133,'TKB theo lop'!AF57&amp;'TKB theo lop'!$AF$5,IF('TKB theo lop'!AI57=$I$133,'TKB theo lop'!AH57&amp;'TKB theo lop'!$AH$5,IF('TKB theo lop'!AK57=$I$133,'TKB theo lop'!AJ57&amp;'TKB theo lop'!$AJ$5,IF('TKB theo lop'!AM57=$I$133,'TKB theo lop'!AL57&amp;'TKB theo lop'!$AL$5,IF('TKB theo lop'!AO57=$I$133,'TKB theo lop'!AN57&amp;'TKB theo lop'!$AN$5,"")))))))))))))))))))</f>
        <v/>
      </c>
      <c r="O142" s="43" t="str">
        <f>IF('TKB theo lop'!E67=$I$133,'TKB theo lop'!D67&amp;'TKB theo lop'!$D$5,IF('TKB theo lop'!G67=$I$133,'TKB theo lop'!F67&amp;'TKB theo lop'!$F$5,IF('TKB theo lop'!I67=$I$133,'TKB theo lop'!H67&amp;'TKB theo lop'!$H$5,IF('TKB theo lop'!K67=$I$133,'TKB theo lop'!J67&amp;'TKB theo lop'!$J$5,IF('TKB theo lop'!M67=$I$133,'TKB theo lop'!L67&amp;'TKB theo lop'!$L$5,IF('TKB theo lop'!O67=$I$133,'TKB theo lop'!N67&amp;'TKB theo lop'!$N$5,IF('TKB theo lop'!Q67=$I$133,'TKB theo lop'!P67&amp;'TKB theo lop'!$P$5,IF('TKB theo lop'!S67=$I$133,'TKB theo lop'!R67&amp;'TKB theo lop'!$R$5,IF('TKB theo lop'!U67=$I$133,'TKB theo lop'!T67&amp;'TKB theo lop'!$T$5,IF('TKB theo lop'!W67=$I$133,'TKB theo lop'!V67&amp;'TKB theo lop'!$V$5,IF('TKB theo lop'!Y67=$I$133,'TKB theo lop'!X67&amp;'TKB theo lop'!$X$5,IF('TKB theo lop'!AA67=$I$133,'TKB theo lop'!Z67&amp;'TKB theo lop'!$Z$5,IF('TKB theo lop'!AC67=$I$133,'TKB theo lop'!AB67&amp;'TKB theo lop'!$AB$5,IF('TKB theo lop'!AE67=$I$133,'TKB theo lop'!AD67&amp;'TKB theo lop'!$AD$5,IF('TKB theo lop'!AG67=$I$133,'TKB theo lop'!AF67&amp;'TKB theo lop'!$AF$5,IF('TKB theo lop'!AI67=$I$133,'TKB theo lop'!AH67&amp;'TKB theo lop'!$AH$5,IF('TKB theo lop'!AK67=$I$133,'TKB theo lop'!AJ67&amp;'TKB theo lop'!$AJ$5,IF('TKB theo lop'!AM67=$I$133,'TKB theo lop'!AL67&amp;'TKB theo lop'!$AL$5,IF('TKB theo lop'!AO67=$I$133,'TKB theo lop'!AN67&amp;'TKB theo lop'!$AN$5,"")))))))))))))))))))</f>
        <v/>
      </c>
    </row>
    <row r="143" spans="1:15" x14ac:dyDescent="0.3">
      <c r="A143" s="47" t="str">
        <f>30-COUNTIF(B139:G143,"")&amp; "tiết"</f>
        <v>8tiết</v>
      </c>
      <c r="B143" s="45" t="str">
        <f>IF('TKB theo lop'!E18=$A$133,'TKB theo lop'!D18&amp;'TKB theo lop'!$D$5,IF('TKB theo lop'!G18=$A$133,'TKB theo lop'!F18&amp;'TKB theo lop'!$F$5,IF('TKB theo lop'!I18=$A$133,'TKB theo lop'!H18&amp;'TKB theo lop'!$H$5,IF('TKB theo lop'!K18=$A$133,'TKB theo lop'!J18&amp;'TKB theo lop'!$J$5,IF('TKB theo lop'!M18=$A$133,'TKB theo lop'!L18&amp;'TKB theo lop'!$L$5,IF('TKB theo lop'!O18=$A$133,'TKB theo lop'!N18&amp;'TKB theo lop'!$N$5,IF('TKB theo lop'!Q18=$A$133,'TKB theo lop'!P18&amp;'TKB theo lop'!$P$5,IF('TKB theo lop'!S18=$A$133,'TKB theo lop'!R18&amp;'TKB theo lop'!$R$5,IF('TKB theo lop'!U18=$A$133,'TKB theo lop'!T18&amp;'TKB theo lop'!$T$5,IF('TKB theo lop'!W18=$A$133,'TKB theo lop'!V18&amp;'TKB theo lop'!$V$5,IF('TKB theo lop'!Y18=$A$133,'TKB theo lop'!X18&amp;'TKB theo lop'!$X$5,IF('TKB theo lop'!AA18=$A$133,'TKB theo lop'!Z18&amp;'TKB theo lop'!$Z$5,IF('TKB theo lop'!AC18=$A$133,'TKB theo lop'!AB18&amp;'TKB theo lop'!$AB$5,IF('TKB theo lop'!AE18=$A$133,'TKB theo lop'!AD18&amp;'TKB theo lop'!$AD$5,IF('TKB theo lop'!AG18=$A$133,'TKB theo lop'!AF18&amp;'TKB theo lop'!$AF$5,IF('TKB theo lop'!AI18=$A$133,'TKB theo lop'!AH18&amp;'TKB theo lop'!$AH$5,IF('TKB theo lop'!AK18=$A$133,'TKB theo lop'!AJ18&amp;'TKB theo lop'!$AJ$5,IF('TKB theo lop'!AM18=$A$133,'TKB theo lop'!AL18&amp;'TKB theo lop'!$AL$5,IF('TKB theo lop'!AO18=$A$133,'TKB theo lop'!AN18&amp;'TKB theo lop'!$AN$5,"")))))))))))))))))))</f>
        <v/>
      </c>
      <c r="C143" s="45" t="str">
        <f>IF('TKB theo lop'!E28=$A$133,'TKB theo lop'!D28&amp;'TKB theo lop'!$D$5,IF('TKB theo lop'!G28=$A$133,'TKB theo lop'!F28&amp;'TKB theo lop'!$F$5,IF('TKB theo lop'!I28=$A$133,'TKB theo lop'!H28&amp;'TKB theo lop'!$H$5,IF('TKB theo lop'!K28=$A$133,'TKB theo lop'!J28&amp;'TKB theo lop'!$J$5,IF('TKB theo lop'!M28=$A$133,'TKB theo lop'!L28&amp;'TKB theo lop'!$L$5,IF('TKB theo lop'!O28=$A$133,'TKB theo lop'!N28&amp;'TKB theo lop'!$N$5,IF('TKB theo lop'!Q28=$A$133,'TKB theo lop'!P28&amp;'TKB theo lop'!$P$5,IF('TKB theo lop'!S28=$A$133,'TKB theo lop'!R28&amp;'TKB theo lop'!$R$5,IF('TKB theo lop'!U28=$A$133,'TKB theo lop'!T28&amp;'TKB theo lop'!$T$5,IF('TKB theo lop'!W28=$A$133,'TKB theo lop'!V28&amp;'TKB theo lop'!$V$5,IF('TKB theo lop'!Y28=$A$133,'TKB theo lop'!X28&amp;'TKB theo lop'!$X$5,IF('TKB theo lop'!AA28=$A$133,'TKB theo lop'!Z28&amp;'TKB theo lop'!$Z$5,IF('TKB theo lop'!AC28=$A$133,'TKB theo lop'!AB28&amp;'TKB theo lop'!$AB$5,IF('TKB theo lop'!AE28=$A$133,'TKB theo lop'!AD28&amp;'TKB theo lop'!$AD$5,IF('TKB theo lop'!AG28=$A$133,'TKB theo lop'!AF28&amp;'TKB theo lop'!$AF$5,IF('TKB theo lop'!AI28=$A$133,'TKB theo lop'!AH28&amp;'TKB theo lop'!$AH$5,IF('TKB theo lop'!AK28=$A$133,'TKB theo lop'!AJ28&amp;'TKB theo lop'!$AJ$5,IF('TKB theo lop'!AM28=$A$133,'TKB theo lop'!AL28&amp;'TKB theo lop'!$AL$5,IF('TKB theo lop'!AO28=$A$133,'TKB theo lop'!AN28&amp;'TKB theo lop'!$AN$5,"")))))))))))))))))))</f>
        <v/>
      </c>
      <c r="D143" s="45" t="str">
        <f>IF('TKB theo lop'!E38=$A$133,'TKB theo lop'!D38&amp;'TKB theo lop'!$D$5,IF('TKB theo lop'!G38=$A$133,'TKB theo lop'!F38&amp;'TKB theo lop'!$F$5,IF('TKB theo lop'!I38=$A$133,'TKB theo lop'!H38&amp;'TKB theo lop'!$H$5,IF('TKB theo lop'!K38=$A$133,'TKB theo lop'!J38&amp;'TKB theo lop'!$J$5,IF('TKB theo lop'!M38=$A$133,'TKB theo lop'!L38&amp;'TKB theo lop'!$L$5,IF('TKB theo lop'!O38=$A$133,'TKB theo lop'!N38&amp;'TKB theo lop'!$N$5,IF('TKB theo lop'!Q38=$A$133,'TKB theo lop'!P38&amp;'TKB theo lop'!$P$5,IF('TKB theo lop'!S38=$A$133,'TKB theo lop'!R38&amp;'TKB theo lop'!$R$5,IF('TKB theo lop'!U38=$A$133,'TKB theo lop'!T38&amp;'TKB theo lop'!$T$5,IF('TKB theo lop'!W38=$A$133,'TKB theo lop'!V38&amp;'TKB theo lop'!$V$5,IF('TKB theo lop'!Y38=$A$133,'TKB theo lop'!X38&amp;'TKB theo lop'!$X$5,IF('TKB theo lop'!AA38=$A$133,'TKB theo lop'!Z38&amp;'TKB theo lop'!$Z$5,IF('TKB theo lop'!AC38=$A$133,'TKB theo lop'!AB38&amp;'TKB theo lop'!$AB$5,IF('TKB theo lop'!AE38=$A$133,'TKB theo lop'!AD38&amp;'TKB theo lop'!$AD$5,IF('TKB theo lop'!AG38=$A$133,'TKB theo lop'!AF38&amp;'TKB theo lop'!$AF$5,IF('TKB theo lop'!AI38=$A$133,'TKB theo lop'!AH38&amp;'TKB theo lop'!$AH$5,IF('TKB theo lop'!AK38=$A$133,'TKB theo lop'!AJ38&amp;'TKB theo lop'!$AJ$5,IF('TKB theo lop'!AM38=$A$133,'TKB theo lop'!AL38&amp;'TKB theo lop'!$AL$5,IF('TKB theo lop'!AO38=$A$133,'TKB theo lop'!AN38&amp;'TKB theo lop'!$AN$5,"")))))))))))))))))))</f>
        <v/>
      </c>
      <c r="E143" s="45" t="str">
        <f>IF('TKB theo lop'!E48=$A$133,'TKB theo lop'!D48&amp;'TKB theo lop'!$D$5,IF('TKB theo lop'!G48=$A$133,'TKB theo lop'!F48&amp;'TKB theo lop'!$F$5,IF('TKB theo lop'!I48=$A$133,'TKB theo lop'!H48&amp;'TKB theo lop'!$H$5,IF('TKB theo lop'!K48=$A$133,'TKB theo lop'!J48&amp;'TKB theo lop'!$J$5,IF('TKB theo lop'!M48=$A$133,'TKB theo lop'!L48&amp;'TKB theo lop'!$L$5,IF('TKB theo lop'!O48=$A$133,'TKB theo lop'!N48&amp;'TKB theo lop'!$N$5,IF('TKB theo lop'!Q48=$A$133,'TKB theo lop'!P48&amp;'TKB theo lop'!$P$5,IF('TKB theo lop'!S48=$A$133,'TKB theo lop'!R48&amp;'TKB theo lop'!$R$5,IF('TKB theo lop'!U48=$A$133,'TKB theo lop'!T48&amp;'TKB theo lop'!$T$5,IF('TKB theo lop'!W48=$A$133,'TKB theo lop'!V48&amp;'TKB theo lop'!$V$5,IF('TKB theo lop'!Y48=$A$133,'TKB theo lop'!X48&amp;'TKB theo lop'!$X$5,IF('TKB theo lop'!AA48=$A$133,'TKB theo lop'!Z48&amp;'TKB theo lop'!$Z$5,IF('TKB theo lop'!AC48=$A$133,'TKB theo lop'!AB48&amp;'TKB theo lop'!$AB$5,IF('TKB theo lop'!AE48=$A$133,'TKB theo lop'!AD48&amp;'TKB theo lop'!$AD$5,IF('TKB theo lop'!AG48=$A$133,'TKB theo lop'!AF48&amp;'TKB theo lop'!$AF$5,IF('TKB theo lop'!AI48=$A$133,'TKB theo lop'!AH48&amp;'TKB theo lop'!$AH$5,IF('TKB theo lop'!AK48=$A$133,'TKB theo lop'!AJ48&amp;'TKB theo lop'!$AJ$5,IF('TKB theo lop'!AM48=$A$133,'TKB theo lop'!AL48&amp;'TKB theo lop'!$AL$5,IF('TKB theo lop'!AO48=$A$133,'TKB theo lop'!AN48&amp;'TKB theo lop'!$AN$5,"")))))))))))))))))))</f>
        <v/>
      </c>
      <c r="F143" s="45" t="str">
        <f>IF('TKB theo lop'!E58=$A$133,'TKB theo lop'!D58&amp;'TKB theo lop'!$D$5,IF('TKB theo lop'!G58=$A$133,'TKB theo lop'!F58&amp;'TKB theo lop'!$F$5,IF('TKB theo lop'!I58=$A$133,'TKB theo lop'!H58&amp;'TKB theo lop'!$H$5,IF('TKB theo lop'!K58=$A$133,'TKB theo lop'!J58&amp;'TKB theo lop'!$J$5,IF('TKB theo lop'!M58=$A$133,'TKB theo lop'!L58&amp;'TKB theo lop'!$L$5,IF('TKB theo lop'!O58=$A$133,'TKB theo lop'!N58&amp;'TKB theo lop'!$N$5,IF('TKB theo lop'!Q58=$A$133,'TKB theo lop'!P58&amp;'TKB theo lop'!$P$5,IF('TKB theo lop'!S58=$A$133,'TKB theo lop'!R58&amp;'TKB theo lop'!$R$5,IF('TKB theo lop'!U58=$A$133,'TKB theo lop'!T58&amp;'TKB theo lop'!$T$5,IF('TKB theo lop'!W58=$A$133,'TKB theo lop'!V58&amp;'TKB theo lop'!$V$5,IF('TKB theo lop'!Y58=$A$133,'TKB theo lop'!X58&amp;'TKB theo lop'!$X$5,IF('TKB theo lop'!AA58=$A$133,'TKB theo lop'!Z58&amp;'TKB theo lop'!$Z$5,IF('TKB theo lop'!AC58=$A$133,'TKB theo lop'!AB58&amp;'TKB theo lop'!$AB$5,IF('TKB theo lop'!AE58=$A$133,'TKB theo lop'!AD58&amp;'TKB theo lop'!$AD$5,IF('TKB theo lop'!AG58=$A$133,'TKB theo lop'!AF58&amp;'TKB theo lop'!$AF$5,IF('TKB theo lop'!AI58=$A$133,'TKB theo lop'!AH58&amp;'TKB theo lop'!$AH$5,IF('TKB theo lop'!AK58=$A$133,'TKB theo lop'!AJ58&amp;'TKB theo lop'!$AJ$5,IF('TKB theo lop'!AM58=$A$133,'TKB theo lop'!AL58&amp;'TKB theo lop'!$AL$5,IF('TKB theo lop'!AO58=$A$133,'TKB theo lop'!AN58&amp;'TKB theo lop'!$AN$5,"")))))))))))))))))))</f>
        <v/>
      </c>
      <c r="G143" s="45" t="str">
        <f>IF('TKB theo lop'!E68=$A$133,'TKB theo lop'!D68&amp;'TKB theo lop'!$D$5,IF('TKB theo lop'!G68=$A$133,'TKB theo lop'!F68&amp;'TKB theo lop'!$F$5,IF('TKB theo lop'!I68=$A$133,'TKB theo lop'!H68&amp;'TKB theo lop'!$H$5,IF('TKB theo lop'!K68=$A$133,'TKB theo lop'!J68&amp;'TKB theo lop'!$J$5,IF('TKB theo lop'!M68=$A$133,'TKB theo lop'!L68&amp;'TKB theo lop'!$L$5,IF('TKB theo lop'!O68=$A$133,'TKB theo lop'!N68&amp;'TKB theo lop'!$N$5,IF('TKB theo lop'!Q68=$A$133,'TKB theo lop'!P68&amp;'TKB theo lop'!$P$5,IF('TKB theo lop'!S68=$A$133,'TKB theo lop'!R68&amp;'TKB theo lop'!$R$5,IF('TKB theo lop'!U68=$A$133,'TKB theo lop'!T68&amp;'TKB theo lop'!$T$5,IF('TKB theo lop'!W68=$A$133,'TKB theo lop'!V68&amp;'TKB theo lop'!$V$5,IF('TKB theo lop'!Y68=$A$133,'TKB theo lop'!X68&amp;'TKB theo lop'!$X$5,IF('TKB theo lop'!AA68=$A$133,'TKB theo lop'!Z68&amp;'TKB theo lop'!$Z$5,IF('TKB theo lop'!AC68=$A$133,'TKB theo lop'!AB68&amp;'TKB theo lop'!$AB$5,IF('TKB theo lop'!AE68=$A$133,'TKB theo lop'!AD68&amp;'TKB theo lop'!$AD$5,IF('TKB theo lop'!AG68=$A$133,'TKB theo lop'!AF68&amp;'TKB theo lop'!$AF$5,IF('TKB theo lop'!AI68=$A$133,'TKB theo lop'!AH68&amp;'TKB theo lop'!$AH$5,IF('TKB theo lop'!AK68=$A$133,'TKB theo lop'!AJ68&amp;'TKB theo lop'!$AJ$5,IF('TKB theo lop'!AM68=$A$133,'TKB theo lop'!AL68&amp;'TKB theo lop'!$AL$5,IF('TKB theo lop'!AO68=$A$133,'TKB theo lop'!AN68&amp;'TKB theo lop'!$AN$5,"")))))))))))))))))))</f>
        <v/>
      </c>
      <c r="H143"/>
      <c r="I143" s="47" t="str">
        <f>30-COUNTIF(J139:O143,"")&amp; "tiết"</f>
        <v>2tiết</v>
      </c>
      <c r="J143" s="45" t="str">
        <f>IF('TKB theo lop'!E18=$I$133,'TKB theo lop'!D18&amp;'TKB theo lop'!$D$5,IF('TKB theo lop'!G18=$I$133,'TKB theo lop'!F18&amp;'TKB theo lop'!$F$5,IF('TKB theo lop'!I18=$I$133,'TKB theo lop'!H18&amp;'TKB theo lop'!$H$5,IF('TKB theo lop'!K18=$I$133,'TKB theo lop'!J18&amp;'TKB theo lop'!$J$5,IF('TKB theo lop'!M18=$I$133,'TKB theo lop'!L18&amp;'TKB theo lop'!$L$5,IF('TKB theo lop'!O18=$I$133,'TKB theo lop'!N18&amp;'TKB theo lop'!$N$5,IF('TKB theo lop'!Q18=$I$133,'TKB theo lop'!P18&amp;'TKB theo lop'!$P$5,IF('TKB theo lop'!S18=$I$133,'TKB theo lop'!R18&amp;'TKB theo lop'!$R$5,IF('TKB theo lop'!U18=$I$133,'TKB theo lop'!T18&amp;'TKB theo lop'!$T$5,IF('TKB theo lop'!W18=$I$133,'TKB theo lop'!V18&amp;'TKB theo lop'!$V$5,IF('TKB theo lop'!Y18=$I$133,'TKB theo lop'!X18&amp;'TKB theo lop'!$X$5,IF('TKB theo lop'!AA18=$I$133,'TKB theo lop'!Z18&amp;'TKB theo lop'!$Z$5,IF('TKB theo lop'!AC18=$I$133,'TKB theo lop'!AB18&amp;'TKB theo lop'!$AB$5,IF('TKB theo lop'!AE18=$I$133,'TKB theo lop'!AD18&amp;'TKB theo lop'!$AD$5,IF('TKB theo lop'!AG18=$I$133,'TKB theo lop'!AF18&amp;'TKB theo lop'!$AF$5,IF('TKB theo lop'!AI18=$I$133,'TKB theo lop'!AH18&amp;'TKB theo lop'!$AH$5,IF('TKB theo lop'!AK18=$I$133,'TKB theo lop'!AJ18&amp;'TKB theo lop'!$AJ$5,IF('TKB theo lop'!AM18=$I$133,'TKB theo lop'!AL18&amp;'TKB theo lop'!$AL$5,IF('TKB theo lop'!AO18=$I$133,'TKB theo lop'!AN18&amp;'TKB theo lop'!$AN$5,"")))))))))))))))))))</f>
        <v/>
      </c>
      <c r="K143" s="45" t="str">
        <f>IF('TKB theo lop'!E28=$I$133,'TKB theo lop'!D28&amp;'TKB theo lop'!$D$5,IF('TKB theo lop'!G28=$I$133,'TKB theo lop'!F28&amp;'TKB theo lop'!$F$5,IF('TKB theo lop'!I28=$I$133,'TKB theo lop'!H28&amp;'TKB theo lop'!$H$5,IF('TKB theo lop'!K28=$I$133,'TKB theo lop'!J28&amp;'TKB theo lop'!$J$5,IF('TKB theo lop'!M28=$I$133,'TKB theo lop'!L28&amp;'TKB theo lop'!$L$5,IF('TKB theo lop'!O28=$I$133,'TKB theo lop'!N28&amp;'TKB theo lop'!$N$5,IF('TKB theo lop'!Q28=$I$133,'TKB theo lop'!P28&amp;'TKB theo lop'!$P$5,IF('TKB theo lop'!S28=$I$133,'TKB theo lop'!R28&amp;'TKB theo lop'!$R$5,IF('TKB theo lop'!U28=$I$133,'TKB theo lop'!T28&amp;'TKB theo lop'!$T$5,IF('TKB theo lop'!W28=$I$133,'TKB theo lop'!V28&amp;'TKB theo lop'!$V$5,IF('TKB theo lop'!Y28=$I$133,'TKB theo lop'!X28&amp;'TKB theo lop'!$X$5,IF('TKB theo lop'!AA28=$I$133,'TKB theo lop'!Z28&amp;'TKB theo lop'!$Z$5,IF('TKB theo lop'!AC28=$I$133,'TKB theo lop'!AB28&amp;'TKB theo lop'!$AB$5,IF('TKB theo lop'!AE28=$I$133,'TKB theo lop'!AD28&amp;'TKB theo lop'!$AD$5,IF('TKB theo lop'!AG28=$I$133,'TKB theo lop'!AF28&amp;'TKB theo lop'!$AF$5,IF('TKB theo lop'!AI28=$I$133,'TKB theo lop'!AH28&amp;'TKB theo lop'!$AH$5,IF('TKB theo lop'!AK28=$I$133,'TKB theo lop'!AJ28&amp;'TKB theo lop'!$AJ$5,IF('TKB theo lop'!AM28=$I$133,'TKB theo lop'!AL28&amp;'TKB theo lop'!$AL$5,IF('TKB theo lop'!AO28=$I$133,'TKB theo lop'!AN28&amp;'TKB theo lop'!$AN$5,"")))))))))))))))))))</f>
        <v/>
      </c>
      <c r="L143" s="45" t="str">
        <f>IF('TKB theo lop'!E38=$I$133,'TKB theo lop'!D38&amp;'TKB theo lop'!$D$5,IF('TKB theo lop'!G38=$I$133,'TKB theo lop'!F38&amp;'TKB theo lop'!$F$5,IF('TKB theo lop'!I38=$I$133,'TKB theo lop'!H38&amp;'TKB theo lop'!$H$5,IF('TKB theo lop'!K38=$I$133,'TKB theo lop'!J38&amp;'TKB theo lop'!$J$5,IF('TKB theo lop'!M38=$I$133,'TKB theo lop'!L38&amp;'TKB theo lop'!$L$5,IF('TKB theo lop'!O38=$I$133,'TKB theo lop'!N38&amp;'TKB theo lop'!$N$5,IF('TKB theo lop'!Q38=$I$133,'TKB theo lop'!P38&amp;'TKB theo lop'!$P$5,IF('TKB theo lop'!S38=$I$133,'TKB theo lop'!R38&amp;'TKB theo lop'!$R$5,IF('TKB theo lop'!U38=$I$133,'TKB theo lop'!T38&amp;'TKB theo lop'!$T$5,IF('TKB theo lop'!W38=$I$133,'TKB theo lop'!V38&amp;'TKB theo lop'!$V$5,IF('TKB theo lop'!Y38=$I$133,'TKB theo lop'!X38&amp;'TKB theo lop'!$X$5,IF('TKB theo lop'!AA38=$I$133,'TKB theo lop'!Z38&amp;'TKB theo lop'!$Z$5,IF('TKB theo lop'!AC38=$I$133,'TKB theo lop'!AB38&amp;'TKB theo lop'!$AB$5,IF('TKB theo lop'!AE38=$I$133,'TKB theo lop'!AD38&amp;'TKB theo lop'!$AD$5,IF('TKB theo lop'!AG38=$I$133,'TKB theo lop'!AF38&amp;'TKB theo lop'!$AF$5,IF('TKB theo lop'!AI38=$I$133,'TKB theo lop'!AH38&amp;'TKB theo lop'!$AH$5,IF('TKB theo lop'!AK38=$I$133,'TKB theo lop'!AJ38&amp;'TKB theo lop'!$AJ$5,IF('TKB theo lop'!AM38=$I$133,'TKB theo lop'!AL38&amp;'TKB theo lop'!$AL$5,IF('TKB theo lop'!AO38=$I$133,'TKB theo lop'!AN38&amp;'TKB theo lop'!$AN$5,"")))))))))))))))))))</f>
        <v/>
      </c>
      <c r="M143" s="45" t="str">
        <f>IF('TKB theo lop'!E48=$I$133,'TKB theo lop'!D48&amp;'TKB theo lop'!$D$5,IF('TKB theo lop'!G48=$I$133,'TKB theo lop'!F48&amp;'TKB theo lop'!$F$5,IF('TKB theo lop'!I48=$I$133,'TKB theo lop'!H48&amp;'TKB theo lop'!$H$5,IF('TKB theo lop'!K48=$I$133,'TKB theo lop'!J48&amp;'TKB theo lop'!$J$5,IF('TKB theo lop'!M48=$I$133,'TKB theo lop'!L48&amp;'TKB theo lop'!$L$5,IF('TKB theo lop'!O48=$I$133,'TKB theo lop'!N48&amp;'TKB theo lop'!$N$5,IF('TKB theo lop'!Q48=$I$133,'TKB theo lop'!P48&amp;'TKB theo lop'!$P$5,IF('TKB theo lop'!S48=$I$133,'TKB theo lop'!R48&amp;'TKB theo lop'!$R$5,IF('TKB theo lop'!U48=$I$133,'TKB theo lop'!T48&amp;'TKB theo lop'!$T$5,IF('TKB theo lop'!W48=$I$133,'TKB theo lop'!V48&amp;'TKB theo lop'!$V$5,IF('TKB theo lop'!Y48=$I$133,'TKB theo lop'!X48&amp;'TKB theo lop'!$X$5,IF('TKB theo lop'!AA48=$I$133,'TKB theo lop'!Z48&amp;'TKB theo lop'!$Z$5,IF('TKB theo lop'!AC48=$I$133,'TKB theo lop'!AB48&amp;'TKB theo lop'!$AB$5,IF('TKB theo lop'!AE48=$I$133,'TKB theo lop'!AD48&amp;'TKB theo lop'!$AD$5,IF('TKB theo lop'!AG48=$I$133,'TKB theo lop'!AF48&amp;'TKB theo lop'!$AF$5,IF('TKB theo lop'!AI48=$I$133,'TKB theo lop'!AH48&amp;'TKB theo lop'!$AH$5,IF('TKB theo lop'!AK48=$I$133,'TKB theo lop'!AJ48&amp;'TKB theo lop'!$AJ$5,IF('TKB theo lop'!AM48=$I$133,'TKB theo lop'!AL48&amp;'TKB theo lop'!$AL$5,IF('TKB theo lop'!AO48=$I$133,'TKB theo lop'!AN48&amp;'TKB theo lop'!$AN$5,"")))))))))))))))))))</f>
        <v/>
      </c>
      <c r="N143" s="45" t="str">
        <f>IF('TKB theo lop'!E58=$I$133,'TKB theo lop'!D58&amp;'TKB theo lop'!$D$5,IF('TKB theo lop'!G58=$I$133,'TKB theo lop'!F58&amp;'TKB theo lop'!$F$5,IF('TKB theo lop'!I58=$I$133,'TKB theo lop'!H58&amp;'TKB theo lop'!$H$5,IF('TKB theo lop'!K58=$I$133,'TKB theo lop'!J58&amp;'TKB theo lop'!$J$5,IF('TKB theo lop'!M58=$I$133,'TKB theo lop'!L58&amp;'TKB theo lop'!$L$5,IF('TKB theo lop'!O58=$I$133,'TKB theo lop'!N58&amp;'TKB theo lop'!$N$5,IF('TKB theo lop'!Q58=$I$133,'TKB theo lop'!P58&amp;'TKB theo lop'!$P$5,IF('TKB theo lop'!S58=$I$133,'TKB theo lop'!R58&amp;'TKB theo lop'!$R$5,IF('TKB theo lop'!U58=$I$133,'TKB theo lop'!T58&amp;'TKB theo lop'!$T$5,IF('TKB theo lop'!W58=$I$133,'TKB theo lop'!V58&amp;'TKB theo lop'!$V$5,IF('TKB theo lop'!Y58=$I$133,'TKB theo lop'!X58&amp;'TKB theo lop'!$X$5,IF('TKB theo lop'!AA58=$I$133,'TKB theo lop'!Z58&amp;'TKB theo lop'!$Z$5,IF('TKB theo lop'!AC58=$I$133,'TKB theo lop'!AB58&amp;'TKB theo lop'!$AB$5,IF('TKB theo lop'!AE58=$I$133,'TKB theo lop'!AD58&amp;'TKB theo lop'!$AD$5,IF('TKB theo lop'!AG58=$I$133,'TKB theo lop'!AF58&amp;'TKB theo lop'!$AF$5,IF('TKB theo lop'!AI58=$I$133,'TKB theo lop'!AH58&amp;'TKB theo lop'!$AH$5,IF('TKB theo lop'!AK58=$I$133,'TKB theo lop'!AJ58&amp;'TKB theo lop'!$AJ$5,IF('TKB theo lop'!AM58=$I$133,'TKB theo lop'!AL58&amp;'TKB theo lop'!$AL$5,IF('TKB theo lop'!AO58=$I$133,'TKB theo lop'!AN58&amp;'TKB theo lop'!$AN$5,"")))))))))))))))))))</f>
        <v/>
      </c>
      <c r="O143" s="45" t="str">
        <f>IF('TKB theo lop'!E68=$I$133,'TKB theo lop'!D68&amp;'TKB theo lop'!$D$5,IF('TKB theo lop'!G68=$I$133,'TKB theo lop'!F68&amp;'TKB theo lop'!$F$5,IF('TKB theo lop'!I68=$I$133,'TKB theo lop'!H68&amp;'TKB theo lop'!$H$5,IF('TKB theo lop'!K68=$I$133,'TKB theo lop'!J68&amp;'TKB theo lop'!$J$5,IF('TKB theo lop'!M68=$I$133,'TKB theo lop'!L68&amp;'TKB theo lop'!$L$5,IF('TKB theo lop'!O68=$I$133,'TKB theo lop'!N68&amp;'TKB theo lop'!$N$5,IF('TKB theo lop'!Q68=$I$133,'TKB theo lop'!P68&amp;'TKB theo lop'!$P$5,IF('TKB theo lop'!S68=$I$133,'TKB theo lop'!R68&amp;'TKB theo lop'!$R$5,IF('TKB theo lop'!U68=$I$133,'TKB theo lop'!T68&amp;'TKB theo lop'!$T$5,IF('TKB theo lop'!W68=$I$133,'TKB theo lop'!V68&amp;'TKB theo lop'!$V$5,IF('TKB theo lop'!Y68=$I$133,'TKB theo lop'!X68&amp;'TKB theo lop'!$X$5,IF('TKB theo lop'!AA68=$I$133,'TKB theo lop'!Z68&amp;'TKB theo lop'!$Z$5,IF('TKB theo lop'!AC68=$I$133,'TKB theo lop'!AB68&amp;'TKB theo lop'!$AB$5,IF('TKB theo lop'!AE68=$I$133,'TKB theo lop'!AD68&amp;'TKB theo lop'!$AD$5,IF('TKB theo lop'!AG68=$I$133,'TKB theo lop'!AF68&amp;'TKB theo lop'!$AF$5,IF('TKB theo lop'!AI68=$I$133,'TKB theo lop'!AH68&amp;'TKB theo lop'!$AH$5,IF('TKB theo lop'!AK68=$I$133,'TKB theo lop'!AJ68&amp;'TKB theo lop'!$AJ$5,IF('TKB theo lop'!AM68=$I$133,'TKB theo lop'!AL68&amp;'TKB theo lop'!$AL$5,IF('TKB theo lop'!AO68=$I$133,'TKB theo lop'!AN68&amp;'TKB theo lop'!$AN$5,"")))))))))))))))))))</f>
        <v/>
      </c>
    </row>
    <row r="145" spans="1:15" x14ac:dyDescent="0.3">
      <c r="A145" s="42">
        <f>'Phan cong'!Z26</f>
        <v>25</v>
      </c>
      <c r="B145" s="46">
        <v>2</v>
      </c>
      <c r="C145" s="46">
        <v>3</v>
      </c>
      <c r="D145" s="46">
        <v>4</v>
      </c>
      <c r="E145" s="46">
        <v>5</v>
      </c>
      <c r="F145" s="46">
        <v>6</v>
      </c>
      <c r="G145" s="46">
        <v>7</v>
      </c>
      <c r="H145"/>
      <c r="I145" s="42">
        <f>'Phan cong'!Z27</f>
        <v>26</v>
      </c>
      <c r="J145" s="46">
        <v>2</v>
      </c>
      <c r="K145" s="46">
        <v>3</v>
      </c>
      <c r="L145" s="46">
        <v>4</v>
      </c>
      <c r="M145" s="46">
        <v>5</v>
      </c>
      <c r="N145" s="46">
        <v>6</v>
      </c>
      <c r="O145" s="46">
        <v>7</v>
      </c>
    </row>
    <row r="146" spans="1:15" x14ac:dyDescent="0.3">
      <c r="A146" s="48">
        <f>'TKB theo lop'!$O$2</f>
        <v>45174</v>
      </c>
      <c r="B146" s="69" t="str">
        <f>IF(B147="","","Chào cờ")</f>
        <v/>
      </c>
      <c r="C146" s="44" t="str">
        <f>IF('TKB theo lop'!E19=$A$145,'TKB theo lop'!D19&amp;'TKB theo lop'!$D$5,IF('TKB theo lop'!G19=$A$145,'TKB theo lop'!F19&amp;'TKB theo lop'!$F$5,IF('TKB theo lop'!I19=$A$145,'TKB theo lop'!H19&amp;'TKB theo lop'!$H$5,IF('TKB theo lop'!K19=$A$145,'TKB theo lop'!J19&amp;'TKB theo lop'!$J$5,IF('TKB theo lop'!M19=$A$145,'TKB theo lop'!L19&amp;'TKB theo lop'!$L$5,IF('TKB theo lop'!O19=$A$145,'TKB theo lop'!N19&amp;'TKB theo lop'!$N$5,IF('TKB theo lop'!Q19=$A$145,'TKB theo lop'!P19&amp;'TKB theo lop'!$P$5,IF('TKB theo lop'!S19=$A$145,'TKB theo lop'!R19&amp;'TKB theo lop'!$R$5,IF('TKB theo lop'!U19=$A$145,'TKB theo lop'!T19&amp;'TKB theo lop'!$T$5,IF('TKB theo lop'!W19=$A$145,'TKB theo lop'!V19&amp;'TKB theo lop'!$V$5,IF('TKB theo lop'!Y19=$A$145,'TKB theo lop'!X19&amp;'TKB theo lop'!$X$5,IF('TKB theo lop'!AA19=$A$145,'TKB theo lop'!Z19&amp;'TKB theo lop'!$Z$5,IF('TKB theo lop'!AC19=$A$145,'TKB theo lop'!AB19&amp;'TKB theo lop'!$AB$5,IF('TKB theo lop'!AE19=$A$145,'TKB theo lop'!AD19&amp;'TKB theo lop'!$AD$5,IF('TKB theo lop'!AG19=$A$145,'TKB theo lop'!AF19&amp;'TKB theo lop'!$AF$5,IF('TKB theo lop'!AI19=$A$145,'TKB theo lop'!AH19&amp;'TKB theo lop'!$AH$5,IF('TKB theo lop'!AK19=$A$145,'TKB theo lop'!AJ19&amp;'TKB theo lop'!$AJ$5,IF('TKB theo lop'!AM19=$A$145,'TKB theo lop'!AL19&amp;'TKB theo lop'!$AL$5,IF('TKB theo lop'!AO19=$A$145,'TKB theo lop'!AN19&amp;'TKB theo lop'!$AN$5,"")))))))))))))))))))</f>
        <v/>
      </c>
      <c r="D146" s="44" t="str">
        <f>IF('TKB theo lop'!E29=$A$145,'TKB theo lop'!D29&amp;'TKB theo lop'!$D$5,IF('TKB theo lop'!G29=$A$145,'TKB theo lop'!F29&amp;'TKB theo lop'!$F$5,IF('TKB theo lop'!I29=$A$145,'TKB theo lop'!H29&amp;'TKB theo lop'!$H$5,IF('TKB theo lop'!K29=$A$145,'TKB theo lop'!J29&amp;'TKB theo lop'!$J$5,IF('TKB theo lop'!M29=$A$145,'TKB theo lop'!L29&amp;'TKB theo lop'!$L$5,IF('TKB theo lop'!O29=$A$145,'TKB theo lop'!N29&amp;'TKB theo lop'!$N$5,IF('TKB theo lop'!Q29=$A$145,'TKB theo lop'!P29&amp;'TKB theo lop'!$P$5,IF('TKB theo lop'!S29=$A$145,'TKB theo lop'!R29&amp;'TKB theo lop'!$R$5,IF('TKB theo lop'!U29=$A$145,'TKB theo lop'!T29&amp;'TKB theo lop'!$T$5,IF('TKB theo lop'!W29=$A$145,'TKB theo lop'!V29&amp;'TKB theo lop'!$V$5,IF('TKB theo lop'!Y29=$A$145,'TKB theo lop'!X29&amp;'TKB theo lop'!$X$5,IF('TKB theo lop'!AA29=$A$145,'TKB theo lop'!Z29&amp;'TKB theo lop'!$Z$5,IF('TKB theo lop'!AC29=$A$145,'TKB theo lop'!AB29&amp;'TKB theo lop'!$AB$5,IF('TKB theo lop'!AE29=$A$145,'TKB theo lop'!AD29&amp;'TKB theo lop'!$AD$5,IF('TKB theo lop'!AG29=$A$145,'TKB theo lop'!AF29&amp;'TKB theo lop'!$AF$5,IF('TKB theo lop'!AI29=$A$145,'TKB theo lop'!AH29&amp;'TKB theo lop'!$AH$5,IF('TKB theo lop'!AK29=$A$145,'TKB theo lop'!AJ29&amp;'TKB theo lop'!$AJ$5,IF('TKB theo lop'!AM29=$A$145,'TKB theo lop'!AL29&amp;'TKB theo lop'!$AL$5,IF('TKB theo lop'!AO29=$A$145,'TKB theo lop'!AN29&amp;'TKB theo lop'!$AN$5,"")))))))))))))))))))</f>
        <v/>
      </c>
      <c r="E146" s="44" t="str">
        <f>IF('TKB theo lop'!E39=$A$145,'TKB theo lop'!D39&amp;'TKB theo lop'!$D$5,IF('TKB theo lop'!G39=$A$145,'TKB theo lop'!F39&amp;'TKB theo lop'!$F$5,IF('TKB theo lop'!I39=$A$145,'TKB theo lop'!H39&amp;'TKB theo lop'!$H$5,IF('TKB theo lop'!K39=$A$145,'TKB theo lop'!J39&amp;'TKB theo lop'!$J$5,IF('TKB theo lop'!M39=$A$145,'TKB theo lop'!L39&amp;'TKB theo lop'!$L$5,IF('TKB theo lop'!O39=$A$145,'TKB theo lop'!N39&amp;'TKB theo lop'!$N$5,IF('TKB theo lop'!Q39=$A$145,'TKB theo lop'!P39&amp;'TKB theo lop'!$P$5,IF('TKB theo lop'!S39=$A$145,'TKB theo lop'!R39&amp;'TKB theo lop'!$R$5,IF('TKB theo lop'!U39=$A$145,'TKB theo lop'!T39&amp;'TKB theo lop'!$T$5,IF('TKB theo lop'!W39=$A$145,'TKB theo lop'!V39&amp;'TKB theo lop'!$V$5,IF('TKB theo lop'!Y39=$A$145,'TKB theo lop'!X39&amp;'TKB theo lop'!$X$5,IF('TKB theo lop'!AA39=$A$145,'TKB theo lop'!Z39&amp;'TKB theo lop'!$Z$5,IF('TKB theo lop'!AC39=$A$145,'TKB theo lop'!AB39&amp;'TKB theo lop'!$AB$5,IF('TKB theo lop'!AE39=$A$145,'TKB theo lop'!AD39&amp;'TKB theo lop'!$AD$5,IF('TKB theo lop'!AG39=$A$145,'TKB theo lop'!AF39&amp;'TKB theo lop'!$AF$5,IF('TKB theo lop'!AI39=$A$145,'TKB theo lop'!AH39&amp;'TKB theo lop'!$AH$5,IF('TKB theo lop'!AK39=$A$145,'TKB theo lop'!AJ39&amp;'TKB theo lop'!$AJ$5,IF('TKB theo lop'!AM39=$A$145,'TKB theo lop'!AL39&amp;'TKB theo lop'!$AL$5,IF('TKB theo lop'!AO39=$A$145,'TKB theo lop'!AN39&amp;'TKB theo lop'!$AN$5,"")))))))))))))))))))</f>
        <v/>
      </c>
      <c r="F146" s="44" t="str">
        <f>IF('TKB theo lop'!E49=$A$145,'TKB theo lop'!D49&amp;'TKB theo lop'!$D$5,IF('TKB theo lop'!G49=$A$145,'TKB theo lop'!F49&amp;'TKB theo lop'!$F$5,IF('TKB theo lop'!I49=$A$145,'TKB theo lop'!H49&amp;'TKB theo lop'!$H$5,IF('TKB theo lop'!K49=$A$145,'TKB theo lop'!J49&amp;'TKB theo lop'!$J$5,IF('TKB theo lop'!M49=$A$145,'TKB theo lop'!L49&amp;'TKB theo lop'!$L$5,IF('TKB theo lop'!O49=$A$145,'TKB theo lop'!N49&amp;'TKB theo lop'!$N$5,IF('TKB theo lop'!Q49=$A$145,'TKB theo lop'!P49&amp;'TKB theo lop'!$P$5,IF('TKB theo lop'!S49=$A$145,'TKB theo lop'!R49&amp;'TKB theo lop'!$R$5,IF('TKB theo lop'!U49=$A$145,'TKB theo lop'!T49&amp;'TKB theo lop'!$T$5,IF('TKB theo lop'!W49=$A$145,'TKB theo lop'!V49&amp;'TKB theo lop'!$V$5,IF('TKB theo lop'!Y49=$A$145,'TKB theo lop'!X49&amp;'TKB theo lop'!$X$5,IF('TKB theo lop'!AA49=$A$145,'TKB theo lop'!Z49&amp;'TKB theo lop'!$Z$5,IF('TKB theo lop'!AC49=$A$145,'TKB theo lop'!AB49&amp;'TKB theo lop'!$AB$5,IF('TKB theo lop'!AE49=$A$145,'TKB theo lop'!AD49&amp;'TKB theo lop'!$AD$5,IF('TKB theo lop'!AG49=$A$145,'TKB theo lop'!AF49&amp;'TKB theo lop'!$AF$5,IF('TKB theo lop'!AI49=$A$145,'TKB theo lop'!AH49&amp;'TKB theo lop'!$AH$5,IF('TKB theo lop'!AK49=$A$145,'TKB theo lop'!AJ49&amp;'TKB theo lop'!$AJ$5,IF('TKB theo lop'!AM49=$A$145,'TKB theo lop'!AL49&amp;'TKB theo lop'!$AL$5,IF('TKB theo lop'!AO49=$A$145,'TKB theo lop'!AN49&amp;'TKB theo lop'!$AN$5,"")))))))))))))))))))</f>
        <v/>
      </c>
      <c r="G146" s="44" t="str">
        <f>IF('TKB theo lop'!E59=$A$145,'TKB theo lop'!D59&amp;'TKB theo lop'!$D$5,IF('TKB theo lop'!G59=$A$145,'TKB theo lop'!F59&amp;'TKB theo lop'!$F$5,IF('TKB theo lop'!I59=$A$145,'TKB theo lop'!H59&amp;'TKB theo lop'!$H$5,IF('TKB theo lop'!K59=$A$145,'TKB theo lop'!J59&amp;'TKB theo lop'!$J$5,IF('TKB theo lop'!M59=$A$145,'TKB theo lop'!L59&amp;'TKB theo lop'!$L$5,IF('TKB theo lop'!O59=$A$145,'TKB theo lop'!N59&amp;'TKB theo lop'!$N$5,IF('TKB theo lop'!Q59=$A$145,'TKB theo lop'!P59&amp;'TKB theo lop'!$P$5,IF('TKB theo lop'!S59=$A$145,'TKB theo lop'!R59&amp;'TKB theo lop'!$R$5,IF('TKB theo lop'!U59=$A$145,'TKB theo lop'!T59&amp;'TKB theo lop'!$T$5,IF('TKB theo lop'!W59=$A$145,'TKB theo lop'!V59&amp;'TKB theo lop'!$V$5,IF('TKB theo lop'!Y59=$A$145,'TKB theo lop'!X59&amp;'TKB theo lop'!$X$5,IF('TKB theo lop'!AA59=$A$145,'TKB theo lop'!Z59&amp;'TKB theo lop'!$Z$5,IF('TKB theo lop'!AC59=$A$145,'TKB theo lop'!AB59&amp;'TKB theo lop'!$AB$5,IF('TKB theo lop'!AE59=$A$145,'TKB theo lop'!AD59&amp;'TKB theo lop'!$AD$5,IF('TKB theo lop'!AG59=$A$145,'TKB theo lop'!AF59&amp;'TKB theo lop'!$AF$5,IF('TKB theo lop'!AI59=$A$145,'TKB theo lop'!AH59&amp;'TKB theo lop'!$AH$5,IF('TKB theo lop'!AK59=$A$145,'TKB theo lop'!AJ59&amp;'TKB theo lop'!$AJ$5,IF('TKB theo lop'!AM59=$A$145,'TKB theo lop'!AL59&amp;'TKB theo lop'!$AL$5,IF('TKB theo lop'!AO59=$A$145,'TKB theo lop'!AN59&amp;'TKB theo lop'!$AN$5,"")))))))))))))))))))</f>
        <v/>
      </c>
      <c r="H146"/>
      <c r="I146" s="48">
        <f>'TKB theo lop'!$O$2</f>
        <v>45174</v>
      </c>
      <c r="J146" s="69" t="str">
        <f>IF(J147="","","Chào cờ")</f>
        <v/>
      </c>
      <c r="K146" s="44" t="str">
        <f>IF('TKB theo lop'!E19=$I$145,'TKB theo lop'!D19&amp;'TKB theo lop'!$D$5,IF('TKB theo lop'!G19=$I$145,'TKB theo lop'!F19&amp;'TKB theo lop'!$F$5,IF('TKB theo lop'!I19=$I$145,'TKB theo lop'!H19&amp;'TKB theo lop'!$H$5,IF('TKB theo lop'!K19=$I$145,'TKB theo lop'!J19&amp;'TKB theo lop'!$J$5,IF('TKB theo lop'!M19=$I$145,'TKB theo lop'!L19&amp;'TKB theo lop'!$L$5,IF('TKB theo lop'!O19=$I$145,'TKB theo lop'!N19&amp;'TKB theo lop'!$N$5,IF('TKB theo lop'!Q19=$I$145,'TKB theo lop'!P19&amp;'TKB theo lop'!$P$5,IF('TKB theo lop'!S19=$I$145,'TKB theo lop'!R19&amp;'TKB theo lop'!$R$5,IF('TKB theo lop'!U19=$I$145,'TKB theo lop'!T19&amp;'TKB theo lop'!$T$5,IF('TKB theo lop'!W19=$I$145,'TKB theo lop'!V19&amp;'TKB theo lop'!$V$5,IF('TKB theo lop'!Y19=$I$145,'TKB theo lop'!X19&amp;'TKB theo lop'!$X$5,IF('TKB theo lop'!AA19=$I$145,'TKB theo lop'!Z19&amp;'TKB theo lop'!$Z$5,IF('TKB theo lop'!AC19=$I$145,'TKB theo lop'!AB19&amp;'TKB theo lop'!$AB$5,IF('TKB theo lop'!AE19=$I$145,'TKB theo lop'!AD19&amp;'TKB theo lop'!$AD$5,IF('TKB theo lop'!AG19=$I$145,'TKB theo lop'!AF19&amp;'TKB theo lop'!$AF$5,IF('TKB theo lop'!AI19=$I$145,'TKB theo lop'!AH19&amp;'TKB theo lop'!$AH$5,IF('TKB theo lop'!AK19=$I$145,'TKB theo lop'!AJ19&amp;'TKB theo lop'!$AJ$5,IF('TKB theo lop'!AM19=$I$145,'TKB theo lop'!AL19&amp;'TKB theo lop'!$AL$5,IF('TKB theo lop'!AO19=$I$145,'TKB theo lop'!AN19&amp;'TKB theo lop'!$AN$5,"")))))))))))))))))))</f>
        <v/>
      </c>
      <c r="L146" s="44" t="str">
        <f>IF('TKB theo lop'!E29=$I$145,'TKB theo lop'!D29&amp;'TKB theo lop'!$D$5,IF('TKB theo lop'!G29=$I$145,'TKB theo lop'!F29&amp;'TKB theo lop'!$F$5,IF('TKB theo lop'!I29=$I$145,'TKB theo lop'!H29&amp;'TKB theo lop'!$H$5,IF('TKB theo lop'!K29=$I$145,'TKB theo lop'!J29&amp;'TKB theo lop'!$J$5,IF('TKB theo lop'!M29=$I$145,'TKB theo lop'!L29&amp;'TKB theo lop'!$L$5,IF('TKB theo lop'!O29=$I$145,'TKB theo lop'!N29&amp;'TKB theo lop'!$N$5,IF('TKB theo lop'!Q29=$I$145,'TKB theo lop'!P29&amp;'TKB theo lop'!$P$5,IF('TKB theo lop'!S29=$I$145,'TKB theo lop'!R29&amp;'TKB theo lop'!$R$5,IF('TKB theo lop'!U29=$I$145,'TKB theo lop'!T29&amp;'TKB theo lop'!$T$5,IF('TKB theo lop'!W29=$I$145,'TKB theo lop'!V29&amp;'TKB theo lop'!$V$5,IF('TKB theo lop'!Y29=$I$145,'TKB theo lop'!X29&amp;'TKB theo lop'!$X$5,IF('TKB theo lop'!AA29=$I$145,'TKB theo lop'!Z29&amp;'TKB theo lop'!$Z$5,IF('TKB theo lop'!AC29=$I$145,'TKB theo lop'!AB29&amp;'TKB theo lop'!$AB$5,IF('TKB theo lop'!AE29=$I$145,'TKB theo lop'!AD29&amp;'TKB theo lop'!$AD$5,IF('TKB theo lop'!AG29=$I$145,'TKB theo lop'!AF29&amp;'TKB theo lop'!$AF$5,IF('TKB theo lop'!AI29=$I$145,'TKB theo lop'!AH29&amp;'TKB theo lop'!$AH$5,IF('TKB theo lop'!AK29=$I$145,'TKB theo lop'!AJ29&amp;'TKB theo lop'!$AJ$5,IF('TKB theo lop'!AM29=$I$145,'TKB theo lop'!AL29&amp;'TKB theo lop'!$AL$5,IF('TKB theo lop'!AO29=$I$145,'TKB theo lop'!AN29&amp;'TKB theo lop'!$AN$5,"")))))))))))))))))))</f>
        <v/>
      </c>
      <c r="M146" s="44" t="str">
        <f>IF('TKB theo lop'!E39=$I$145,'TKB theo lop'!D39&amp;'TKB theo lop'!$D$5,IF('TKB theo lop'!G39=$I$145,'TKB theo lop'!F39&amp;'TKB theo lop'!$F$5,IF('TKB theo lop'!I39=$I$145,'TKB theo lop'!H39&amp;'TKB theo lop'!$H$5,IF('TKB theo lop'!K39=$I$145,'TKB theo lop'!J39&amp;'TKB theo lop'!$J$5,IF('TKB theo lop'!M39=$I$145,'TKB theo lop'!L39&amp;'TKB theo lop'!$L$5,IF('TKB theo lop'!O39=$I$145,'TKB theo lop'!N39&amp;'TKB theo lop'!$N$5,IF('TKB theo lop'!Q39=$I$145,'TKB theo lop'!P39&amp;'TKB theo lop'!$P$5,IF('TKB theo lop'!S39=$I$145,'TKB theo lop'!R39&amp;'TKB theo lop'!$R$5,IF('TKB theo lop'!U39=$I$145,'TKB theo lop'!T39&amp;'TKB theo lop'!$T$5,IF('TKB theo lop'!W39=$I$145,'TKB theo lop'!V39&amp;'TKB theo lop'!$V$5,IF('TKB theo lop'!Y39=$I$145,'TKB theo lop'!X39&amp;'TKB theo lop'!$X$5,IF('TKB theo lop'!AA39=$I$145,'TKB theo lop'!Z39&amp;'TKB theo lop'!$Z$5,IF('TKB theo lop'!AC39=$I$145,'TKB theo lop'!AB39&amp;'TKB theo lop'!$AB$5,IF('TKB theo lop'!AE39=$I$145,'TKB theo lop'!AD39&amp;'TKB theo lop'!$AD$5,IF('TKB theo lop'!AG39=$I$145,'TKB theo lop'!AF39&amp;'TKB theo lop'!$AF$5,IF('TKB theo lop'!AI39=$I$145,'TKB theo lop'!AH39&amp;'TKB theo lop'!$AH$5,IF('TKB theo lop'!AK39=$I$145,'TKB theo lop'!AJ39&amp;'TKB theo lop'!$AJ$5,IF('TKB theo lop'!AM39=$I$145,'TKB theo lop'!AL39&amp;'TKB theo lop'!$AL$5,IF('TKB theo lop'!AO39=$I$145,'TKB theo lop'!AN39&amp;'TKB theo lop'!$AN$5,"")))))))))))))))))))</f>
        <v/>
      </c>
      <c r="N146" s="44" t="str">
        <f>IF('TKB theo lop'!E49=$I$145,'TKB theo lop'!D49&amp;'TKB theo lop'!$D$5,IF('TKB theo lop'!G49=$I$145,'TKB theo lop'!F49&amp;'TKB theo lop'!$F$5,IF('TKB theo lop'!I49=$I$145,'TKB theo lop'!H49&amp;'TKB theo lop'!$H$5,IF('TKB theo lop'!K49=$I$145,'TKB theo lop'!J49&amp;'TKB theo lop'!$J$5,IF('TKB theo lop'!M49=$I$145,'TKB theo lop'!L49&amp;'TKB theo lop'!$L$5,IF('TKB theo lop'!O49=$I$145,'TKB theo lop'!N49&amp;'TKB theo lop'!$N$5,IF('TKB theo lop'!Q49=$I$145,'TKB theo lop'!P49&amp;'TKB theo lop'!$P$5,IF('TKB theo lop'!S49=$I$145,'TKB theo lop'!R49&amp;'TKB theo lop'!$R$5,IF('TKB theo lop'!U49=$I$145,'TKB theo lop'!T49&amp;'TKB theo lop'!$T$5,IF('TKB theo lop'!W49=$I$145,'TKB theo lop'!V49&amp;'TKB theo lop'!$V$5,IF('TKB theo lop'!Y49=$I$145,'TKB theo lop'!X49&amp;'TKB theo lop'!$X$5,IF('TKB theo lop'!AA49=$I$145,'TKB theo lop'!Z49&amp;'TKB theo lop'!$Z$5,IF('TKB theo lop'!AC49=$I$145,'TKB theo lop'!AB49&amp;'TKB theo lop'!$AB$5,IF('TKB theo lop'!AE49=$I$145,'TKB theo lop'!AD49&amp;'TKB theo lop'!$AD$5,IF('TKB theo lop'!AG49=$I$145,'TKB theo lop'!AF49&amp;'TKB theo lop'!$AF$5,IF('TKB theo lop'!AI49=$I$145,'TKB theo lop'!AH49&amp;'TKB theo lop'!$AH$5,IF('TKB theo lop'!AK49=$I$145,'TKB theo lop'!AJ49&amp;'TKB theo lop'!$AJ$5,IF('TKB theo lop'!AM49=$I$145,'TKB theo lop'!AL49&amp;'TKB theo lop'!$AL$5,IF('TKB theo lop'!AO49=$I$145,'TKB theo lop'!AN49&amp;'TKB theo lop'!$AN$5,"")))))))))))))))))))</f>
        <v/>
      </c>
      <c r="O146" s="44" t="str">
        <f>IF('TKB theo lop'!E59=$I$145,'TKB theo lop'!D59&amp;'TKB theo lop'!$D$5,IF('TKB theo lop'!G59=$I$145,'TKB theo lop'!F59&amp;'TKB theo lop'!$F$5,IF('TKB theo lop'!I59=$I$145,'TKB theo lop'!H59&amp;'TKB theo lop'!$H$5,IF('TKB theo lop'!K59=$I$145,'TKB theo lop'!J59&amp;'TKB theo lop'!$J$5,IF('TKB theo lop'!M59=$I$145,'TKB theo lop'!L59&amp;'TKB theo lop'!$L$5,IF('TKB theo lop'!O59=$I$145,'TKB theo lop'!N59&amp;'TKB theo lop'!$N$5,IF('TKB theo lop'!Q59=$I$145,'TKB theo lop'!P59&amp;'TKB theo lop'!$P$5,IF('TKB theo lop'!S59=$I$145,'TKB theo lop'!R59&amp;'TKB theo lop'!$R$5,IF('TKB theo lop'!U59=$I$145,'TKB theo lop'!T59&amp;'TKB theo lop'!$T$5,IF('TKB theo lop'!W59=$I$145,'TKB theo lop'!V59&amp;'TKB theo lop'!$V$5,IF('TKB theo lop'!Y59=$I$145,'TKB theo lop'!X59&amp;'TKB theo lop'!$X$5,IF('TKB theo lop'!AA59=$I$145,'TKB theo lop'!Z59&amp;'TKB theo lop'!$Z$5,IF('TKB theo lop'!AC59=$I$145,'TKB theo lop'!AB59&amp;'TKB theo lop'!$AB$5,IF('TKB theo lop'!AE59=$I$145,'TKB theo lop'!AD59&amp;'TKB theo lop'!$AD$5,IF('TKB theo lop'!AG59=$I$145,'TKB theo lop'!AF59&amp;'TKB theo lop'!$AF$5,IF('TKB theo lop'!AI59=$I$145,'TKB theo lop'!AH59&amp;'TKB theo lop'!$AH$5,IF('TKB theo lop'!AK59=$I$145,'TKB theo lop'!AJ59&amp;'TKB theo lop'!$AJ$5,IF('TKB theo lop'!AM59=$I$145,'TKB theo lop'!AL59&amp;'TKB theo lop'!$AL$5,IF('TKB theo lop'!AO59=$I$145,'TKB theo lop'!AN59&amp;'TKB theo lop'!$AN$5,"")))))))))))))))))))</f>
        <v/>
      </c>
    </row>
    <row r="147" spans="1:15" x14ac:dyDescent="0.3">
      <c r="A147" s="325" t="s">
        <v>10</v>
      </c>
      <c r="B147" s="43" t="str">
        <f>IF('TKB theo lop'!E9=$A$145,'TKB theo lop'!D9&amp;'TKB theo lop'!$D$5,IF('TKB theo lop'!G9=$A$145,'TKB theo lop'!F9&amp;'TKB theo lop'!$F$5,IF('TKB theo lop'!I9=$A$145,'TKB theo lop'!H9&amp;'TKB theo lop'!$H$5,IF('TKB theo lop'!K9=$A$145,'TKB theo lop'!J9&amp;'TKB theo lop'!$J$5,IF('TKB theo lop'!M9=$A$145,'TKB theo lop'!L9&amp;'TKB theo lop'!$L$5,IF('TKB theo lop'!O9=$A$145,'TKB theo lop'!N9&amp;'TKB theo lop'!$N$5,IF('TKB theo lop'!Q9=$A$145,'TKB theo lop'!P9&amp;'TKB theo lop'!$P$5,IF('TKB theo lop'!S9=$A$145,'TKB theo lop'!R9&amp;'TKB theo lop'!$R$5,IF('TKB theo lop'!U9=$A$145,'TKB theo lop'!T9&amp;'TKB theo lop'!$T$5,IF('TKB theo lop'!W9=$A$145,'TKB theo lop'!V9&amp;'TKB theo lop'!$V$5,IF('TKB theo lop'!Y9=$A$145,'TKB theo lop'!X9&amp;'TKB theo lop'!$X$5,IF('TKB theo lop'!AA9=$A$145,'TKB theo lop'!Z9&amp;'TKB theo lop'!$Z$5,IF('TKB theo lop'!AC9=$A$145,'TKB theo lop'!AB9&amp;'TKB theo lop'!$AB$5,IF('TKB theo lop'!AE9=$A$145,'TKB theo lop'!AD9&amp;'TKB theo lop'!$AD$5,IF('TKB theo lop'!AG9=$A$145,'TKB theo lop'!AF9&amp;'TKB theo lop'!$AF$5,IF('TKB theo lop'!AI9=$A$145,'TKB theo lop'!AH9&amp;'TKB theo lop'!$AH$5,IF('TKB theo lop'!AK9=$A$145,'TKB theo lop'!AJ9&amp;'TKB theo lop'!$AJ$5,IF('TKB theo lop'!AM9=$A$145,'TKB theo lop'!AL9&amp;'TKB theo lop'!$AL$5,IF('TKB theo lop'!AO9=$A$145,'TKB theo lop'!AN9&amp;'TKB theo lop'!$AN$5,"")))))))))))))))))))</f>
        <v/>
      </c>
      <c r="C147" s="43" t="str">
        <f>IF('TKB theo lop'!E20=$A$145,'TKB theo lop'!D20&amp;'TKB theo lop'!$D$5,IF('TKB theo lop'!G20=$A$145,'TKB theo lop'!F20&amp;'TKB theo lop'!$F$5,IF('TKB theo lop'!I20=$A$145,'TKB theo lop'!H20&amp;'TKB theo lop'!$H$5,IF('TKB theo lop'!K20=$A$145,'TKB theo lop'!J20&amp;'TKB theo lop'!$J$5,IF('TKB theo lop'!M20=$A$145,'TKB theo lop'!L20&amp;'TKB theo lop'!$L$5,IF('TKB theo lop'!O20=$A$145,'TKB theo lop'!N20&amp;'TKB theo lop'!$N$5,IF('TKB theo lop'!Q20=$A$145,'TKB theo lop'!P20&amp;'TKB theo lop'!$P$5,IF('TKB theo lop'!S20=$A$145,'TKB theo lop'!R20&amp;'TKB theo lop'!$R$5,IF('TKB theo lop'!U20=$A$145,'TKB theo lop'!T20&amp;'TKB theo lop'!$T$5,IF('TKB theo lop'!W20=$A$145,'TKB theo lop'!V20&amp;'TKB theo lop'!$V$5,IF('TKB theo lop'!Y20=$A$145,'TKB theo lop'!X20&amp;'TKB theo lop'!$X$5,IF('TKB theo lop'!AA20=$A$145,'TKB theo lop'!Z20&amp;'TKB theo lop'!$Z$5,IF('TKB theo lop'!AC20=$A$145,'TKB theo lop'!AB20&amp;'TKB theo lop'!$AB$5,IF('TKB theo lop'!AE20=$A$145,'TKB theo lop'!AD20&amp;'TKB theo lop'!$AD$5,IF('TKB theo lop'!AG20=$A$145,'TKB theo lop'!AF20&amp;'TKB theo lop'!$AF$5,IF('TKB theo lop'!AI20=$A$145,'TKB theo lop'!AH20&amp;'TKB theo lop'!$AH$5,IF('TKB theo lop'!AK20=$A$145,'TKB theo lop'!AJ20&amp;'TKB theo lop'!$AJ$5,IF('TKB theo lop'!AM20=$A$145,'TKB theo lop'!AL20&amp;'TKB theo lop'!$AL$5,IF('TKB theo lop'!AO20=$A$145,'TKB theo lop'!AN20&amp;'TKB theo lop'!$AN$5,"")))))))))))))))))))</f>
        <v/>
      </c>
      <c r="D147" s="43" t="str">
        <f>IF('TKB theo lop'!E30=$A$145,'TKB theo lop'!D30&amp;'TKB theo lop'!$D$5,IF('TKB theo lop'!G30=$A$145,'TKB theo lop'!F30&amp;'TKB theo lop'!$F$5,IF('TKB theo lop'!I30=$A$145,'TKB theo lop'!H30&amp;'TKB theo lop'!$H$5,IF('TKB theo lop'!K30=$A$145,'TKB theo lop'!J30&amp;'TKB theo lop'!$J$5,IF('TKB theo lop'!M30=$A$145,'TKB theo lop'!L30&amp;'TKB theo lop'!$L$5,IF('TKB theo lop'!O30=$A$145,'TKB theo lop'!N30&amp;'TKB theo lop'!$N$5,IF('TKB theo lop'!Q30=$A$145,'TKB theo lop'!P30&amp;'TKB theo lop'!$P$5,IF('TKB theo lop'!S30=$A$145,'TKB theo lop'!R30&amp;'TKB theo lop'!$R$5,IF('TKB theo lop'!U30=$A$145,'TKB theo lop'!T30&amp;'TKB theo lop'!$T$5,IF('TKB theo lop'!W30=$A$145,'TKB theo lop'!V30&amp;'TKB theo lop'!$V$5,IF('TKB theo lop'!Y30=$A$145,'TKB theo lop'!X30&amp;'TKB theo lop'!$X$5,IF('TKB theo lop'!AA30=$A$145,'TKB theo lop'!Z30&amp;'TKB theo lop'!$Z$5,IF('TKB theo lop'!AC30=$A$145,'TKB theo lop'!AB30&amp;'TKB theo lop'!$AB$5,IF('TKB theo lop'!AE30=$A$145,'TKB theo lop'!AD30&amp;'TKB theo lop'!$AD$5,IF('TKB theo lop'!AG30=$A$145,'TKB theo lop'!AF30&amp;'TKB theo lop'!$AF$5,IF('TKB theo lop'!AI30=$A$145,'TKB theo lop'!AH30&amp;'TKB theo lop'!$AH$5,IF('TKB theo lop'!AK30=$A$145,'TKB theo lop'!AJ30&amp;'TKB theo lop'!$AJ$5,IF('TKB theo lop'!AM30=$A$145,'TKB theo lop'!AL30&amp;'TKB theo lop'!$AL$5,IF('TKB theo lop'!AO30=$A$145,'TKB theo lop'!AN30&amp;'TKB theo lop'!$AN$5,"")))))))))))))))))))</f>
        <v/>
      </c>
      <c r="E147" s="43" t="str">
        <f>IF('TKB theo lop'!E40=$A$145,'TKB theo lop'!D40&amp;'TKB theo lop'!$D$5,IF('TKB theo lop'!G40=$A$145,'TKB theo lop'!F40&amp;'TKB theo lop'!$F$5,IF('TKB theo lop'!I40=$A$145,'TKB theo lop'!H40&amp;'TKB theo lop'!$H$5,IF('TKB theo lop'!K40=$A$145,'TKB theo lop'!J40&amp;'TKB theo lop'!$J$5,IF('TKB theo lop'!M40=$A$145,'TKB theo lop'!L40&amp;'TKB theo lop'!$L$5,IF('TKB theo lop'!O40=$A$145,'TKB theo lop'!N40&amp;'TKB theo lop'!$N$5,IF('TKB theo lop'!Q40=$A$145,'TKB theo lop'!P40&amp;'TKB theo lop'!$P$5,IF('TKB theo lop'!S40=$A$145,'TKB theo lop'!R40&amp;'TKB theo lop'!$R$5,IF('TKB theo lop'!U40=$A$145,'TKB theo lop'!T40&amp;'TKB theo lop'!$T$5,IF('TKB theo lop'!W40=$A$145,'TKB theo lop'!V40&amp;'TKB theo lop'!$V$5,IF('TKB theo lop'!Y40=$A$145,'TKB theo lop'!X40&amp;'TKB theo lop'!$X$5,IF('TKB theo lop'!AA40=$A$145,'TKB theo lop'!Z40&amp;'TKB theo lop'!$Z$5,IF('TKB theo lop'!AC40=$A$145,'TKB theo lop'!AB40&amp;'TKB theo lop'!$AB$5,IF('TKB theo lop'!AE40=$A$145,'TKB theo lop'!AD40&amp;'TKB theo lop'!$AD$5,IF('TKB theo lop'!AG40=$A$145,'TKB theo lop'!AF40&amp;'TKB theo lop'!$AF$5,IF('TKB theo lop'!AI40=$A$145,'TKB theo lop'!AH40&amp;'TKB theo lop'!$AH$5,IF('TKB theo lop'!AK40=$A$145,'TKB theo lop'!AJ40&amp;'TKB theo lop'!$AJ$5,IF('TKB theo lop'!AM40=$A$145,'TKB theo lop'!AL40&amp;'TKB theo lop'!$AL$5,IF('TKB theo lop'!AO40=$A$145,'TKB theo lop'!AN40&amp;'TKB theo lop'!$AN$5,"")))))))))))))))))))</f>
        <v/>
      </c>
      <c r="F147" s="43" t="str">
        <f>IF('TKB theo lop'!E50=$A$145,'TKB theo lop'!D50&amp;'TKB theo lop'!$D$5,IF('TKB theo lop'!G50=$A$145,'TKB theo lop'!F50&amp;'TKB theo lop'!$F$5,IF('TKB theo lop'!I50=$A$145,'TKB theo lop'!H50&amp;'TKB theo lop'!$H$5,IF('TKB theo lop'!K50=$A$145,'TKB theo lop'!J50&amp;'TKB theo lop'!$J$5,IF('TKB theo lop'!M50=$A$145,'TKB theo lop'!L50&amp;'TKB theo lop'!$L$5,IF('TKB theo lop'!O50=$A$145,'TKB theo lop'!N50&amp;'TKB theo lop'!$N$5,IF('TKB theo lop'!Q50=$A$145,'TKB theo lop'!P50&amp;'TKB theo lop'!$P$5,IF('TKB theo lop'!S50=$A$145,'TKB theo lop'!R50&amp;'TKB theo lop'!$R$5,IF('TKB theo lop'!U50=$A$145,'TKB theo lop'!T50&amp;'TKB theo lop'!$T$5,IF('TKB theo lop'!W50=$A$145,'TKB theo lop'!V50&amp;'TKB theo lop'!$V$5,IF('TKB theo lop'!Y50=$A$145,'TKB theo lop'!X50&amp;'TKB theo lop'!$X$5,IF('TKB theo lop'!AA50=$A$145,'TKB theo lop'!Z50&amp;'TKB theo lop'!$Z$5,IF('TKB theo lop'!AC50=$A$145,'TKB theo lop'!AB50&amp;'TKB theo lop'!$AB$5,IF('TKB theo lop'!AE50=$A$145,'TKB theo lop'!AD50&amp;'TKB theo lop'!$AD$5,IF('TKB theo lop'!AG50=$A$145,'TKB theo lop'!AF50&amp;'TKB theo lop'!$AF$5,IF('TKB theo lop'!AI50=$A$145,'TKB theo lop'!AH50&amp;'TKB theo lop'!$AH$5,IF('TKB theo lop'!AK50=$A$145,'TKB theo lop'!AJ50&amp;'TKB theo lop'!$AJ$5,IF('TKB theo lop'!AM50=$A$145,'TKB theo lop'!AL50&amp;'TKB theo lop'!$AL$5,IF('TKB theo lop'!AO50=$A$145,'TKB theo lop'!AN50&amp;'TKB theo lop'!$AN$5,"")))))))))))))))))))</f>
        <v/>
      </c>
      <c r="G147" s="43" t="str">
        <f>IF('TKB theo lop'!E60=$A$145,'TKB theo lop'!D60&amp;'TKB theo lop'!$D$5,IF('TKB theo lop'!G60=$A$145,'TKB theo lop'!F60&amp;'TKB theo lop'!$F$5,IF('TKB theo lop'!I60=$A$145,'TKB theo lop'!H60&amp;'TKB theo lop'!$H$5,IF('TKB theo lop'!K60=$A$145,'TKB theo lop'!J60&amp;'TKB theo lop'!$J$5,IF('TKB theo lop'!M60=$A$145,'TKB theo lop'!L60&amp;'TKB theo lop'!$L$5,IF('TKB theo lop'!O60=$A$145,'TKB theo lop'!N60&amp;'TKB theo lop'!$N$5,IF('TKB theo lop'!Q60=$A$145,'TKB theo lop'!P60&amp;'TKB theo lop'!$P$5,IF('TKB theo lop'!S60=$A$145,'TKB theo lop'!R60&amp;'TKB theo lop'!$R$5,IF('TKB theo lop'!U60=$A$145,'TKB theo lop'!T60&amp;'TKB theo lop'!$T$5,IF('TKB theo lop'!W60=$A$145,'TKB theo lop'!V60&amp;'TKB theo lop'!$V$5,IF('TKB theo lop'!Y60=$A$145,'TKB theo lop'!X60&amp;'TKB theo lop'!$X$5,IF('TKB theo lop'!AA60=$A$145,'TKB theo lop'!Z60&amp;'TKB theo lop'!$Z$5,IF('TKB theo lop'!AC60=$A$145,'TKB theo lop'!AB60&amp;'TKB theo lop'!$AB$5,IF('TKB theo lop'!AE60=$A$145,'TKB theo lop'!AD60&amp;'TKB theo lop'!$AD$5,IF('TKB theo lop'!AG60=$A$145,'TKB theo lop'!AF60&amp;'TKB theo lop'!$AF$5,IF('TKB theo lop'!AI60=$A$145,'TKB theo lop'!AH60&amp;'TKB theo lop'!$AH$5,IF('TKB theo lop'!AK60=$A$145,'TKB theo lop'!AJ60&amp;'TKB theo lop'!$AJ$5,IF('TKB theo lop'!AM60=$A$145,'TKB theo lop'!AL60&amp;'TKB theo lop'!$AL$5,IF('TKB theo lop'!AO60=$A$145,'TKB theo lop'!AN60&amp;'TKB theo lop'!$AN$5,"")))))))))))))))))))</f>
        <v/>
      </c>
      <c r="H147"/>
      <c r="I147" s="325" t="s">
        <v>10</v>
      </c>
      <c r="J147" s="43" t="str">
        <f>IF('TKB theo lop'!E9=$I$145,'TKB theo lop'!D9&amp;'TKB theo lop'!$D$5,IF('TKB theo lop'!G9=$I$145,'TKB theo lop'!F9&amp;'TKB theo lop'!$F$5,IF('TKB theo lop'!I9=$I$145,'TKB theo lop'!H9&amp;'TKB theo lop'!$H$5,IF('TKB theo lop'!K9=$I$145,'TKB theo lop'!J9&amp;'TKB theo lop'!$J$5,IF('TKB theo lop'!M9=$I$145,'TKB theo lop'!L9&amp;'TKB theo lop'!$L$5,IF('TKB theo lop'!O9=$I$145,'TKB theo lop'!N9&amp;'TKB theo lop'!$N$5,IF('TKB theo lop'!Q9=$I$145,'TKB theo lop'!P9&amp;'TKB theo lop'!$P$5,IF('TKB theo lop'!S9=$I$145,'TKB theo lop'!R9&amp;'TKB theo lop'!$R$5,IF('TKB theo lop'!U9=$I$145,'TKB theo lop'!T9&amp;'TKB theo lop'!$T$5,IF('TKB theo lop'!W9=$I$145,'TKB theo lop'!V9&amp;'TKB theo lop'!$V$5,IF('TKB theo lop'!Y9=$I$145,'TKB theo lop'!X9&amp;'TKB theo lop'!$X$5,IF('TKB theo lop'!AA9=$I$145,'TKB theo lop'!Z9&amp;'TKB theo lop'!$Z$5,IF('TKB theo lop'!AC9=$I$145,'TKB theo lop'!AB9&amp;'TKB theo lop'!$AB$5,IF('TKB theo lop'!AE9=$I$145,'TKB theo lop'!AD9&amp;'TKB theo lop'!$AD$5,IF('TKB theo lop'!AG9=$I$145,'TKB theo lop'!AF9&amp;'TKB theo lop'!$AF$5,IF('TKB theo lop'!AI9=$I$145,'TKB theo lop'!AH9&amp;'TKB theo lop'!$AH$5,IF('TKB theo lop'!AK9=$I$145,'TKB theo lop'!AJ9&amp;'TKB theo lop'!$AJ$5,IF('TKB theo lop'!AM9=$I$145,'TKB theo lop'!AL9&amp;'TKB theo lop'!$AL$5,IF('TKB theo lop'!AO9=$I$145,'TKB theo lop'!AN9&amp;'TKB theo lop'!$AN$5,"")))))))))))))))))))</f>
        <v/>
      </c>
      <c r="K147" s="43" t="str">
        <f>IF('TKB theo lop'!E20=$I$145,'TKB theo lop'!D20&amp;'TKB theo lop'!$D$5,IF('TKB theo lop'!G20=$I$145,'TKB theo lop'!F20&amp;'TKB theo lop'!$F$5,IF('TKB theo lop'!I20=$I$145,'TKB theo lop'!H20&amp;'TKB theo lop'!$H$5,IF('TKB theo lop'!K20=$I$145,'TKB theo lop'!J20&amp;'TKB theo lop'!$J$5,IF('TKB theo lop'!M20=$I$145,'TKB theo lop'!L20&amp;'TKB theo lop'!$L$5,IF('TKB theo lop'!O20=$I$145,'TKB theo lop'!N20&amp;'TKB theo lop'!$N$5,IF('TKB theo lop'!Q20=$I$145,'TKB theo lop'!P20&amp;'TKB theo lop'!$P$5,IF('TKB theo lop'!S20=$I$145,'TKB theo lop'!R20&amp;'TKB theo lop'!$R$5,IF('TKB theo lop'!U20=$I$145,'TKB theo lop'!T20&amp;'TKB theo lop'!$T$5,IF('TKB theo lop'!W20=$I$145,'TKB theo lop'!V20&amp;'TKB theo lop'!$V$5,IF('TKB theo lop'!Y20=$I$145,'TKB theo lop'!X20&amp;'TKB theo lop'!$X$5,IF('TKB theo lop'!AA20=$I$145,'TKB theo lop'!Z20&amp;'TKB theo lop'!$Z$5,IF('TKB theo lop'!AC20=$I$145,'TKB theo lop'!AB20&amp;'TKB theo lop'!$AB$5,IF('TKB theo lop'!AE20=$I$145,'TKB theo lop'!AD20&amp;'TKB theo lop'!$AD$5,IF('TKB theo lop'!AG20=$I$145,'TKB theo lop'!AF20&amp;'TKB theo lop'!$AF$5,IF('TKB theo lop'!AI20=$I$145,'TKB theo lop'!AH20&amp;'TKB theo lop'!$AH$5,IF('TKB theo lop'!AK20=$I$145,'TKB theo lop'!AJ20&amp;'TKB theo lop'!$AJ$5,IF('TKB theo lop'!AM20=$I$145,'TKB theo lop'!AL20&amp;'TKB theo lop'!$AL$5,IF('TKB theo lop'!AO20=$I$145,'TKB theo lop'!AN20&amp;'TKB theo lop'!$AN$5,"")))))))))))))))))))</f>
        <v/>
      </c>
      <c r="L147" s="43" t="str">
        <f>IF('TKB theo lop'!E30=$I$145,'TKB theo lop'!D30&amp;'TKB theo lop'!$D$5,IF('TKB theo lop'!G30=$I$145,'TKB theo lop'!F30&amp;'TKB theo lop'!$F$5,IF('TKB theo lop'!I30=$I$145,'TKB theo lop'!H30&amp;'TKB theo lop'!$H$5,IF('TKB theo lop'!K30=$I$145,'TKB theo lop'!J30&amp;'TKB theo lop'!$J$5,IF('TKB theo lop'!M30=$I$145,'TKB theo lop'!L30&amp;'TKB theo lop'!$L$5,IF('TKB theo lop'!O30=$I$145,'TKB theo lop'!N30&amp;'TKB theo lop'!$N$5,IF('TKB theo lop'!Q30=$I$145,'TKB theo lop'!P30&amp;'TKB theo lop'!$P$5,IF('TKB theo lop'!S30=$I$145,'TKB theo lop'!R30&amp;'TKB theo lop'!$R$5,IF('TKB theo lop'!U30=$I$145,'TKB theo lop'!T30&amp;'TKB theo lop'!$T$5,IF('TKB theo lop'!W30=$I$145,'TKB theo lop'!V30&amp;'TKB theo lop'!$V$5,IF('TKB theo lop'!Y30=$I$145,'TKB theo lop'!X30&amp;'TKB theo lop'!$X$5,IF('TKB theo lop'!AA30=$I$145,'TKB theo lop'!Z30&amp;'TKB theo lop'!$Z$5,IF('TKB theo lop'!AC30=$I$145,'TKB theo lop'!AB30&amp;'TKB theo lop'!$AB$5,IF('TKB theo lop'!AE30=$I$145,'TKB theo lop'!AD30&amp;'TKB theo lop'!$AD$5,IF('TKB theo lop'!AG30=$I$145,'TKB theo lop'!AF30&amp;'TKB theo lop'!$AF$5,IF('TKB theo lop'!AI30=$I$145,'TKB theo lop'!AH30&amp;'TKB theo lop'!$AH$5,IF('TKB theo lop'!AK30=$I$145,'TKB theo lop'!AJ30&amp;'TKB theo lop'!$AJ$5,IF('TKB theo lop'!AM30=$I$145,'TKB theo lop'!AL30&amp;'TKB theo lop'!$AL$5,IF('TKB theo lop'!AO30=$I$145,'TKB theo lop'!AN30&amp;'TKB theo lop'!$AN$5,"")))))))))))))))))))</f>
        <v/>
      </c>
      <c r="M147" s="43" t="str">
        <f>IF('TKB theo lop'!E40=$I$145,'TKB theo lop'!D40&amp;'TKB theo lop'!$D$5,IF('TKB theo lop'!G40=$I$145,'TKB theo lop'!F40&amp;'TKB theo lop'!$F$5,IF('TKB theo lop'!I40=$I$145,'TKB theo lop'!H40&amp;'TKB theo lop'!$H$5,IF('TKB theo lop'!K40=$I$145,'TKB theo lop'!J40&amp;'TKB theo lop'!$J$5,IF('TKB theo lop'!M40=$I$145,'TKB theo lop'!L40&amp;'TKB theo lop'!$L$5,IF('TKB theo lop'!O40=$I$145,'TKB theo lop'!N40&amp;'TKB theo lop'!$N$5,IF('TKB theo lop'!Q40=$I$145,'TKB theo lop'!P40&amp;'TKB theo lop'!$P$5,IF('TKB theo lop'!S40=$I$145,'TKB theo lop'!R40&amp;'TKB theo lop'!$R$5,IF('TKB theo lop'!U40=$I$145,'TKB theo lop'!T40&amp;'TKB theo lop'!$T$5,IF('TKB theo lop'!W40=$I$145,'TKB theo lop'!V40&amp;'TKB theo lop'!$V$5,IF('TKB theo lop'!Y40=$I$145,'TKB theo lop'!X40&amp;'TKB theo lop'!$X$5,IF('TKB theo lop'!AA40=$I$145,'TKB theo lop'!Z40&amp;'TKB theo lop'!$Z$5,IF('TKB theo lop'!AC40=$I$145,'TKB theo lop'!AB40&amp;'TKB theo lop'!$AB$5,IF('TKB theo lop'!AE40=$I$145,'TKB theo lop'!AD40&amp;'TKB theo lop'!$AD$5,IF('TKB theo lop'!AG40=$I$145,'TKB theo lop'!AF40&amp;'TKB theo lop'!$AF$5,IF('TKB theo lop'!AI40=$I$145,'TKB theo lop'!AH40&amp;'TKB theo lop'!$AH$5,IF('TKB theo lop'!AK40=$I$145,'TKB theo lop'!AJ40&amp;'TKB theo lop'!$AJ$5,IF('TKB theo lop'!AM40=$I$145,'TKB theo lop'!AL40&amp;'TKB theo lop'!$AL$5,IF('TKB theo lop'!AO40=$I$145,'TKB theo lop'!AN40&amp;'TKB theo lop'!$AN$5,"")))))))))))))))))))</f>
        <v/>
      </c>
      <c r="N147" s="43" t="str">
        <f>IF('TKB theo lop'!E50=$I$145,'TKB theo lop'!D50&amp;'TKB theo lop'!$D$5,IF('TKB theo lop'!G50=$I$145,'TKB theo lop'!F50&amp;'TKB theo lop'!$F$5,IF('TKB theo lop'!I50=$I$145,'TKB theo lop'!H50&amp;'TKB theo lop'!$H$5,IF('TKB theo lop'!K50=$I$145,'TKB theo lop'!J50&amp;'TKB theo lop'!$J$5,IF('TKB theo lop'!M50=$I$145,'TKB theo lop'!L50&amp;'TKB theo lop'!$L$5,IF('TKB theo lop'!O50=$I$145,'TKB theo lop'!N50&amp;'TKB theo lop'!$N$5,IF('TKB theo lop'!Q50=$I$145,'TKB theo lop'!P50&amp;'TKB theo lop'!$P$5,IF('TKB theo lop'!S50=$I$145,'TKB theo lop'!R50&amp;'TKB theo lop'!$R$5,IF('TKB theo lop'!U50=$I$145,'TKB theo lop'!T50&amp;'TKB theo lop'!$T$5,IF('TKB theo lop'!W50=$I$145,'TKB theo lop'!V50&amp;'TKB theo lop'!$V$5,IF('TKB theo lop'!Y50=$I$145,'TKB theo lop'!X50&amp;'TKB theo lop'!$X$5,IF('TKB theo lop'!AA50=$I$145,'TKB theo lop'!Z50&amp;'TKB theo lop'!$Z$5,IF('TKB theo lop'!AC50=$I$145,'TKB theo lop'!AB50&amp;'TKB theo lop'!$AB$5,IF('TKB theo lop'!AE50=$I$145,'TKB theo lop'!AD50&amp;'TKB theo lop'!$AD$5,IF('TKB theo lop'!AG50=$I$145,'TKB theo lop'!AF50&amp;'TKB theo lop'!$AF$5,IF('TKB theo lop'!AI50=$I$145,'TKB theo lop'!AH50&amp;'TKB theo lop'!$AH$5,IF('TKB theo lop'!AK50=$I$145,'TKB theo lop'!AJ50&amp;'TKB theo lop'!$AJ$5,IF('TKB theo lop'!AM50=$I$145,'TKB theo lop'!AL50&amp;'TKB theo lop'!$AL$5,IF('TKB theo lop'!AO50=$I$145,'TKB theo lop'!AN50&amp;'TKB theo lop'!$AN$5,"")))))))))))))))))))</f>
        <v/>
      </c>
      <c r="O147" s="43" t="str">
        <f>IF('TKB theo lop'!E60=$I$145,'TKB theo lop'!D60&amp;'TKB theo lop'!$D$5,IF('TKB theo lop'!G60=$I$145,'TKB theo lop'!F60&amp;'TKB theo lop'!$F$5,IF('TKB theo lop'!I60=$I$145,'TKB theo lop'!H60&amp;'TKB theo lop'!$H$5,IF('TKB theo lop'!K60=$I$145,'TKB theo lop'!J60&amp;'TKB theo lop'!$J$5,IF('TKB theo lop'!M60=$I$145,'TKB theo lop'!L60&amp;'TKB theo lop'!$L$5,IF('TKB theo lop'!O60=$I$145,'TKB theo lop'!N60&amp;'TKB theo lop'!$N$5,IF('TKB theo lop'!Q60=$I$145,'TKB theo lop'!P60&amp;'TKB theo lop'!$P$5,IF('TKB theo lop'!S60=$I$145,'TKB theo lop'!R60&amp;'TKB theo lop'!$R$5,IF('TKB theo lop'!U60=$I$145,'TKB theo lop'!T60&amp;'TKB theo lop'!$T$5,IF('TKB theo lop'!W60=$I$145,'TKB theo lop'!V60&amp;'TKB theo lop'!$V$5,IF('TKB theo lop'!Y60=$I$145,'TKB theo lop'!X60&amp;'TKB theo lop'!$X$5,IF('TKB theo lop'!AA60=$I$145,'TKB theo lop'!Z60&amp;'TKB theo lop'!$Z$5,IF('TKB theo lop'!AC60=$I$145,'TKB theo lop'!AB60&amp;'TKB theo lop'!$AB$5,IF('TKB theo lop'!AE60=$I$145,'TKB theo lop'!AD60&amp;'TKB theo lop'!$AD$5,IF('TKB theo lop'!AG60=$I$145,'TKB theo lop'!AF60&amp;'TKB theo lop'!$AF$5,IF('TKB theo lop'!AI60=$I$145,'TKB theo lop'!AH60&amp;'TKB theo lop'!$AH$5,IF('TKB theo lop'!AK60=$I$145,'TKB theo lop'!AJ60&amp;'TKB theo lop'!$AJ$5,IF('TKB theo lop'!AM60=$I$145,'TKB theo lop'!AL60&amp;'TKB theo lop'!$AL$5,IF('TKB theo lop'!AO60=$I$145,'TKB theo lop'!AN60&amp;'TKB theo lop'!$AN$5,"")))))))))))))))))))</f>
        <v/>
      </c>
    </row>
    <row r="148" spans="1:15" x14ac:dyDescent="0.3">
      <c r="A148" s="325"/>
      <c r="B148" s="43" t="str">
        <f>IF('TKB theo lop'!E10=$A$145,'TKB theo lop'!D10&amp;'TKB theo lop'!$D$5,IF('TKB theo lop'!G10=$A$145,'TKB theo lop'!F10&amp;'TKB theo lop'!$F$5,IF('TKB theo lop'!I10=$A$145,'TKB theo lop'!H10&amp;'TKB theo lop'!$H$5,IF('TKB theo lop'!K10=$A$145,'TKB theo lop'!J10&amp;'TKB theo lop'!$J$5,IF('TKB theo lop'!M10=$A$145,'TKB theo lop'!L10&amp;'TKB theo lop'!$L$5,IF('TKB theo lop'!O10=$A$145,'TKB theo lop'!N10&amp;'TKB theo lop'!$N$5,IF('TKB theo lop'!Q10=$A$145,'TKB theo lop'!P10&amp;'TKB theo lop'!$P$5,IF('TKB theo lop'!S10=$A$145,'TKB theo lop'!R10&amp;'TKB theo lop'!$R$5,IF('TKB theo lop'!U10=$A$145,'TKB theo lop'!T10&amp;'TKB theo lop'!$T$5,IF('TKB theo lop'!W10=$A$145,'TKB theo lop'!V10&amp;'TKB theo lop'!$V$5,IF('TKB theo lop'!Y10=$A$145,'TKB theo lop'!X10&amp;'TKB theo lop'!$X$5,IF('TKB theo lop'!AA10=$A$145,'TKB theo lop'!Z10&amp;'TKB theo lop'!$Z$5,IF('TKB theo lop'!AC10=$A$145,'TKB theo lop'!AB10&amp;'TKB theo lop'!$AB$5,IF('TKB theo lop'!AE10=$A$145,'TKB theo lop'!AD10&amp;'TKB theo lop'!$AD$5,IF('TKB theo lop'!AG10=$A$145,'TKB theo lop'!AF10&amp;'TKB theo lop'!$AF$5,IF('TKB theo lop'!AI10=$A$145,'TKB theo lop'!AH10&amp;'TKB theo lop'!$AH$5,IF('TKB theo lop'!AK10=$A$145,'TKB theo lop'!AJ10&amp;'TKB theo lop'!$AJ$5,IF('TKB theo lop'!AM10=$A$145,'TKB theo lop'!AL10&amp;'TKB theo lop'!$AL$5,IF('TKB theo lop'!AO10=$A$145,'TKB theo lop'!AN10&amp;'TKB theo lop'!$AN$5,"")))))))))))))))))))</f>
        <v/>
      </c>
      <c r="C148" s="43" t="str">
        <f>IF('TKB theo lop'!E21=$A$145,'TKB theo lop'!D21&amp;'TKB theo lop'!$D$5,IF('TKB theo lop'!G21=$A$145,'TKB theo lop'!F21&amp;'TKB theo lop'!$F$5,IF('TKB theo lop'!I21=$A$145,'TKB theo lop'!H21&amp;'TKB theo lop'!$H$5,IF('TKB theo lop'!K21=$A$145,'TKB theo lop'!J21&amp;'TKB theo lop'!$J$5,IF('TKB theo lop'!M21=$A$145,'TKB theo lop'!L21&amp;'TKB theo lop'!$L$5,IF('TKB theo lop'!O21=$A$145,'TKB theo lop'!N21&amp;'TKB theo lop'!$N$5,IF('TKB theo lop'!Q21=$A$145,'TKB theo lop'!P21&amp;'TKB theo lop'!$P$5,IF('TKB theo lop'!S21=$A$145,'TKB theo lop'!R21&amp;'TKB theo lop'!$R$5,IF('TKB theo lop'!U21=$A$145,'TKB theo lop'!T21&amp;'TKB theo lop'!$T$5,IF('TKB theo lop'!W21=$A$145,'TKB theo lop'!V21&amp;'TKB theo lop'!$V$5,IF('TKB theo lop'!Y21=$A$145,'TKB theo lop'!X21&amp;'TKB theo lop'!$X$5,IF('TKB theo lop'!AA21=$A$145,'TKB theo lop'!Z21&amp;'TKB theo lop'!$Z$5,IF('TKB theo lop'!AC21=$A$145,'TKB theo lop'!AB21&amp;'TKB theo lop'!$AB$5,IF('TKB theo lop'!AE21=$A$145,'TKB theo lop'!AD21&amp;'TKB theo lop'!$AD$5,IF('TKB theo lop'!AG21=$A$145,'TKB theo lop'!AF21&amp;'TKB theo lop'!$AF$5,IF('TKB theo lop'!AI21=$A$145,'TKB theo lop'!AH21&amp;'TKB theo lop'!$AH$5,IF('TKB theo lop'!AK21=$A$145,'TKB theo lop'!AJ21&amp;'TKB theo lop'!$AJ$5,IF('TKB theo lop'!AM21=$A$145,'TKB theo lop'!AL21&amp;'TKB theo lop'!$AL$5,IF('TKB theo lop'!AO21=$A$145,'TKB theo lop'!AN21&amp;'TKB theo lop'!$AN$5,"")))))))))))))))))))</f>
        <v/>
      </c>
      <c r="D148" s="43" t="str">
        <f>IF('TKB theo lop'!E31=$A$145,'TKB theo lop'!D31&amp;'TKB theo lop'!$D$5,IF('TKB theo lop'!G31=$A$145,'TKB theo lop'!F31&amp;'TKB theo lop'!$F$5,IF('TKB theo lop'!I31=$A$145,'TKB theo lop'!H31&amp;'TKB theo lop'!$H$5,IF('TKB theo lop'!K31=$A$145,'TKB theo lop'!J31&amp;'TKB theo lop'!$J$5,IF('TKB theo lop'!M31=$A$145,'TKB theo lop'!L31&amp;'TKB theo lop'!$L$5,IF('TKB theo lop'!O31=$A$145,'TKB theo lop'!N31&amp;'TKB theo lop'!$N$5,IF('TKB theo lop'!Q31=$A$145,'TKB theo lop'!P31&amp;'TKB theo lop'!$P$5,IF('TKB theo lop'!S31=$A$145,'TKB theo lop'!R31&amp;'TKB theo lop'!$R$5,IF('TKB theo lop'!U31=$A$145,'TKB theo lop'!T31&amp;'TKB theo lop'!$T$5,IF('TKB theo lop'!W31=$A$145,'TKB theo lop'!V31&amp;'TKB theo lop'!$V$5,IF('TKB theo lop'!Y31=$A$145,'TKB theo lop'!X31&amp;'TKB theo lop'!$X$5,IF('TKB theo lop'!AA31=$A$145,'TKB theo lop'!Z31&amp;'TKB theo lop'!$Z$5,IF('TKB theo lop'!AC31=$A$145,'TKB theo lop'!AB31&amp;'TKB theo lop'!$AB$5,IF('TKB theo lop'!AE31=$A$145,'TKB theo lop'!AD31&amp;'TKB theo lop'!$AD$5,IF('TKB theo lop'!AG31=$A$145,'TKB theo lop'!AF31&amp;'TKB theo lop'!$AF$5,IF('TKB theo lop'!AI31=$A$145,'TKB theo lop'!AH31&amp;'TKB theo lop'!$AH$5,IF('TKB theo lop'!AK31=$A$145,'TKB theo lop'!AJ31&amp;'TKB theo lop'!$AJ$5,IF('TKB theo lop'!AM31=$A$145,'TKB theo lop'!AL31&amp;'TKB theo lop'!$AL$5,IF('TKB theo lop'!AO31=$A$145,'TKB theo lop'!AN31&amp;'TKB theo lop'!$AN$5,"")))))))))))))))))))</f>
        <v/>
      </c>
      <c r="E148" s="43" t="str">
        <f>IF('TKB theo lop'!E41=$A$145,'TKB theo lop'!D41&amp;'TKB theo lop'!$D$5,IF('TKB theo lop'!G41=$A$145,'TKB theo lop'!F41&amp;'TKB theo lop'!$F$5,IF('TKB theo lop'!I41=$A$145,'TKB theo lop'!H41&amp;'TKB theo lop'!$H$5,IF('TKB theo lop'!K41=$A$145,'TKB theo lop'!J41&amp;'TKB theo lop'!$J$5,IF('TKB theo lop'!M41=$A$145,'TKB theo lop'!L41&amp;'TKB theo lop'!$L$5,IF('TKB theo lop'!O41=$A$145,'TKB theo lop'!N41&amp;'TKB theo lop'!$N$5,IF('TKB theo lop'!Q41=$A$145,'TKB theo lop'!P41&amp;'TKB theo lop'!$P$5,IF('TKB theo lop'!S41=$A$145,'TKB theo lop'!R41&amp;'TKB theo lop'!$R$5,IF('TKB theo lop'!U41=$A$145,'TKB theo lop'!T41&amp;'TKB theo lop'!$T$5,IF('TKB theo lop'!W41=$A$145,'TKB theo lop'!V41&amp;'TKB theo lop'!$V$5,IF('TKB theo lop'!Y41=$A$145,'TKB theo lop'!X41&amp;'TKB theo lop'!$X$5,IF('TKB theo lop'!AA41=$A$145,'TKB theo lop'!Z41&amp;'TKB theo lop'!$Z$5,IF('TKB theo lop'!AC41=$A$145,'TKB theo lop'!AB41&amp;'TKB theo lop'!$AB$5,IF('TKB theo lop'!AE41=$A$145,'TKB theo lop'!AD41&amp;'TKB theo lop'!$AD$5,IF('TKB theo lop'!AG41=$A$145,'TKB theo lop'!AF41&amp;'TKB theo lop'!$AF$5,IF('TKB theo lop'!AI41=$A$145,'TKB theo lop'!AH41&amp;'TKB theo lop'!$AH$5,IF('TKB theo lop'!AK41=$A$145,'TKB theo lop'!AJ41&amp;'TKB theo lop'!$AJ$5,IF('TKB theo lop'!AM41=$A$145,'TKB theo lop'!AL41&amp;'TKB theo lop'!$AL$5,IF('TKB theo lop'!AO41=$A$145,'TKB theo lop'!AN41&amp;'TKB theo lop'!$AN$5,"")))))))))))))))))))</f>
        <v/>
      </c>
      <c r="F148" s="43" t="str">
        <f>IF('TKB theo lop'!E51=$A$145,'TKB theo lop'!D51&amp;'TKB theo lop'!$D$5,IF('TKB theo lop'!G51=$A$145,'TKB theo lop'!F51&amp;'TKB theo lop'!$F$5,IF('TKB theo lop'!I51=$A$145,'TKB theo lop'!H51&amp;'TKB theo lop'!$H$5,IF('TKB theo lop'!K51=$A$145,'TKB theo lop'!J51&amp;'TKB theo lop'!$J$5,IF('TKB theo lop'!M51=$A$145,'TKB theo lop'!L51&amp;'TKB theo lop'!$L$5,IF('TKB theo lop'!O51=$A$145,'TKB theo lop'!N51&amp;'TKB theo lop'!$N$5,IF('TKB theo lop'!Q51=$A$145,'TKB theo lop'!P51&amp;'TKB theo lop'!$P$5,IF('TKB theo lop'!S51=$A$145,'TKB theo lop'!R51&amp;'TKB theo lop'!$R$5,IF('TKB theo lop'!U51=$A$145,'TKB theo lop'!T51&amp;'TKB theo lop'!$T$5,IF('TKB theo lop'!W51=$A$145,'TKB theo lop'!V51&amp;'TKB theo lop'!$V$5,IF('TKB theo lop'!Y51=$A$145,'TKB theo lop'!X51&amp;'TKB theo lop'!$X$5,IF('TKB theo lop'!AA51=$A$145,'TKB theo lop'!Z51&amp;'TKB theo lop'!$Z$5,IF('TKB theo lop'!AC51=$A$145,'TKB theo lop'!AB51&amp;'TKB theo lop'!$AB$5,IF('TKB theo lop'!AE51=$A$145,'TKB theo lop'!AD51&amp;'TKB theo lop'!$AD$5,IF('TKB theo lop'!AG51=$A$145,'TKB theo lop'!AF51&amp;'TKB theo lop'!$AF$5,IF('TKB theo lop'!AI51=$A$145,'TKB theo lop'!AH51&amp;'TKB theo lop'!$AH$5,IF('TKB theo lop'!AK51=$A$145,'TKB theo lop'!AJ51&amp;'TKB theo lop'!$AJ$5,IF('TKB theo lop'!AM51=$A$145,'TKB theo lop'!AL51&amp;'TKB theo lop'!$AL$5,IF('TKB theo lop'!AO51=$A$145,'TKB theo lop'!AN51&amp;'TKB theo lop'!$AN$5,"")))))))))))))))))))</f>
        <v/>
      </c>
      <c r="G148" s="43" t="str">
        <f>IF('TKB theo lop'!E61=$A$145,'TKB theo lop'!D61&amp;'TKB theo lop'!$D$5,IF('TKB theo lop'!G61=$A$145,'TKB theo lop'!F61&amp;'TKB theo lop'!$F$5,IF('TKB theo lop'!I61=$A$145,'TKB theo lop'!H61&amp;'TKB theo lop'!$H$5,IF('TKB theo lop'!K61=$A$145,'TKB theo lop'!J61&amp;'TKB theo lop'!$J$5,IF('TKB theo lop'!M61=$A$145,'TKB theo lop'!L61&amp;'TKB theo lop'!$L$5,IF('TKB theo lop'!O61=$A$145,'TKB theo lop'!N61&amp;'TKB theo lop'!$N$5,IF('TKB theo lop'!Q61=$A$145,'TKB theo lop'!P61&amp;'TKB theo lop'!$P$5,IF('TKB theo lop'!S61=$A$145,'TKB theo lop'!R61&amp;'TKB theo lop'!$R$5,IF('TKB theo lop'!U61=$A$145,'TKB theo lop'!T61&amp;'TKB theo lop'!$T$5,IF('TKB theo lop'!W61=$A$145,'TKB theo lop'!V61&amp;'TKB theo lop'!$V$5,IF('TKB theo lop'!Y61=$A$145,'TKB theo lop'!X61&amp;'TKB theo lop'!$X$5,IF('TKB theo lop'!AA61=$A$145,'TKB theo lop'!Z61&amp;'TKB theo lop'!$Z$5,IF('TKB theo lop'!AC61=$A$145,'TKB theo lop'!AB61&amp;'TKB theo lop'!$AB$5,IF('TKB theo lop'!AE61=$A$145,'TKB theo lop'!AD61&amp;'TKB theo lop'!$AD$5,IF('TKB theo lop'!AG61=$A$145,'TKB theo lop'!AF61&amp;'TKB theo lop'!$AF$5,IF('TKB theo lop'!AI61=$A$145,'TKB theo lop'!AH61&amp;'TKB theo lop'!$AH$5,IF('TKB theo lop'!AK61=$A$145,'TKB theo lop'!AJ61&amp;'TKB theo lop'!$AJ$5,IF('TKB theo lop'!AM61=$A$145,'TKB theo lop'!AL61&amp;'TKB theo lop'!$AL$5,IF('TKB theo lop'!AO61=$A$145,'TKB theo lop'!AN61&amp;'TKB theo lop'!$AN$5,"")))))))))))))))))))</f>
        <v/>
      </c>
      <c r="H148"/>
      <c r="I148" s="325"/>
      <c r="J148" s="43" t="str">
        <f>IF('TKB theo lop'!E10=$I$145,'TKB theo lop'!D10&amp;'TKB theo lop'!$D$5,IF('TKB theo lop'!G10=$I$145,'TKB theo lop'!F10&amp;'TKB theo lop'!$F$5,IF('TKB theo lop'!I10=$I$145,'TKB theo lop'!H10&amp;'TKB theo lop'!$H$5,IF('TKB theo lop'!K10=$I$145,'TKB theo lop'!J10&amp;'TKB theo lop'!$J$5,IF('TKB theo lop'!M10=$I$145,'TKB theo lop'!L10&amp;'TKB theo lop'!$L$5,IF('TKB theo lop'!O10=$I$145,'TKB theo lop'!N10&amp;'TKB theo lop'!$N$5,IF('TKB theo lop'!Q10=$I$145,'TKB theo lop'!P10&amp;'TKB theo lop'!$P$5,IF('TKB theo lop'!S10=$I$145,'TKB theo lop'!R10&amp;'TKB theo lop'!$R$5,IF('TKB theo lop'!U10=$I$145,'TKB theo lop'!T10&amp;'TKB theo lop'!$T$5,IF('TKB theo lop'!W10=$I$145,'TKB theo lop'!V10&amp;'TKB theo lop'!$V$5,IF('TKB theo lop'!Y10=$I$145,'TKB theo lop'!X10&amp;'TKB theo lop'!$X$5,IF('TKB theo lop'!AA10=$I$145,'TKB theo lop'!Z10&amp;'TKB theo lop'!$Z$5,IF('TKB theo lop'!AC10=$I$145,'TKB theo lop'!AB10&amp;'TKB theo lop'!$AB$5,IF('TKB theo lop'!AE10=$I$145,'TKB theo lop'!AD10&amp;'TKB theo lop'!$AD$5,IF('TKB theo lop'!AG10=$I$145,'TKB theo lop'!AF10&amp;'TKB theo lop'!$AF$5,IF('TKB theo lop'!AI10=$I$145,'TKB theo lop'!AH10&amp;'TKB theo lop'!$AH$5,IF('TKB theo lop'!AK10=$I$145,'TKB theo lop'!AJ10&amp;'TKB theo lop'!$AJ$5,IF('TKB theo lop'!AM10=$I$145,'TKB theo lop'!AL10&amp;'TKB theo lop'!$AL$5,IF('TKB theo lop'!AO10=$I$145,'TKB theo lop'!AN10&amp;'TKB theo lop'!$AN$5,"")))))))))))))))))))</f>
        <v/>
      </c>
      <c r="K148" s="43" t="str">
        <f>IF('TKB theo lop'!E21=$I$145,'TKB theo lop'!D21&amp;'TKB theo lop'!$D$5,IF('TKB theo lop'!G21=$I$145,'TKB theo lop'!F21&amp;'TKB theo lop'!$F$5,IF('TKB theo lop'!I21=$I$145,'TKB theo lop'!H21&amp;'TKB theo lop'!$H$5,IF('TKB theo lop'!K21=$I$145,'TKB theo lop'!J21&amp;'TKB theo lop'!$J$5,IF('TKB theo lop'!M21=$I$145,'TKB theo lop'!L21&amp;'TKB theo lop'!$L$5,IF('TKB theo lop'!O21=$I$145,'TKB theo lop'!N21&amp;'TKB theo lop'!$N$5,IF('TKB theo lop'!Q21=$I$145,'TKB theo lop'!P21&amp;'TKB theo lop'!$P$5,IF('TKB theo lop'!S21=$I$145,'TKB theo lop'!R21&amp;'TKB theo lop'!$R$5,IF('TKB theo lop'!U21=$I$145,'TKB theo lop'!T21&amp;'TKB theo lop'!$T$5,IF('TKB theo lop'!W21=$I$145,'TKB theo lop'!V21&amp;'TKB theo lop'!$V$5,IF('TKB theo lop'!Y21=$I$145,'TKB theo lop'!X21&amp;'TKB theo lop'!$X$5,IF('TKB theo lop'!AA21=$I$145,'TKB theo lop'!Z21&amp;'TKB theo lop'!$Z$5,IF('TKB theo lop'!AC21=$I$145,'TKB theo lop'!AB21&amp;'TKB theo lop'!$AB$5,IF('TKB theo lop'!AE21=$I$145,'TKB theo lop'!AD21&amp;'TKB theo lop'!$AD$5,IF('TKB theo lop'!AG21=$I$145,'TKB theo lop'!AF21&amp;'TKB theo lop'!$AF$5,IF('TKB theo lop'!AI21=$I$145,'TKB theo lop'!AH21&amp;'TKB theo lop'!$AH$5,IF('TKB theo lop'!AK21=$I$145,'TKB theo lop'!AJ21&amp;'TKB theo lop'!$AJ$5,IF('TKB theo lop'!AM21=$I$145,'TKB theo lop'!AL21&amp;'TKB theo lop'!$AL$5,IF('TKB theo lop'!AO21=$I$145,'TKB theo lop'!AN21&amp;'TKB theo lop'!$AN$5,"")))))))))))))))))))</f>
        <v/>
      </c>
      <c r="L148" s="43" t="str">
        <f>IF('TKB theo lop'!E31=$I$145,'TKB theo lop'!D31&amp;'TKB theo lop'!$D$5,IF('TKB theo lop'!G31=$I$145,'TKB theo lop'!F31&amp;'TKB theo lop'!$F$5,IF('TKB theo lop'!I31=$I$145,'TKB theo lop'!H31&amp;'TKB theo lop'!$H$5,IF('TKB theo lop'!K31=$I$145,'TKB theo lop'!J31&amp;'TKB theo lop'!$J$5,IF('TKB theo lop'!M31=$I$145,'TKB theo lop'!L31&amp;'TKB theo lop'!$L$5,IF('TKB theo lop'!O31=$I$145,'TKB theo lop'!N31&amp;'TKB theo lop'!$N$5,IF('TKB theo lop'!Q31=$I$145,'TKB theo lop'!P31&amp;'TKB theo lop'!$P$5,IF('TKB theo lop'!S31=$I$145,'TKB theo lop'!R31&amp;'TKB theo lop'!$R$5,IF('TKB theo lop'!U31=$I$145,'TKB theo lop'!T31&amp;'TKB theo lop'!$T$5,IF('TKB theo lop'!W31=$I$145,'TKB theo lop'!V31&amp;'TKB theo lop'!$V$5,IF('TKB theo lop'!Y31=$I$145,'TKB theo lop'!X31&amp;'TKB theo lop'!$X$5,IF('TKB theo lop'!AA31=$I$145,'TKB theo lop'!Z31&amp;'TKB theo lop'!$Z$5,IF('TKB theo lop'!AC31=$I$145,'TKB theo lop'!AB31&amp;'TKB theo lop'!$AB$5,IF('TKB theo lop'!AE31=$I$145,'TKB theo lop'!AD31&amp;'TKB theo lop'!$AD$5,IF('TKB theo lop'!AG31=$I$145,'TKB theo lop'!AF31&amp;'TKB theo lop'!$AF$5,IF('TKB theo lop'!AI31=$I$145,'TKB theo lop'!AH31&amp;'TKB theo lop'!$AH$5,IF('TKB theo lop'!AK31=$I$145,'TKB theo lop'!AJ31&amp;'TKB theo lop'!$AJ$5,IF('TKB theo lop'!AM31=$I$145,'TKB theo lop'!AL31&amp;'TKB theo lop'!$AL$5,IF('TKB theo lop'!AO31=$I$145,'TKB theo lop'!AN31&amp;'TKB theo lop'!$AN$5,"")))))))))))))))))))</f>
        <v/>
      </c>
      <c r="M148" s="43" t="str">
        <f>IF('TKB theo lop'!E41=$I$145,'TKB theo lop'!D41&amp;'TKB theo lop'!$D$5,IF('TKB theo lop'!G41=$I$145,'TKB theo lop'!F41&amp;'TKB theo lop'!$F$5,IF('TKB theo lop'!I41=$I$145,'TKB theo lop'!H41&amp;'TKB theo lop'!$H$5,IF('TKB theo lop'!K41=$I$145,'TKB theo lop'!J41&amp;'TKB theo lop'!$J$5,IF('TKB theo lop'!M41=$I$145,'TKB theo lop'!L41&amp;'TKB theo lop'!$L$5,IF('TKB theo lop'!O41=$I$145,'TKB theo lop'!N41&amp;'TKB theo lop'!$N$5,IF('TKB theo lop'!Q41=$I$145,'TKB theo lop'!P41&amp;'TKB theo lop'!$P$5,IF('TKB theo lop'!S41=$I$145,'TKB theo lop'!R41&amp;'TKB theo lop'!$R$5,IF('TKB theo lop'!U41=$I$145,'TKB theo lop'!T41&amp;'TKB theo lop'!$T$5,IF('TKB theo lop'!W41=$I$145,'TKB theo lop'!V41&amp;'TKB theo lop'!$V$5,IF('TKB theo lop'!Y41=$I$145,'TKB theo lop'!X41&amp;'TKB theo lop'!$X$5,IF('TKB theo lop'!AA41=$I$145,'TKB theo lop'!Z41&amp;'TKB theo lop'!$Z$5,IF('TKB theo lop'!AC41=$I$145,'TKB theo lop'!AB41&amp;'TKB theo lop'!$AB$5,IF('TKB theo lop'!AE41=$I$145,'TKB theo lop'!AD41&amp;'TKB theo lop'!$AD$5,IF('TKB theo lop'!AG41=$I$145,'TKB theo lop'!AF41&amp;'TKB theo lop'!$AF$5,IF('TKB theo lop'!AI41=$I$145,'TKB theo lop'!AH41&amp;'TKB theo lop'!$AH$5,IF('TKB theo lop'!AK41=$I$145,'TKB theo lop'!AJ41&amp;'TKB theo lop'!$AJ$5,IF('TKB theo lop'!AM41=$I$145,'TKB theo lop'!AL41&amp;'TKB theo lop'!$AL$5,IF('TKB theo lop'!AO41=$I$145,'TKB theo lop'!AN41&amp;'TKB theo lop'!$AN$5,"")))))))))))))))))))</f>
        <v/>
      </c>
      <c r="N148" s="43" t="str">
        <f>IF('TKB theo lop'!E51=$I$145,'TKB theo lop'!D51&amp;'TKB theo lop'!$D$5,IF('TKB theo lop'!G51=$I$145,'TKB theo lop'!F51&amp;'TKB theo lop'!$F$5,IF('TKB theo lop'!I51=$I$145,'TKB theo lop'!H51&amp;'TKB theo lop'!$H$5,IF('TKB theo lop'!K51=$I$145,'TKB theo lop'!J51&amp;'TKB theo lop'!$J$5,IF('TKB theo lop'!M51=$I$145,'TKB theo lop'!L51&amp;'TKB theo lop'!$L$5,IF('TKB theo lop'!O51=$I$145,'TKB theo lop'!N51&amp;'TKB theo lop'!$N$5,IF('TKB theo lop'!Q51=$I$145,'TKB theo lop'!P51&amp;'TKB theo lop'!$P$5,IF('TKB theo lop'!S51=$I$145,'TKB theo lop'!R51&amp;'TKB theo lop'!$R$5,IF('TKB theo lop'!U51=$I$145,'TKB theo lop'!T51&amp;'TKB theo lop'!$T$5,IF('TKB theo lop'!W51=$I$145,'TKB theo lop'!V51&amp;'TKB theo lop'!$V$5,IF('TKB theo lop'!Y51=$I$145,'TKB theo lop'!X51&amp;'TKB theo lop'!$X$5,IF('TKB theo lop'!AA51=$I$145,'TKB theo lop'!Z51&amp;'TKB theo lop'!$Z$5,IF('TKB theo lop'!AC51=$I$145,'TKB theo lop'!AB51&amp;'TKB theo lop'!$AB$5,IF('TKB theo lop'!AE51=$I$145,'TKB theo lop'!AD51&amp;'TKB theo lop'!$AD$5,IF('TKB theo lop'!AG51=$I$145,'TKB theo lop'!AF51&amp;'TKB theo lop'!$AF$5,IF('TKB theo lop'!AI51=$I$145,'TKB theo lop'!AH51&amp;'TKB theo lop'!$AH$5,IF('TKB theo lop'!AK51=$I$145,'TKB theo lop'!AJ51&amp;'TKB theo lop'!$AJ$5,IF('TKB theo lop'!AM51=$I$145,'TKB theo lop'!AL51&amp;'TKB theo lop'!$AL$5,IF('TKB theo lop'!AO51=$I$145,'TKB theo lop'!AN51&amp;'TKB theo lop'!$AN$5,"")))))))))))))))))))</f>
        <v/>
      </c>
      <c r="O148" s="43" t="str">
        <f>IF('TKB theo lop'!E61=$I$145,'TKB theo lop'!D61&amp;'TKB theo lop'!$D$5,IF('TKB theo lop'!G61=$I$145,'TKB theo lop'!F61&amp;'TKB theo lop'!$F$5,IF('TKB theo lop'!I61=$I$145,'TKB theo lop'!H61&amp;'TKB theo lop'!$H$5,IF('TKB theo lop'!K61=$I$145,'TKB theo lop'!J61&amp;'TKB theo lop'!$J$5,IF('TKB theo lop'!M61=$I$145,'TKB theo lop'!L61&amp;'TKB theo lop'!$L$5,IF('TKB theo lop'!O61=$I$145,'TKB theo lop'!N61&amp;'TKB theo lop'!$N$5,IF('TKB theo lop'!Q61=$I$145,'TKB theo lop'!P61&amp;'TKB theo lop'!$P$5,IF('TKB theo lop'!S61=$I$145,'TKB theo lop'!R61&amp;'TKB theo lop'!$R$5,IF('TKB theo lop'!U61=$I$145,'TKB theo lop'!T61&amp;'TKB theo lop'!$T$5,IF('TKB theo lop'!W61=$I$145,'TKB theo lop'!V61&amp;'TKB theo lop'!$V$5,IF('TKB theo lop'!Y61=$I$145,'TKB theo lop'!X61&amp;'TKB theo lop'!$X$5,IF('TKB theo lop'!AA61=$I$145,'TKB theo lop'!Z61&amp;'TKB theo lop'!$Z$5,IF('TKB theo lop'!AC61=$I$145,'TKB theo lop'!AB61&amp;'TKB theo lop'!$AB$5,IF('TKB theo lop'!AE61=$I$145,'TKB theo lop'!AD61&amp;'TKB theo lop'!$AD$5,IF('TKB theo lop'!AG61=$I$145,'TKB theo lop'!AF61&amp;'TKB theo lop'!$AF$5,IF('TKB theo lop'!AI61=$I$145,'TKB theo lop'!AH61&amp;'TKB theo lop'!$AH$5,IF('TKB theo lop'!AK61=$I$145,'TKB theo lop'!AJ61&amp;'TKB theo lop'!$AJ$5,IF('TKB theo lop'!AM61=$I$145,'TKB theo lop'!AL61&amp;'TKB theo lop'!$AL$5,IF('TKB theo lop'!AO61=$I$145,'TKB theo lop'!AN61&amp;'TKB theo lop'!$AN$5,"")))))))))))))))))))</f>
        <v/>
      </c>
    </row>
    <row r="149" spans="1:15" x14ac:dyDescent="0.3">
      <c r="A149" s="325"/>
      <c r="B149" s="43" t="str">
        <f>IF('TKB theo lop'!E11=$A$145,'TKB theo lop'!D11&amp;'TKB theo lop'!$D$5,IF('TKB theo lop'!G11=$A$145,'TKB theo lop'!F11&amp;'TKB theo lop'!$F$5,IF('TKB theo lop'!I11=$A$145,'TKB theo lop'!H11&amp;'TKB theo lop'!$H$5,IF('TKB theo lop'!K11=$A$145,'TKB theo lop'!J11&amp;'TKB theo lop'!$J$5,IF('TKB theo lop'!M11=$A$145,'TKB theo lop'!L11&amp;'TKB theo lop'!$L$5,IF('TKB theo lop'!O11=$A$145,'TKB theo lop'!N11&amp;'TKB theo lop'!$N$5,IF('TKB theo lop'!Q11=$A$145,'TKB theo lop'!P11&amp;'TKB theo lop'!$P$5,IF('TKB theo lop'!S11=$A$145,'TKB theo lop'!R11&amp;'TKB theo lop'!$R$5,IF('TKB theo lop'!U11=$A$145,'TKB theo lop'!T11&amp;'TKB theo lop'!$T$5,IF('TKB theo lop'!W11=$A$145,'TKB theo lop'!V11&amp;'TKB theo lop'!$V$5,IF('TKB theo lop'!Y11=$A$145,'TKB theo lop'!X11&amp;'TKB theo lop'!$X$5,IF('TKB theo lop'!AA11=$A$145,'TKB theo lop'!Z11&amp;'TKB theo lop'!$Z$5,IF('TKB theo lop'!AC11=$A$145,'TKB theo lop'!AB11&amp;'TKB theo lop'!$AB$5,IF('TKB theo lop'!AE11=$A$145,'TKB theo lop'!AD11&amp;'TKB theo lop'!$AD$5,IF('TKB theo lop'!AG11=$A$145,'TKB theo lop'!AF11&amp;'TKB theo lop'!$AF$5,IF('TKB theo lop'!AI11=$A$145,'TKB theo lop'!AH11&amp;'TKB theo lop'!$AH$5,IF('TKB theo lop'!AK11=$A$145,'TKB theo lop'!AJ11&amp;'TKB theo lop'!$AJ$5,IF('TKB theo lop'!AM11=$A$145,'TKB theo lop'!AL11&amp;'TKB theo lop'!$AL$5,IF('TKB theo lop'!AO11=$A$145,'TKB theo lop'!AN11&amp;'TKB theo lop'!$AN$5,"")))))))))))))))))))</f>
        <v/>
      </c>
      <c r="C149" s="43" t="str">
        <f>IF('TKB theo lop'!E22=$A$145,'TKB theo lop'!D22&amp;'TKB theo lop'!$D$5,IF('TKB theo lop'!G22=$A$145,'TKB theo lop'!F22&amp;'TKB theo lop'!$F$5,IF('TKB theo lop'!I22=$A$145,'TKB theo lop'!H22&amp;'TKB theo lop'!$H$5,IF('TKB theo lop'!K22=$A$145,'TKB theo lop'!J22&amp;'TKB theo lop'!$J$5,IF('TKB theo lop'!M22=$A$145,'TKB theo lop'!L22&amp;'TKB theo lop'!$L$5,IF('TKB theo lop'!O22=$A$145,'TKB theo lop'!N22&amp;'TKB theo lop'!$N$5,IF('TKB theo lop'!Q22=$A$145,'TKB theo lop'!P22&amp;'TKB theo lop'!$P$5,IF('TKB theo lop'!S22=$A$145,'TKB theo lop'!R22&amp;'TKB theo lop'!$R$5,IF('TKB theo lop'!U22=$A$145,'TKB theo lop'!T22&amp;'TKB theo lop'!$T$5,IF('TKB theo lop'!W22=$A$145,'TKB theo lop'!V22&amp;'TKB theo lop'!$V$5,IF('TKB theo lop'!Y22=$A$145,'TKB theo lop'!X22&amp;'TKB theo lop'!$X$5,IF('TKB theo lop'!AA22=$A$145,'TKB theo lop'!Z22&amp;'TKB theo lop'!$Z$5,IF('TKB theo lop'!AC22=$A$145,'TKB theo lop'!AB22&amp;'TKB theo lop'!$AB$5,IF('TKB theo lop'!AE22=$A$145,'TKB theo lop'!AD22&amp;'TKB theo lop'!$AD$5,IF('TKB theo lop'!AG22=$A$145,'TKB theo lop'!AF22&amp;'TKB theo lop'!$AF$5,IF('TKB theo lop'!AI22=$A$145,'TKB theo lop'!AH22&amp;'TKB theo lop'!$AH$5,IF('TKB theo lop'!AK22=$A$145,'TKB theo lop'!AJ22&amp;'TKB theo lop'!$AJ$5,IF('TKB theo lop'!AM22=$A$145,'TKB theo lop'!AL22&amp;'TKB theo lop'!$AL$5,IF('TKB theo lop'!AO22=$A$145,'TKB theo lop'!AN22&amp;'TKB theo lop'!$AN$5,"")))))))))))))))))))</f>
        <v/>
      </c>
      <c r="D149" s="43" t="str">
        <f>IF('TKB theo lop'!E32=$A$145,'TKB theo lop'!D32&amp;'TKB theo lop'!$D$5,IF('TKB theo lop'!G32=$A$145,'TKB theo lop'!F32&amp;'TKB theo lop'!$F$5,IF('TKB theo lop'!I32=$A$145,'TKB theo lop'!H32&amp;'TKB theo lop'!$H$5,IF('TKB theo lop'!K32=$A$145,'TKB theo lop'!J32&amp;'TKB theo lop'!$J$5,IF('TKB theo lop'!M32=$A$145,'TKB theo lop'!L32&amp;'TKB theo lop'!$L$5,IF('TKB theo lop'!O32=$A$145,'TKB theo lop'!N32&amp;'TKB theo lop'!$N$5,IF('TKB theo lop'!Q32=$A$145,'TKB theo lop'!P32&amp;'TKB theo lop'!$P$5,IF('TKB theo lop'!S32=$A$145,'TKB theo lop'!R32&amp;'TKB theo lop'!$R$5,IF('TKB theo lop'!U32=$A$145,'TKB theo lop'!T32&amp;'TKB theo lop'!$T$5,IF('TKB theo lop'!W32=$A$145,'TKB theo lop'!V32&amp;'TKB theo lop'!$V$5,IF('TKB theo lop'!Y32=$A$145,'TKB theo lop'!X32&amp;'TKB theo lop'!$X$5,IF('TKB theo lop'!AA32=$A$145,'TKB theo lop'!Z32&amp;'TKB theo lop'!$Z$5,IF('TKB theo lop'!AC32=$A$145,'TKB theo lop'!AB32&amp;'TKB theo lop'!$AB$5,IF('TKB theo lop'!AE32=$A$145,'TKB theo lop'!AD32&amp;'TKB theo lop'!$AD$5,IF('TKB theo lop'!AG32=$A$145,'TKB theo lop'!AF32&amp;'TKB theo lop'!$AF$5,IF('TKB theo lop'!AI32=$A$145,'TKB theo lop'!AH32&amp;'TKB theo lop'!$AH$5,IF('TKB theo lop'!AK32=$A$145,'TKB theo lop'!AJ32&amp;'TKB theo lop'!$AJ$5,IF('TKB theo lop'!AM32=$A$145,'TKB theo lop'!AL32&amp;'TKB theo lop'!$AL$5,IF('TKB theo lop'!AO32=$A$145,'TKB theo lop'!AN32&amp;'TKB theo lop'!$AN$5,"")))))))))))))))))))</f>
        <v/>
      </c>
      <c r="E149" s="43" t="str">
        <f>IF('TKB theo lop'!E42=$A$145,'TKB theo lop'!D42&amp;'TKB theo lop'!$D$5,IF('TKB theo lop'!G42=$A$145,'TKB theo lop'!F42&amp;'TKB theo lop'!$F$5,IF('TKB theo lop'!I42=$A$145,'TKB theo lop'!H42&amp;'TKB theo lop'!$H$5,IF('TKB theo lop'!K42=$A$145,'TKB theo lop'!J42&amp;'TKB theo lop'!$J$5,IF('TKB theo lop'!M42=$A$145,'TKB theo lop'!L42&amp;'TKB theo lop'!$L$5,IF('TKB theo lop'!O42=$A$145,'TKB theo lop'!N42&amp;'TKB theo lop'!$N$5,IF('TKB theo lop'!Q42=$A$145,'TKB theo lop'!P42&amp;'TKB theo lop'!$P$5,IF('TKB theo lop'!S42=$A$145,'TKB theo lop'!R42&amp;'TKB theo lop'!$R$5,IF('TKB theo lop'!U42=$A$145,'TKB theo lop'!T42&amp;'TKB theo lop'!$T$5,IF('TKB theo lop'!W42=$A$145,'TKB theo lop'!V42&amp;'TKB theo lop'!$V$5,IF('TKB theo lop'!Y42=$A$145,'TKB theo lop'!X42&amp;'TKB theo lop'!$X$5,IF('TKB theo lop'!AA42=$A$145,'TKB theo lop'!Z42&amp;'TKB theo lop'!$Z$5,IF('TKB theo lop'!AC42=$A$145,'TKB theo lop'!AB42&amp;'TKB theo lop'!$AB$5,IF('TKB theo lop'!AE42=$A$145,'TKB theo lop'!AD42&amp;'TKB theo lop'!$AD$5,IF('TKB theo lop'!AG42=$A$145,'TKB theo lop'!AF42&amp;'TKB theo lop'!$AF$5,IF('TKB theo lop'!AI42=$A$145,'TKB theo lop'!AH42&amp;'TKB theo lop'!$AH$5,IF('TKB theo lop'!AK42=$A$145,'TKB theo lop'!AJ42&amp;'TKB theo lop'!$AJ$5,IF('TKB theo lop'!AM42=$A$145,'TKB theo lop'!AL42&amp;'TKB theo lop'!$AL$5,IF('TKB theo lop'!AO42=$A$145,'TKB theo lop'!AN42&amp;'TKB theo lop'!$AN$5,"")))))))))))))))))))</f>
        <v/>
      </c>
      <c r="F149" s="43" t="str">
        <f>IF('TKB theo lop'!E52=$A$145,'TKB theo lop'!D52&amp;'TKB theo lop'!$D$5,IF('TKB theo lop'!G52=$A$145,'TKB theo lop'!F52&amp;'TKB theo lop'!$F$5,IF('TKB theo lop'!I52=$A$145,'TKB theo lop'!H52&amp;'TKB theo lop'!$H$5,IF('TKB theo lop'!K52=$A$145,'TKB theo lop'!J52&amp;'TKB theo lop'!$J$5,IF('TKB theo lop'!M52=$A$145,'TKB theo lop'!L52&amp;'TKB theo lop'!$L$5,IF('TKB theo lop'!O52=$A$145,'TKB theo lop'!N52&amp;'TKB theo lop'!$N$5,IF('TKB theo lop'!Q52=$A$145,'TKB theo lop'!P52&amp;'TKB theo lop'!$P$5,IF('TKB theo lop'!S52=$A$145,'TKB theo lop'!R52&amp;'TKB theo lop'!$R$5,IF('TKB theo lop'!U52=$A$145,'TKB theo lop'!T52&amp;'TKB theo lop'!$T$5,IF('TKB theo lop'!W52=$A$145,'TKB theo lop'!V52&amp;'TKB theo lop'!$V$5,IF('TKB theo lop'!Y52=$A$145,'TKB theo lop'!X52&amp;'TKB theo lop'!$X$5,IF('TKB theo lop'!AA52=$A$145,'TKB theo lop'!Z52&amp;'TKB theo lop'!$Z$5,IF('TKB theo lop'!AC52=$A$145,'TKB theo lop'!AB52&amp;'TKB theo lop'!$AB$5,IF('TKB theo lop'!AE52=$A$145,'TKB theo lop'!AD52&amp;'TKB theo lop'!$AD$5,IF('TKB theo lop'!AG52=$A$145,'TKB theo lop'!AF52&amp;'TKB theo lop'!$AF$5,IF('TKB theo lop'!AI52=$A$145,'TKB theo lop'!AH52&amp;'TKB theo lop'!$AH$5,IF('TKB theo lop'!AK52=$A$145,'TKB theo lop'!AJ52&amp;'TKB theo lop'!$AJ$5,IF('TKB theo lop'!AM52=$A$145,'TKB theo lop'!AL52&amp;'TKB theo lop'!$AL$5,IF('TKB theo lop'!AO52=$A$145,'TKB theo lop'!AN52&amp;'TKB theo lop'!$AN$5,"")))))))))))))))))))</f>
        <v/>
      </c>
      <c r="G149" s="43" t="str">
        <f>IF('TKB theo lop'!E62=$A$145,'TKB theo lop'!D62&amp;'TKB theo lop'!$D$5,IF('TKB theo lop'!G62=$A$145,'TKB theo lop'!F62&amp;'TKB theo lop'!$F$5,IF('TKB theo lop'!I62=$A$145,'TKB theo lop'!H62&amp;'TKB theo lop'!$H$5,IF('TKB theo lop'!K62=$A$145,'TKB theo lop'!J62&amp;'TKB theo lop'!$J$5,IF('TKB theo lop'!M62=$A$145,'TKB theo lop'!L62&amp;'TKB theo lop'!$L$5,IF('TKB theo lop'!O62=$A$145,'TKB theo lop'!N62&amp;'TKB theo lop'!$N$5,IF('TKB theo lop'!Q62=$A$145,'TKB theo lop'!P62&amp;'TKB theo lop'!$P$5,IF('TKB theo lop'!S62=$A$145,'TKB theo lop'!R62&amp;'TKB theo lop'!$R$5,IF('TKB theo lop'!U62=$A$145,'TKB theo lop'!T62&amp;'TKB theo lop'!$T$5,IF('TKB theo lop'!W62=$A$145,'TKB theo lop'!V62&amp;'TKB theo lop'!$V$5,IF('TKB theo lop'!Y62=$A$145,'TKB theo lop'!X62&amp;'TKB theo lop'!$X$5,IF('TKB theo lop'!AA62=$A$145,'TKB theo lop'!Z62&amp;'TKB theo lop'!$Z$5,IF('TKB theo lop'!AC62=$A$145,'TKB theo lop'!AB62&amp;'TKB theo lop'!$AB$5,IF('TKB theo lop'!AE62=$A$145,'TKB theo lop'!AD62&amp;'TKB theo lop'!$AD$5,IF('TKB theo lop'!AG62=$A$145,'TKB theo lop'!AF62&amp;'TKB theo lop'!$AF$5,IF('TKB theo lop'!AI62=$A$145,'TKB theo lop'!AH62&amp;'TKB theo lop'!$AH$5,IF('TKB theo lop'!AK62=$A$145,'TKB theo lop'!AJ62&amp;'TKB theo lop'!$AJ$5,IF('TKB theo lop'!AM62=$A$145,'TKB theo lop'!AL62&amp;'TKB theo lop'!$AL$5,IF('TKB theo lop'!AO62=$A$145,'TKB theo lop'!AN62&amp;'TKB theo lop'!$AN$5,"")))))))))))))))))))</f>
        <v/>
      </c>
      <c r="H149"/>
      <c r="I149" s="325"/>
      <c r="J149" s="43" t="str">
        <f>IF('TKB theo lop'!E11=$I$145,'TKB theo lop'!D11&amp;'TKB theo lop'!$D$5,IF('TKB theo lop'!G11=$I$145,'TKB theo lop'!F11&amp;'TKB theo lop'!$F$5,IF('TKB theo lop'!I11=$I$145,'TKB theo lop'!H11&amp;'TKB theo lop'!$H$5,IF('TKB theo lop'!K11=$I$145,'TKB theo lop'!J11&amp;'TKB theo lop'!$J$5,IF('TKB theo lop'!M11=$I$145,'TKB theo lop'!L11&amp;'TKB theo lop'!$L$5,IF('TKB theo lop'!O11=$I$145,'TKB theo lop'!N11&amp;'TKB theo lop'!$N$5,IF('TKB theo lop'!Q11=$I$145,'TKB theo lop'!P11&amp;'TKB theo lop'!$P$5,IF('TKB theo lop'!S11=$I$145,'TKB theo lop'!R11&amp;'TKB theo lop'!$R$5,IF('TKB theo lop'!U11=$I$145,'TKB theo lop'!T11&amp;'TKB theo lop'!$T$5,IF('TKB theo lop'!W11=$I$145,'TKB theo lop'!V11&amp;'TKB theo lop'!$V$5,IF('TKB theo lop'!Y11=$I$145,'TKB theo lop'!X11&amp;'TKB theo lop'!$X$5,IF('TKB theo lop'!AA11=$I$145,'TKB theo lop'!Z11&amp;'TKB theo lop'!$Z$5,IF('TKB theo lop'!AC11=$I$145,'TKB theo lop'!AB11&amp;'TKB theo lop'!$AB$5,IF('TKB theo lop'!AE11=$I$145,'TKB theo lop'!AD11&amp;'TKB theo lop'!$AD$5,IF('TKB theo lop'!AG11=$I$145,'TKB theo lop'!AF11&amp;'TKB theo lop'!$AF$5,IF('TKB theo lop'!AI11=$I$145,'TKB theo lop'!AH11&amp;'TKB theo lop'!$AH$5,IF('TKB theo lop'!AK11=$I$145,'TKB theo lop'!AJ11&amp;'TKB theo lop'!$AJ$5,IF('TKB theo lop'!AM11=$I$145,'TKB theo lop'!AL11&amp;'TKB theo lop'!$AL$5,IF('TKB theo lop'!AO11=$I$145,'TKB theo lop'!AN11&amp;'TKB theo lop'!$AN$5,"")))))))))))))))))))</f>
        <v/>
      </c>
      <c r="K149" s="43" t="str">
        <f>IF('TKB theo lop'!E22=$I$145,'TKB theo lop'!D22&amp;'TKB theo lop'!$D$5,IF('TKB theo lop'!G22=$I$145,'TKB theo lop'!F22&amp;'TKB theo lop'!$F$5,IF('TKB theo lop'!I22=$I$145,'TKB theo lop'!H22&amp;'TKB theo lop'!$H$5,IF('TKB theo lop'!K22=$I$145,'TKB theo lop'!J22&amp;'TKB theo lop'!$J$5,IF('TKB theo lop'!M22=$I$145,'TKB theo lop'!L22&amp;'TKB theo lop'!$L$5,IF('TKB theo lop'!O22=$I$145,'TKB theo lop'!N22&amp;'TKB theo lop'!$N$5,IF('TKB theo lop'!Q22=$I$145,'TKB theo lop'!P22&amp;'TKB theo lop'!$P$5,IF('TKB theo lop'!S22=$I$145,'TKB theo lop'!R22&amp;'TKB theo lop'!$R$5,IF('TKB theo lop'!U22=$I$145,'TKB theo lop'!T22&amp;'TKB theo lop'!$T$5,IF('TKB theo lop'!W22=$I$145,'TKB theo lop'!V22&amp;'TKB theo lop'!$V$5,IF('TKB theo lop'!Y22=$I$145,'TKB theo lop'!X22&amp;'TKB theo lop'!$X$5,IF('TKB theo lop'!AA22=$I$145,'TKB theo lop'!Z22&amp;'TKB theo lop'!$Z$5,IF('TKB theo lop'!AC22=$I$145,'TKB theo lop'!AB22&amp;'TKB theo lop'!$AB$5,IF('TKB theo lop'!AE22=$I$145,'TKB theo lop'!AD22&amp;'TKB theo lop'!$AD$5,IF('TKB theo lop'!AG22=$I$145,'TKB theo lop'!AF22&amp;'TKB theo lop'!$AF$5,IF('TKB theo lop'!AI22=$I$145,'TKB theo lop'!AH22&amp;'TKB theo lop'!$AH$5,IF('TKB theo lop'!AK22=$I$145,'TKB theo lop'!AJ22&amp;'TKB theo lop'!$AJ$5,IF('TKB theo lop'!AM22=$I$145,'TKB theo lop'!AL22&amp;'TKB theo lop'!$AL$5,IF('TKB theo lop'!AO22=$I$145,'TKB theo lop'!AN22&amp;'TKB theo lop'!$AN$5,"")))))))))))))))))))</f>
        <v/>
      </c>
      <c r="L149" s="43" t="str">
        <f>IF('TKB theo lop'!E32=$I$145,'TKB theo lop'!D32&amp;'TKB theo lop'!$D$5,IF('TKB theo lop'!G32=$I$145,'TKB theo lop'!F32&amp;'TKB theo lop'!$F$5,IF('TKB theo lop'!I32=$I$145,'TKB theo lop'!H32&amp;'TKB theo lop'!$H$5,IF('TKB theo lop'!K32=$I$145,'TKB theo lop'!J32&amp;'TKB theo lop'!$J$5,IF('TKB theo lop'!M32=$I$145,'TKB theo lop'!L32&amp;'TKB theo lop'!$L$5,IF('TKB theo lop'!O32=$I$145,'TKB theo lop'!N32&amp;'TKB theo lop'!$N$5,IF('TKB theo lop'!Q32=$I$145,'TKB theo lop'!P32&amp;'TKB theo lop'!$P$5,IF('TKB theo lop'!S32=$I$145,'TKB theo lop'!R32&amp;'TKB theo lop'!$R$5,IF('TKB theo lop'!U32=$I$145,'TKB theo lop'!T32&amp;'TKB theo lop'!$T$5,IF('TKB theo lop'!W32=$I$145,'TKB theo lop'!V32&amp;'TKB theo lop'!$V$5,IF('TKB theo lop'!Y32=$I$145,'TKB theo lop'!X32&amp;'TKB theo lop'!$X$5,IF('TKB theo lop'!AA32=$I$145,'TKB theo lop'!Z32&amp;'TKB theo lop'!$Z$5,IF('TKB theo lop'!AC32=$I$145,'TKB theo lop'!AB32&amp;'TKB theo lop'!$AB$5,IF('TKB theo lop'!AE32=$I$145,'TKB theo lop'!AD32&amp;'TKB theo lop'!$AD$5,IF('TKB theo lop'!AG32=$I$145,'TKB theo lop'!AF32&amp;'TKB theo lop'!$AF$5,IF('TKB theo lop'!AI32=$I$145,'TKB theo lop'!AH32&amp;'TKB theo lop'!$AH$5,IF('TKB theo lop'!AK32=$I$145,'TKB theo lop'!AJ32&amp;'TKB theo lop'!$AJ$5,IF('TKB theo lop'!AM32=$I$145,'TKB theo lop'!AL32&amp;'TKB theo lop'!$AL$5,IF('TKB theo lop'!AO32=$I$145,'TKB theo lop'!AN32&amp;'TKB theo lop'!$AN$5,"")))))))))))))))))))</f>
        <v/>
      </c>
      <c r="M149" s="43" t="str">
        <f>IF('TKB theo lop'!E42=$I$145,'TKB theo lop'!D42&amp;'TKB theo lop'!$D$5,IF('TKB theo lop'!G42=$I$145,'TKB theo lop'!F42&amp;'TKB theo lop'!$F$5,IF('TKB theo lop'!I42=$I$145,'TKB theo lop'!H42&amp;'TKB theo lop'!$H$5,IF('TKB theo lop'!K42=$I$145,'TKB theo lop'!J42&amp;'TKB theo lop'!$J$5,IF('TKB theo lop'!M42=$I$145,'TKB theo lop'!L42&amp;'TKB theo lop'!$L$5,IF('TKB theo lop'!O42=$I$145,'TKB theo lop'!N42&amp;'TKB theo lop'!$N$5,IF('TKB theo lop'!Q42=$I$145,'TKB theo lop'!P42&amp;'TKB theo lop'!$P$5,IF('TKB theo lop'!S42=$I$145,'TKB theo lop'!R42&amp;'TKB theo lop'!$R$5,IF('TKB theo lop'!U42=$I$145,'TKB theo lop'!T42&amp;'TKB theo lop'!$T$5,IF('TKB theo lop'!W42=$I$145,'TKB theo lop'!V42&amp;'TKB theo lop'!$V$5,IF('TKB theo lop'!Y42=$I$145,'TKB theo lop'!X42&amp;'TKB theo lop'!$X$5,IF('TKB theo lop'!AA42=$I$145,'TKB theo lop'!Z42&amp;'TKB theo lop'!$Z$5,IF('TKB theo lop'!AC42=$I$145,'TKB theo lop'!AB42&amp;'TKB theo lop'!$AB$5,IF('TKB theo lop'!AE42=$I$145,'TKB theo lop'!AD42&amp;'TKB theo lop'!$AD$5,IF('TKB theo lop'!AG42=$I$145,'TKB theo lop'!AF42&amp;'TKB theo lop'!$AF$5,IF('TKB theo lop'!AI42=$I$145,'TKB theo lop'!AH42&amp;'TKB theo lop'!$AH$5,IF('TKB theo lop'!AK42=$I$145,'TKB theo lop'!AJ42&amp;'TKB theo lop'!$AJ$5,IF('TKB theo lop'!AM42=$I$145,'TKB theo lop'!AL42&amp;'TKB theo lop'!$AL$5,IF('TKB theo lop'!AO42=$I$145,'TKB theo lop'!AN42&amp;'TKB theo lop'!$AN$5,"")))))))))))))))))))</f>
        <v/>
      </c>
      <c r="N149" s="43" t="str">
        <f>IF('TKB theo lop'!E52=$I$145,'TKB theo lop'!D52&amp;'TKB theo lop'!$D$5,IF('TKB theo lop'!G52=$I$145,'TKB theo lop'!F52&amp;'TKB theo lop'!$F$5,IF('TKB theo lop'!I52=$I$145,'TKB theo lop'!H52&amp;'TKB theo lop'!$H$5,IF('TKB theo lop'!K52=$I$145,'TKB theo lop'!J52&amp;'TKB theo lop'!$J$5,IF('TKB theo lop'!M52=$I$145,'TKB theo lop'!L52&amp;'TKB theo lop'!$L$5,IF('TKB theo lop'!O52=$I$145,'TKB theo lop'!N52&amp;'TKB theo lop'!$N$5,IF('TKB theo lop'!Q52=$I$145,'TKB theo lop'!P52&amp;'TKB theo lop'!$P$5,IF('TKB theo lop'!S52=$I$145,'TKB theo lop'!R52&amp;'TKB theo lop'!$R$5,IF('TKB theo lop'!U52=$I$145,'TKB theo lop'!T52&amp;'TKB theo lop'!$T$5,IF('TKB theo lop'!W52=$I$145,'TKB theo lop'!V52&amp;'TKB theo lop'!$V$5,IF('TKB theo lop'!Y52=$I$145,'TKB theo lop'!X52&amp;'TKB theo lop'!$X$5,IF('TKB theo lop'!AA52=$I$145,'TKB theo lop'!Z52&amp;'TKB theo lop'!$Z$5,IF('TKB theo lop'!AC52=$I$145,'TKB theo lop'!AB52&amp;'TKB theo lop'!$AB$5,IF('TKB theo lop'!AE52=$I$145,'TKB theo lop'!AD52&amp;'TKB theo lop'!$AD$5,IF('TKB theo lop'!AG52=$I$145,'TKB theo lop'!AF52&amp;'TKB theo lop'!$AF$5,IF('TKB theo lop'!AI52=$I$145,'TKB theo lop'!AH52&amp;'TKB theo lop'!$AH$5,IF('TKB theo lop'!AK52=$I$145,'TKB theo lop'!AJ52&amp;'TKB theo lop'!$AJ$5,IF('TKB theo lop'!AM52=$I$145,'TKB theo lop'!AL52&amp;'TKB theo lop'!$AL$5,IF('TKB theo lop'!AO52=$I$145,'TKB theo lop'!AN52&amp;'TKB theo lop'!$AN$5,"")))))))))))))))))))</f>
        <v/>
      </c>
      <c r="O149" s="43" t="str">
        <f>IF('TKB theo lop'!E62=$I$145,'TKB theo lop'!D62&amp;'TKB theo lop'!$D$5,IF('TKB theo lop'!G62=$I$145,'TKB theo lop'!F62&amp;'TKB theo lop'!$F$5,IF('TKB theo lop'!I62=$I$145,'TKB theo lop'!H62&amp;'TKB theo lop'!$H$5,IF('TKB theo lop'!K62=$I$145,'TKB theo lop'!J62&amp;'TKB theo lop'!$J$5,IF('TKB theo lop'!M62=$I$145,'TKB theo lop'!L62&amp;'TKB theo lop'!$L$5,IF('TKB theo lop'!O62=$I$145,'TKB theo lop'!N62&amp;'TKB theo lop'!$N$5,IF('TKB theo lop'!Q62=$I$145,'TKB theo lop'!P62&amp;'TKB theo lop'!$P$5,IF('TKB theo lop'!S62=$I$145,'TKB theo lop'!R62&amp;'TKB theo lop'!$R$5,IF('TKB theo lop'!U62=$I$145,'TKB theo lop'!T62&amp;'TKB theo lop'!$T$5,IF('TKB theo lop'!W62=$I$145,'TKB theo lop'!V62&amp;'TKB theo lop'!$V$5,IF('TKB theo lop'!Y62=$I$145,'TKB theo lop'!X62&amp;'TKB theo lop'!$X$5,IF('TKB theo lop'!AA62=$I$145,'TKB theo lop'!Z62&amp;'TKB theo lop'!$Z$5,IF('TKB theo lop'!AC62=$I$145,'TKB theo lop'!AB62&amp;'TKB theo lop'!$AB$5,IF('TKB theo lop'!AE62=$I$145,'TKB theo lop'!AD62&amp;'TKB theo lop'!$AD$5,IF('TKB theo lop'!AG62=$I$145,'TKB theo lop'!AF62&amp;'TKB theo lop'!$AF$5,IF('TKB theo lop'!AI62=$I$145,'TKB theo lop'!AH62&amp;'TKB theo lop'!$AH$5,IF('TKB theo lop'!AK62=$I$145,'TKB theo lop'!AJ62&amp;'TKB theo lop'!$AJ$5,IF('TKB theo lop'!AM62=$I$145,'TKB theo lop'!AL62&amp;'TKB theo lop'!$AL$5,IF('TKB theo lop'!AO62=$I$145,'TKB theo lop'!AN62&amp;'TKB theo lop'!$AN$5,"")))))))))))))))))))</f>
        <v/>
      </c>
    </row>
    <row r="150" spans="1:15" x14ac:dyDescent="0.3">
      <c r="A150" s="47" t="str">
        <f>30-COUNTIF(B146:G150,"")&amp; "tiết"</f>
        <v>0tiết</v>
      </c>
      <c r="B150" s="45" t="str">
        <f>IF('TKB theo lop'!E12=$A$145,'TKB theo lop'!D12&amp;'TKB theo lop'!$D$5,IF('TKB theo lop'!G12=$A$145,'TKB theo lop'!F12&amp;'TKB theo lop'!$F$5,IF('TKB theo lop'!I12=$A$145,'TKB theo lop'!H12&amp;'TKB theo lop'!$H$5,IF('TKB theo lop'!K12=$A$145,'TKB theo lop'!J12&amp;'TKB theo lop'!$J$5,IF('TKB theo lop'!M12=$A$145,'TKB theo lop'!L12&amp;'TKB theo lop'!$L$5,IF('TKB theo lop'!O12=$A$145,'TKB theo lop'!N12&amp;'TKB theo lop'!$N$5,IF('TKB theo lop'!Q12=$A$145,'TKB theo lop'!P12&amp;'TKB theo lop'!$P$5,IF('TKB theo lop'!S12=$A$145,'TKB theo lop'!R12&amp;'TKB theo lop'!$R$5,IF('TKB theo lop'!U12=$A$145,'TKB theo lop'!T12&amp;'TKB theo lop'!$T$5,IF('TKB theo lop'!W12=$A$145,'TKB theo lop'!V12&amp;'TKB theo lop'!$V$5,IF('TKB theo lop'!Y12=$A$145,'TKB theo lop'!X12&amp;'TKB theo lop'!$X$5,IF('TKB theo lop'!AA12=$A$145,'TKB theo lop'!Z12&amp;'TKB theo lop'!$Z$5,IF('TKB theo lop'!AC12=$A$145,'TKB theo lop'!AB12&amp;'TKB theo lop'!$AB$5,IF('TKB theo lop'!AE12=$A$145,'TKB theo lop'!AD12&amp;'TKB theo lop'!$AD$5,IF('TKB theo lop'!AG12=$A$145,'TKB theo lop'!AF12&amp;'TKB theo lop'!$AF$5,IF('TKB theo lop'!AI12=$A$145,'TKB theo lop'!AH12&amp;'TKB theo lop'!$AH$5,IF('TKB theo lop'!AK12=$A$145,'TKB theo lop'!AJ12&amp;'TKB theo lop'!$AJ$5,IF('TKB theo lop'!AM12=$A$145,'TKB theo lop'!AL12&amp;'TKB theo lop'!$AL$5,IF('TKB theo lop'!AO12=$A$145,'TKB theo lop'!AN12&amp;'TKB theo lop'!$AN$5,"")))))))))))))))))))</f>
        <v/>
      </c>
      <c r="C150" s="45" t="str">
        <f>IF('TKB theo lop'!E23=$A$145,'TKB theo lop'!D23&amp;'TKB theo lop'!$D$5,IF('TKB theo lop'!G23=$A$145,'TKB theo lop'!F23&amp;'TKB theo lop'!$F$5,IF('TKB theo lop'!I23=$A$145,'TKB theo lop'!H23&amp;'TKB theo lop'!$H$5,IF('TKB theo lop'!K23=$A$145,'TKB theo lop'!J23&amp;'TKB theo lop'!$J$5,IF('TKB theo lop'!M23=$A$145,'TKB theo lop'!L23&amp;'TKB theo lop'!$L$5,IF('TKB theo lop'!O23=$A$145,'TKB theo lop'!N23&amp;'TKB theo lop'!$N$5,IF('TKB theo lop'!Q23=$A$145,'TKB theo lop'!P23&amp;'TKB theo lop'!$P$5,IF('TKB theo lop'!S23=$A$145,'TKB theo lop'!R23&amp;'TKB theo lop'!$R$5,IF('TKB theo lop'!U23=$A$145,'TKB theo lop'!T23&amp;'TKB theo lop'!$T$5,IF('TKB theo lop'!W23=$A$145,'TKB theo lop'!V23&amp;'TKB theo lop'!$V$5,IF('TKB theo lop'!Y23=$A$145,'TKB theo lop'!X23&amp;'TKB theo lop'!$X$5,IF('TKB theo lop'!AA23=$A$145,'TKB theo lop'!Z23&amp;'TKB theo lop'!$Z$5,IF('TKB theo lop'!AC23=$A$145,'TKB theo lop'!AB23&amp;'TKB theo lop'!$AB$5,IF('TKB theo lop'!AE23=$A$145,'TKB theo lop'!AD23&amp;'TKB theo lop'!$AD$5,IF('TKB theo lop'!AG23=$A$145,'TKB theo lop'!AF23&amp;'TKB theo lop'!$AF$5,IF('TKB theo lop'!AI23=$A$145,'TKB theo lop'!AH23&amp;'TKB theo lop'!$AH$5,IF('TKB theo lop'!AK23=$A$145,'TKB theo lop'!AJ23&amp;'TKB theo lop'!$AJ$5,IF('TKB theo lop'!AM23=$A$145,'TKB theo lop'!AL23&amp;'TKB theo lop'!$AL$5,IF('TKB theo lop'!AO23=$A$145,'TKB theo lop'!AN23&amp;'TKB theo lop'!$AN$5,"")))))))))))))))))))</f>
        <v/>
      </c>
      <c r="D150" s="45" t="str">
        <f>IF('TKB theo lop'!E33=$A$145,'TKB theo lop'!D33&amp;'TKB theo lop'!$D$5,IF('TKB theo lop'!G33=$A$145,'TKB theo lop'!F33&amp;'TKB theo lop'!$F$5,IF('TKB theo lop'!I33=$A$145,'TKB theo lop'!H33&amp;'TKB theo lop'!$H$5,IF('TKB theo lop'!K33=$A$145,'TKB theo lop'!J33&amp;'TKB theo lop'!$J$5,IF('TKB theo lop'!M33=$A$145,'TKB theo lop'!L33&amp;'TKB theo lop'!$L$5,IF('TKB theo lop'!O33=$A$145,'TKB theo lop'!N33&amp;'TKB theo lop'!$N$5,IF('TKB theo lop'!Q33=$A$145,'TKB theo lop'!P33&amp;'TKB theo lop'!$P$5,IF('TKB theo lop'!S33=$A$145,'TKB theo lop'!R33&amp;'TKB theo lop'!$R$5,IF('TKB theo lop'!U33=$A$145,'TKB theo lop'!T33&amp;'TKB theo lop'!$T$5,IF('TKB theo lop'!W33=$A$145,'TKB theo lop'!V33&amp;'TKB theo lop'!$V$5,IF('TKB theo lop'!Y33=$A$145,'TKB theo lop'!X33&amp;'TKB theo lop'!$X$5,IF('TKB theo lop'!AA33=$A$145,'TKB theo lop'!Z33&amp;'TKB theo lop'!$Z$5,IF('TKB theo lop'!AC33=$A$145,'TKB theo lop'!AB33&amp;'TKB theo lop'!$AB$5,IF('TKB theo lop'!AE33=$A$145,'TKB theo lop'!AD33&amp;'TKB theo lop'!$AD$5,IF('TKB theo lop'!AG33=$A$145,'TKB theo lop'!AF33&amp;'TKB theo lop'!$AF$5,IF('TKB theo lop'!AI33=$A$145,'TKB theo lop'!AH33&amp;'TKB theo lop'!$AH$5,IF('TKB theo lop'!AK33=$A$145,'TKB theo lop'!AJ33&amp;'TKB theo lop'!$AJ$5,IF('TKB theo lop'!AM33=$A$145,'TKB theo lop'!AL33&amp;'TKB theo lop'!$AL$5,IF('TKB theo lop'!AO33=$A$145,'TKB theo lop'!AN33&amp;'TKB theo lop'!$AN$5,"")))))))))))))))))))</f>
        <v/>
      </c>
      <c r="E150" s="45" t="str">
        <f>IF('TKB theo lop'!E43=$A$145,'TKB theo lop'!D43&amp;'TKB theo lop'!$D$5,IF('TKB theo lop'!G43=$A$145,'TKB theo lop'!F43&amp;'TKB theo lop'!$F$5,IF('TKB theo lop'!I43=$A$145,'TKB theo lop'!H43&amp;'TKB theo lop'!$H$5,IF('TKB theo lop'!K43=$A$145,'TKB theo lop'!J43&amp;'TKB theo lop'!$J$5,IF('TKB theo lop'!M43=$A$145,'TKB theo lop'!L43&amp;'TKB theo lop'!$L$5,IF('TKB theo lop'!O43=$A$145,'TKB theo lop'!N43&amp;'TKB theo lop'!$N$5,IF('TKB theo lop'!Q43=$A$145,'TKB theo lop'!P43&amp;'TKB theo lop'!$P$5,IF('TKB theo lop'!S43=$A$145,'TKB theo lop'!R43&amp;'TKB theo lop'!$R$5,IF('TKB theo lop'!U43=$A$145,'TKB theo lop'!T43&amp;'TKB theo lop'!$T$5,IF('TKB theo lop'!W43=$A$145,'TKB theo lop'!V43&amp;'TKB theo lop'!$V$5,IF('TKB theo lop'!Y43=$A$145,'TKB theo lop'!X43&amp;'TKB theo lop'!$X$5,IF('TKB theo lop'!AA43=$A$145,'TKB theo lop'!Z43&amp;'TKB theo lop'!$Z$5,IF('TKB theo lop'!AC43=$A$145,'TKB theo lop'!AB43&amp;'TKB theo lop'!$AB$5,IF('TKB theo lop'!AE43=$A$145,'TKB theo lop'!AD43&amp;'TKB theo lop'!$AD$5,IF('TKB theo lop'!AG43=$A$145,'TKB theo lop'!AF43&amp;'TKB theo lop'!$AF$5,IF('TKB theo lop'!AI43=$A$145,'TKB theo lop'!AH43&amp;'TKB theo lop'!$AH$5,IF('TKB theo lop'!AK43=$A$145,'TKB theo lop'!AJ43&amp;'TKB theo lop'!$AJ$5,IF('TKB theo lop'!AM43=$A$145,'TKB theo lop'!AL43&amp;'TKB theo lop'!$AL$5,IF('TKB theo lop'!AO43=$A$145,'TKB theo lop'!AN43&amp;'TKB theo lop'!$AN$5,"")))))))))))))))))))</f>
        <v/>
      </c>
      <c r="F150" s="45" t="str">
        <f>IF('TKB theo lop'!E53=$A$145,'TKB theo lop'!D53&amp;'TKB theo lop'!$D$5,IF('TKB theo lop'!G53=$A$145,'TKB theo lop'!F53&amp;'TKB theo lop'!$F$5,IF('TKB theo lop'!I53=$A$145,'TKB theo lop'!H53&amp;'TKB theo lop'!$H$5,IF('TKB theo lop'!K53=$A$145,'TKB theo lop'!J53&amp;'TKB theo lop'!$J$5,IF('TKB theo lop'!M53=$A$145,'TKB theo lop'!L53&amp;'TKB theo lop'!$L$5,IF('TKB theo lop'!O53=$A$145,'TKB theo lop'!N53&amp;'TKB theo lop'!$N$5,IF('TKB theo lop'!Q53=$A$145,'TKB theo lop'!P53&amp;'TKB theo lop'!$P$5,IF('TKB theo lop'!S53=$A$145,'TKB theo lop'!R53&amp;'TKB theo lop'!$R$5,IF('TKB theo lop'!U53=$A$145,'TKB theo lop'!T53&amp;'TKB theo lop'!$T$5,IF('TKB theo lop'!W53=$A$145,'TKB theo lop'!V53&amp;'TKB theo lop'!$V$5,IF('TKB theo lop'!Y53=$A$145,'TKB theo lop'!X53&amp;'TKB theo lop'!$X$5,IF('TKB theo lop'!AA53=$A$145,'TKB theo lop'!Z53&amp;'TKB theo lop'!$Z$5,IF('TKB theo lop'!AC53=$A$145,'TKB theo lop'!AB53&amp;'TKB theo lop'!$AB$5,IF('TKB theo lop'!AE53=$A$145,'TKB theo lop'!AD53&amp;'TKB theo lop'!$AD$5,IF('TKB theo lop'!AG53=$A$145,'TKB theo lop'!AF53&amp;'TKB theo lop'!$AF$5,IF('TKB theo lop'!AI53=$A$145,'TKB theo lop'!AH53&amp;'TKB theo lop'!$AH$5,IF('TKB theo lop'!AK53=$A$145,'TKB theo lop'!AJ53&amp;'TKB theo lop'!$AJ$5,IF('TKB theo lop'!AM53=$A$145,'TKB theo lop'!AL53&amp;'TKB theo lop'!$AL$5,IF('TKB theo lop'!AO53=$A$145,'TKB theo lop'!AN53&amp;'TKB theo lop'!$AN$5,"")))))))))))))))))))</f>
        <v/>
      </c>
      <c r="G150" s="45" t="str">
        <f>IF('TKB theo lop'!E63=$A$145,'TKB theo lop'!D63&amp;'TKB theo lop'!$D$5,IF('TKB theo lop'!G63=$A$145,'TKB theo lop'!F63&amp;'TKB theo lop'!$F$5,IF('TKB theo lop'!I63=$A$145,'TKB theo lop'!H63&amp;'TKB theo lop'!$H$5,IF('TKB theo lop'!K63=$A$145,'TKB theo lop'!J63&amp;'TKB theo lop'!$J$5,IF('TKB theo lop'!M63=$A$145,'TKB theo lop'!L63&amp;'TKB theo lop'!$L$5,IF('TKB theo lop'!O63=$A$145,'TKB theo lop'!N63&amp;'TKB theo lop'!$N$5,IF('TKB theo lop'!Q63=$A$145,'TKB theo lop'!P63&amp;'TKB theo lop'!$P$5,IF('TKB theo lop'!S63=$A$145,'TKB theo lop'!R63&amp;'TKB theo lop'!$R$5,IF('TKB theo lop'!U63=$A$145,'TKB theo lop'!T63&amp;'TKB theo lop'!$T$5,IF('TKB theo lop'!W63=$A$145,'TKB theo lop'!V63&amp;'TKB theo lop'!$V$5,IF('TKB theo lop'!Y63=$A$145,'TKB theo lop'!X63&amp;'TKB theo lop'!$X$5,IF('TKB theo lop'!AA63=$A$145,'TKB theo lop'!Z63&amp;'TKB theo lop'!$Z$5,IF('TKB theo lop'!AC63=$A$145,'TKB theo lop'!AB63&amp;'TKB theo lop'!$AB$5,IF('TKB theo lop'!AE63=$A$145,'TKB theo lop'!AD63&amp;'TKB theo lop'!$AD$5,IF('TKB theo lop'!AG63=$A$145,'TKB theo lop'!AF63&amp;'TKB theo lop'!$AF$5,IF('TKB theo lop'!AI63=$A$145,'TKB theo lop'!AH63&amp;'TKB theo lop'!$AH$5,IF('TKB theo lop'!AK63=$A$145,'TKB theo lop'!AJ63&amp;'TKB theo lop'!$AJ$5,IF('TKB theo lop'!AM63=$A$145,'TKB theo lop'!AL63&amp;'TKB theo lop'!$AL$5,IF('TKB theo lop'!AO63=$A$145,'TKB theo lop'!AN63&amp;'TKB theo lop'!$AN$5,"")))))))))))))))))))</f>
        <v/>
      </c>
      <c r="H150"/>
      <c r="I150" s="47" t="str">
        <f>30-COUNTIF(J146:O150,"")&amp; "tiết"</f>
        <v>0tiết</v>
      </c>
      <c r="J150" s="45" t="str">
        <f>IF('TKB theo lop'!E12=$I$145,'TKB theo lop'!D12&amp;'TKB theo lop'!$D$5,IF('TKB theo lop'!G12=$I$145,'TKB theo lop'!F12&amp;'TKB theo lop'!$F$5,IF('TKB theo lop'!I12=$I$145,'TKB theo lop'!H12&amp;'TKB theo lop'!$H$5,IF('TKB theo lop'!K12=$I$145,'TKB theo lop'!J12&amp;'TKB theo lop'!$J$5,IF('TKB theo lop'!M12=$I$145,'TKB theo lop'!L12&amp;'TKB theo lop'!$L$5,IF('TKB theo lop'!O12=$I$145,'TKB theo lop'!N12&amp;'TKB theo lop'!$N$5,IF('TKB theo lop'!Q12=$I$145,'TKB theo lop'!P12&amp;'TKB theo lop'!$P$5,IF('TKB theo lop'!S12=$I$145,'TKB theo lop'!R12&amp;'TKB theo lop'!$R$5,IF('TKB theo lop'!U12=$I$145,'TKB theo lop'!T12&amp;'TKB theo lop'!$T$5,IF('TKB theo lop'!W12=$I$145,'TKB theo lop'!V12&amp;'TKB theo lop'!$V$5,IF('TKB theo lop'!Y12=$I$145,'TKB theo lop'!X12&amp;'TKB theo lop'!$X$5,IF('TKB theo lop'!AA12=$I$145,'TKB theo lop'!Z12&amp;'TKB theo lop'!$Z$5,IF('TKB theo lop'!AC12=$I$145,'TKB theo lop'!AB12&amp;'TKB theo lop'!$AB$5,IF('TKB theo lop'!AE12=$I$145,'TKB theo lop'!AD12&amp;'TKB theo lop'!$AD$5,IF('TKB theo lop'!AG12=$I$145,'TKB theo lop'!AF12&amp;'TKB theo lop'!$AF$5,IF('TKB theo lop'!AI12=$I$145,'TKB theo lop'!AH12&amp;'TKB theo lop'!$AH$5,IF('TKB theo lop'!AK12=$I$145,'TKB theo lop'!AJ12&amp;'TKB theo lop'!$AJ$5,IF('TKB theo lop'!AM12=$I$145,'TKB theo lop'!AL12&amp;'TKB theo lop'!$AL$5,IF('TKB theo lop'!AO12=$I$145,'TKB theo lop'!AN12&amp;'TKB theo lop'!$AN$5,"")))))))))))))))))))</f>
        <v/>
      </c>
      <c r="K150" s="45" t="str">
        <f>IF('TKB theo lop'!E23=$I$145,'TKB theo lop'!D23&amp;'TKB theo lop'!$D$5,IF('TKB theo lop'!G23=$I$145,'TKB theo lop'!F23&amp;'TKB theo lop'!$F$5,IF('TKB theo lop'!I23=$I$145,'TKB theo lop'!H23&amp;'TKB theo lop'!$H$5,IF('TKB theo lop'!K23=$I$145,'TKB theo lop'!J23&amp;'TKB theo lop'!$J$5,IF('TKB theo lop'!M23=$I$145,'TKB theo lop'!L23&amp;'TKB theo lop'!$L$5,IF('TKB theo lop'!O23=$I$145,'TKB theo lop'!N23&amp;'TKB theo lop'!$N$5,IF('TKB theo lop'!Q23=$I$145,'TKB theo lop'!P23&amp;'TKB theo lop'!$P$5,IF('TKB theo lop'!S23=$I$145,'TKB theo lop'!R23&amp;'TKB theo lop'!$R$5,IF('TKB theo lop'!U23=$I$145,'TKB theo lop'!T23&amp;'TKB theo lop'!$T$5,IF('TKB theo lop'!W23=$I$145,'TKB theo lop'!V23&amp;'TKB theo lop'!$V$5,IF('TKB theo lop'!Y23=$I$145,'TKB theo lop'!X23&amp;'TKB theo lop'!$X$5,IF('TKB theo lop'!AA23=$I$145,'TKB theo lop'!Z23&amp;'TKB theo lop'!$Z$5,IF('TKB theo lop'!AC23=$I$145,'TKB theo lop'!AB23&amp;'TKB theo lop'!$AB$5,IF('TKB theo lop'!AE23=$I$145,'TKB theo lop'!AD23&amp;'TKB theo lop'!$AD$5,IF('TKB theo lop'!AG23=$I$145,'TKB theo lop'!AF23&amp;'TKB theo lop'!$AF$5,IF('TKB theo lop'!AI23=$I$145,'TKB theo lop'!AH23&amp;'TKB theo lop'!$AH$5,IF('TKB theo lop'!AK23=$I$145,'TKB theo lop'!AJ23&amp;'TKB theo lop'!$AJ$5,IF('TKB theo lop'!AM23=$I$145,'TKB theo lop'!AL23&amp;'TKB theo lop'!$AL$5,IF('TKB theo lop'!AO23=$I$145,'TKB theo lop'!AN23&amp;'TKB theo lop'!$AN$5,"")))))))))))))))))))</f>
        <v/>
      </c>
      <c r="L150" s="45" t="str">
        <f>IF('TKB theo lop'!E33=$I$145,'TKB theo lop'!D33&amp;'TKB theo lop'!$D$5,IF('TKB theo lop'!G33=$I$145,'TKB theo lop'!F33&amp;'TKB theo lop'!$F$5,IF('TKB theo lop'!I33=$I$145,'TKB theo lop'!H33&amp;'TKB theo lop'!$H$5,IF('TKB theo lop'!K33=$I$145,'TKB theo lop'!J33&amp;'TKB theo lop'!$J$5,IF('TKB theo lop'!M33=$I$145,'TKB theo lop'!L33&amp;'TKB theo lop'!$L$5,IF('TKB theo lop'!O33=$I$145,'TKB theo lop'!N33&amp;'TKB theo lop'!$N$5,IF('TKB theo lop'!Q33=$I$145,'TKB theo lop'!P33&amp;'TKB theo lop'!$P$5,IF('TKB theo lop'!S33=$I$145,'TKB theo lop'!R33&amp;'TKB theo lop'!$R$5,IF('TKB theo lop'!U33=$I$145,'TKB theo lop'!T33&amp;'TKB theo lop'!$T$5,IF('TKB theo lop'!W33=$I$145,'TKB theo lop'!V33&amp;'TKB theo lop'!$V$5,IF('TKB theo lop'!Y33=$I$145,'TKB theo lop'!X33&amp;'TKB theo lop'!$X$5,IF('TKB theo lop'!AA33=$I$145,'TKB theo lop'!Z33&amp;'TKB theo lop'!$Z$5,IF('TKB theo lop'!AC33=$I$145,'TKB theo lop'!AB33&amp;'TKB theo lop'!$AB$5,IF('TKB theo lop'!AE33=$I$145,'TKB theo lop'!AD33&amp;'TKB theo lop'!$AD$5,IF('TKB theo lop'!AG33=$I$145,'TKB theo lop'!AF33&amp;'TKB theo lop'!$AF$5,IF('TKB theo lop'!AI33=$I$145,'TKB theo lop'!AH33&amp;'TKB theo lop'!$AH$5,IF('TKB theo lop'!AK33=$I$145,'TKB theo lop'!AJ33&amp;'TKB theo lop'!$AJ$5,IF('TKB theo lop'!AM33=$I$145,'TKB theo lop'!AL33&amp;'TKB theo lop'!$AL$5,IF('TKB theo lop'!AO33=$I$145,'TKB theo lop'!AN33&amp;'TKB theo lop'!$AN$5,"")))))))))))))))))))</f>
        <v/>
      </c>
      <c r="M150" s="45" t="str">
        <f>IF('TKB theo lop'!E43=$I$145,'TKB theo lop'!D43&amp;'TKB theo lop'!$D$5,IF('TKB theo lop'!G43=$I$145,'TKB theo lop'!F43&amp;'TKB theo lop'!$F$5,IF('TKB theo lop'!I43=$I$145,'TKB theo lop'!H43&amp;'TKB theo lop'!$H$5,IF('TKB theo lop'!K43=$I$145,'TKB theo lop'!J43&amp;'TKB theo lop'!$J$5,IF('TKB theo lop'!M43=$I$145,'TKB theo lop'!L43&amp;'TKB theo lop'!$L$5,IF('TKB theo lop'!O43=$I$145,'TKB theo lop'!N43&amp;'TKB theo lop'!$N$5,IF('TKB theo lop'!Q43=$I$145,'TKB theo lop'!P43&amp;'TKB theo lop'!$P$5,IF('TKB theo lop'!S43=$I$145,'TKB theo lop'!R43&amp;'TKB theo lop'!$R$5,IF('TKB theo lop'!U43=$I$145,'TKB theo lop'!T43&amp;'TKB theo lop'!$T$5,IF('TKB theo lop'!W43=$I$145,'TKB theo lop'!V43&amp;'TKB theo lop'!$V$5,IF('TKB theo lop'!Y43=$I$145,'TKB theo lop'!X43&amp;'TKB theo lop'!$X$5,IF('TKB theo lop'!AA43=$I$145,'TKB theo lop'!Z43&amp;'TKB theo lop'!$Z$5,IF('TKB theo lop'!AC43=$I$145,'TKB theo lop'!AB43&amp;'TKB theo lop'!$AB$5,IF('TKB theo lop'!AE43=$I$145,'TKB theo lop'!AD43&amp;'TKB theo lop'!$AD$5,IF('TKB theo lop'!AG43=$I$145,'TKB theo lop'!AF43&amp;'TKB theo lop'!$AF$5,IF('TKB theo lop'!AI43=$I$145,'TKB theo lop'!AH43&amp;'TKB theo lop'!$AH$5,IF('TKB theo lop'!AK43=$I$145,'TKB theo lop'!AJ43&amp;'TKB theo lop'!$AJ$5,IF('TKB theo lop'!AM43=$I$145,'TKB theo lop'!AL43&amp;'TKB theo lop'!$AL$5,IF('TKB theo lop'!AO43=$I$145,'TKB theo lop'!AN43&amp;'TKB theo lop'!$AN$5,"")))))))))))))))))))</f>
        <v/>
      </c>
      <c r="N150" s="45" t="str">
        <f>IF('TKB theo lop'!E53=$I$145,'TKB theo lop'!D53&amp;'TKB theo lop'!$D$5,IF('TKB theo lop'!G53=$I$145,'TKB theo lop'!F53&amp;'TKB theo lop'!$F$5,IF('TKB theo lop'!I53=$I$145,'TKB theo lop'!H53&amp;'TKB theo lop'!$H$5,IF('TKB theo lop'!K53=$I$145,'TKB theo lop'!J53&amp;'TKB theo lop'!$J$5,IF('TKB theo lop'!M53=$I$145,'TKB theo lop'!L53&amp;'TKB theo lop'!$L$5,IF('TKB theo lop'!O53=$I$145,'TKB theo lop'!N53&amp;'TKB theo lop'!$N$5,IF('TKB theo lop'!Q53=$I$145,'TKB theo lop'!P53&amp;'TKB theo lop'!$P$5,IF('TKB theo lop'!S53=$I$145,'TKB theo lop'!R53&amp;'TKB theo lop'!$R$5,IF('TKB theo lop'!U53=$I$145,'TKB theo lop'!T53&amp;'TKB theo lop'!$T$5,IF('TKB theo lop'!W53=$I$145,'TKB theo lop'!V53&amp;'TKB theo lop'!$V$5,IF('TKB theo lop'!Y53=$I$145,'TKB theo lop'!X53&amp;'TKB theo lop'!$X$5,IF('TKB theo lop'!AA53=$I$145,'TKB theo lop'!Z53&amp;'TKB theo lop'!$Z$5,IF('TKB theo lop'!AC53=$I$145,'TKB theo lop'!AB53&amp;'TKB theo lop'!$AB$5,IF('TKB theo lop'!AE53=$I$145,'TKB theo lop'!AD53&amp;'TKB theo lop'!$AD$5,IF('TKB theo lop'!AG53=$I$145,'TKB theo lop'!AF53&amp;'TKB theo lop'!$AF$5,IF('TKB theo lop'!AI53=$I$145,'TKB theo lop'!AH53&amp;'TKB theo lop'!$AH$5,IF('TKB theo lop'!AK53=$I$145,'TKB theo lop'!AJ53&amp;'TKB theo lop'!$AJ$5,IF('TKB theo lop'!AM53=$I$145,'TKB theo lop'!AL53&amp;'TKB theo lop'!$AL$5,IF('TKB theo lop'!AO53=$I$145,'TKB theo lop'!AN53&amp;'TKB theo lop'!$AN$5,"")))))))))))))))))))</f>
        <v/>
      </c>
      <c r="O150" s="45" t="str">
        <f>IF('TKB theo lop'!E63=$I$145,'TKB theo lop'!D63&amp;'TKB theo lop'!$D$5,IF('TKB theo lop'!G63=$I$145,'TKB theo lop'!F63&amp;'TKB theo lop'!$F$5,IF('TKB theo lop'!I63=$I$145,'TKB theo lop'!H63&amp;'TKB theo lop'!$H$5,IF('TKB theo lop'!K63=$I$145,'TKB theo lop'!J63&amp;'TKB theo lop'!$J$5,IF('TKB theo lop'!M63=$I$145,'TKB theo lop'!L63&amp;'TKB theo lop'!$L$5,IF('TKB theo lop'!O63=$I$145,'TKB theo lop'!N63&amp;'TKB theo lop'!$N$5,IF('TKB theo lop'!Q63=$I$145,'TKB theo lop'!P63&amp;'TKB theo lop'!$P$5,IF('TKB theo lop'!S63=$I$145,'TKB theo lop'!R63&amp;'TKB theo lop'!$R$5,IF('TKB theo lop'!U63=$I$145,'TKB theo lop'!T63&amp;'TKB theo lop'!$T$5,IF('TKB theo lop'!W63=$I$145,'TKB theo lop'!V63&amp;'TKB theo lop'!$V$5,IF('TKB theo lop'!Y63=$I$145,'TKB theo lop'!X63&amp;'TKB theo lop'!$X$5,IF('TKB theo lop'!AA63=$I$145,'TKB theo lop'!Z63&amp;'TKB theo lop'!$Z$5,IF('TKB theo lop'!AC63=$I$145,'TKB theo lop'!AB63&amp;'TKB theo lop'!$AB$5,IF('TKB theo lop'!AE63=$I$145,'TKB theo lop'!AD63&amp;'TKB theo lop'!$AD$5,IF('TKB theo lop'!AG63=$I$145,'TKB theo lop'!AF63&amp;'TKB theo lop'!$AF$5,IF('TKB theo lop'!AI63=$I$145,'TKB theo lop'!AH63&amp;'TKB theo lop'!$AH$5,IF('TKB theo lop'!AK63=$I$145,'TKB theo lop'!AJ63&amp;'TKB theo lop'!$AJ$5,IF('TKB theo lop'!AM63=$I$145,'TKB theo lop'!AL63&amp;'TKB theo lop'!$AL$5,IF('TKB theo lop'!AO63=$I$145,'TKB theo lop'!AN63&amp;'TKB theo lop'!$AN$5,"")))))))))))))))))))</f>
        <v/>
      </c>
    </row>
    <row r="151" spans="1:15" x14ac:dyDescent="0.3">
      <c r="A151" s="326" t="s">
        <v>11</v>
      </c>
      <c r="B151" s="44" t="str">
        <f>IF('TKB theo lop'!E14=$A$145,'TKB theo lop'!D14&amp;'TKB theo lop'!$D$5,IF('TKB theo lop'!G14=$A$145,'TKB theo lop'!F14&amp;'TKB theo lop'!$F$5,IF('TKB theo lop'!I14=$A$145,'TKB theo lop'!H14&amp;'TKB theo lop'!$H$5,IF('TKB theo lop'!K14=$A$145,'TKB theo lop'!J14&amp;'TKB theo lop'!$J$5,IF('TKB theo lop'!M14=$A$145,'TKB theo lop'!L14&amp;'TKB theo lop'!$L$5,IF('TKB theo lop'!O14=$A$145,'TKB theo lop'!N14&amp;'TKB theo lop'!$N$5,IF('TKB theo lop'!Q14=$A$145,'TKB theo lop'!P14&amp;'TKB theo lop'!$P$5,IF('TKB theo lop'!S14=$A$145,'TKB theo lop'!R14&amp;'TKB theo lop'!$R$5,IF('TKB theo lop'!U14=$A$145,'TKB theo lop'!T14&amp;'TKB theo lop'!$T$5,IF('TKB theo lop'!W14=$A$145,'TKB theo lop'!V14&amp;'TKB theo lop'!$V$5,IF('TKB theo lop'!Y14=$A$145,'TKB theo lop'!X14&amp;'TKB theo lop'!$X$5,IF('TKB theo lop'!AA14=$A$145,'TKB theo lop'!Z14&amp;'TKB theo lop'!$Z$5,IF('TKB theo lop'!AC14=$A$145,'TKB theo lop'!AB14&amp;'TKB theo lop'!$AB$5,IF('TKB theo lop'!AE14=$A$145,'TKB theo lop'!AD14&amp;'TKB theo lop'!$AD$5,IF('TKB theo lop'!AG14=$A$145,'TKB theo lop'!AF14&amp;'TKB theo lop'!$AF$5,IF('TKB theo lop'!AI14=$A$145,'TKB theo lop'!AH14&amp;'TKB theo lop'!$AH$5,IF('TKB theo lop'!AK14=$A$145,'TKB theo lop'!AJ14&amp;'TKB theo lop'!$AJ$5,IF('TKB theo lop'!AM14=$A$145,'TKB theo lop'!AL14&amp;'TKB theo lop'!$AL$5,IF('TKB theo lop'!AO14=$A$145,'TKB theo lop'!AN14&amp;'TKB theo lop'!$AN$5,"")))))))))))))))))))</f>
        <v/>
      </c>
      <c r="C151" s="44" t="str">
        <f>IF('TKB theo lop'!E24=$A$145,'TKB theo lop'!D24&amp;'TKB theo lop'!$D$5,IF('TKB theo lop'!G24=$A$145,'TKB theo lop'!F24&amp;'TKB theo lop'!$F$5,IF('TKB theo lop'!I24=$A$145,'TKB theo lop'!H24&amp;'TKB theo lop'!$H$5,IF('TKB theo lop'!K24=$A$145,'TKB theo lop'!J24&amp;'TKB theo lop'!$J$5,IF('TKB theo lop'!M24=$A$145,'TKB theo lop'!L24&amp;'TKB theo lop'!$L$5,IF('TKB theo lop'!O24=$A$145,'TKB theo lop'!N24&amp;'TKB theo lop'!$N$5,IF('TKB theo lop'!Q24=$A$145,'TKB theo lop'!P24&amp;'TKB theo lop'!$P$5,IF('TKB theo lop'!S24=$A$145,'TKB theo lop'!R24&amp;'TKB theo lop'!$R$5,IF('TKB theo lop'!U24=$A$145,'TKB theo lop'!T24&amp;'TKB theo lop'!$T$5,IF('TKB theo lop'!W24=$A$145,'TKB theo lop'!V24&amp;'TKB theo lop'!$V$5,IF('TKB theo lop'!Y24=$A$145,'TKB theo lop'!X24&amp;'TKB theo lop'!$X$5,IF('TKB theo lop'!AA24=$A$145,'TKB theo lop'!Z24&amp;'TKB theo lop'!$Z$5,IF('TKB theo lop'!AC24=$A$145,'TKB theo lop'!AB24&amp;'TKB theo lop'!$AB$5,IF('TKB theo lop'!AE24=$A$145,'TKB theo lop'!AD24&amp;'TKB theo lop'!$AD$5,IF('TKB theo lop'!AG24=$A$145,'TKB theo lop'!AF24&amp;'TKB theo lop'!$AF$5,IF('TKB theo lop'!AI24=$A$145,'TKB theo lop'!AH24&amp;'TKB theo lop'!$AH$5,IF('TKB theo lop'!AK24=$A$145,'TKB theo lop'!AJ24&amp;'TKB theo lop'!$AJ$5,IF('TKB theo lop'!AM24=$A$145,'TKB theo lop'!AL24&amp;'TKB theo lop'!$AL$5,IF('TKB theo lop'!AO24=$A$145,'TKB theo lop'!AN24&amp;'TKB theo lop'!$AN$5,"")))))))))))))))))))</f>
        <v/>
      </c>
      <c r="D151" s="44" t="str">
        <f>IF('TKB theo lop'!E34=$A$145,'TKB theo lop'!D34&amp;'TKB theo lop'!$D$5,IF('TKB theo lop'!G34=$A$145,'TKB theo lop'!F34&amp;'TKB theo lop'!$F$5,IF('TKB theo lop'!I34=$A$145,'TKB theo lop'!H34&amp;'TKB theo lop'!$H$5,IF('TKB theo lop'!K34=$A$145,'TKB theo lop'!J34&amp;'TKB theo lop'!$J$5,IF('TKB theo lop'!M34=$A$145,'TKB theo lop'!L34&amp;'TKB theo lop'!$L$5,IF('TKB theo lop'!O34=$A$145,'TKB theo lop'!N34&amp;'TKB theo lop'!$N$5,IF('TKB theo lop'!Q34=$A$145,'TKB theo lop'!P34&amp;'TKB theo lop'!$P$5,IF('TKB theo lop'!S34=$A$145,'TKB theo lop'!R34&amp;'TKB theo lop'!$R$5,IF('TKB theo lop'!U34=$A$145,'TKB theo lop'!T34&amp;'TKB theo lop'!$T$5,IF('TKB theo lop'!W34=$A$145,'TKB theo lop'!V34&amp;'TKB theo lop'!$V$5,IF('TKB theo lop'!Y34=$A$145,'TKB theo lop'!X34&amp;'TKB theo lop'!$X$5,IF('TKB theo lop'!AA34=$A$145,'TKB theo lop'!Z34&amp;'TKB theo lop'!$Z$5,IF('TKB theo lop'!AC34=$A$145,'TKB theo lop'!AB34&amp;'TKB theo lop'!$AB$5,IF('TKB theo lop'!AE34=$A$145,'TKB theo lop'!AD34&amp;'TKB theo lop'!$AD$5,IF('TKB theo lop'!AG34=$A$145,'TKB theo lop'!AF34&amp;'TKB theo lop'!$AF$5,IF('TKB theo lop'!AI34=$A$145,'TKB theo lop'!AH34&amp;'TKB theo lop'!$AH$5,IF('TKB theo lop'!AK34=$A$145,'TKB theo lop'!AJ34&amp;'TKB theo lop'!$AJ$5,IF('TKB theo lop'!AM34=$A$145,'TKB theo lop'!AL34&amp;'TKB theo lop'!$AL$5,IF('TKB theo lop'!AO34=$A$145,'TKB theo lop'!AN34&amp;'TKB theo lop'!$AN$5,"")))))))))))))))))))</f>
        <v/>
      </c>
      <c r="E151" s="44" t="str">
        <f>IF('TKB theo lop'!E44=$A$145,'TKB theo lop'!D44&amp;'TKB theo lop'!$D$5,IF('TKB theo lop'!G44=$A$145,'TKB theo lop'!F44&amp;'TKB theo lop'!$F$5,IF('TKB theo lop'!I44=$A$145,'TKB theo lop'!H44&amp;'TKB theo lop'!$H$5,IF('TKB theo lop'!K44=$A$145,'TKB theo lop'!J44&amp;'TKB theo lop'!$J$5,IF('TKB theo lop'!M44=$A$145,'TKB theo lop'!L44&amp;'TKB theo lop'!$L$5,IF('TKB theo lop'!O44=$A$145,'TKB theo lop'!N44&amp;'TKB theo lop'!$N$5,IF('TKB theo lop'!Q44=$A$145,'TKB theo lop'!P44&amp;'TKB theo lop'!$P$5,IF('TKB theo lop'!S44=$A$145,'TKB theo lop'!R44&amp;'TKB theo lop'!$R$5,IF('TKB theo lop'!U44=$A$145,'TKB theo lop'!T44&amp;'TKB theo lop'!$T$5,IF('TKB theo lop'!W44=$A$145,'TKB theo lop'!V44&amp;'TKB theo lop'!$V$5,IF('TKB theo lop'!Y44=$A$145,'TKB theo lop'!X44&amp;'TKB theo lop'!$X$5,IF('TKB theo lop'!AA44=$A$145,'TKB theo lop'!Z44&amp;'TKB theo lop'!$Z$5,IF('TKB theo lop'!AC44=$A$145,'TKB theo lop'!AB44&amp;'TKB theo lop'!$AB$5,IF('TKB theo lop'!AE44=$A$145,'TKB theo lop'!AD44&amp;'TKB theo lop'!$AD$5,IF('TKB theo lop'!AG44=$A$145,'TKB theo lop'!AF44&amp;'TKB theo lop'!$AF$5,IF('TKB theo lop'!AI44=$A$145,'TKB theo lop'!AH44&amp;'TKB theo lop'!$AH$5,IF('TKB theo lop'!AK44=$A$145,'TKB theo lop'!AJ44&amp;'TKB theo lop'!$AJ$5,IF('TKB theo lop'!AM44=$A$145,'TKB theo lop'!AL44&amp;'TKB theo lop'!$AL$5,IF('TKB theo lop'!AO44=$A$145,'TKB theo lop'!AN44&amp;'TKB theo lop'!$AN$5,"")))))))))))))))))))</f>
        <v/>
      </c>
      <c r="F151" s="44" t="e">
        <f>IF('TKB theo lop'!J54=$A$145,'TKB theo lop'!D54&amp;'TKB theo lop'!$D$5,IF('TKB theo lop'!L54=$A$145,'TKB theo lop'!K54&amp;'TKB theo lop'!$F$5,IF('TKB theo lop'!N54=$A$145,'TKB theo lop'!M54&amp;'TKB theo lop'!$H$5,IF('TKB theo lop'!#REF!=$A$145,'TKB theo lop'!#REF!&amp;'TKB theo lop'!$J$5,IF('TKB theo lop'!#REF!=$A$145,'TKB theo lop'!#REF!&amp;'TKB theo lop'!$L$5,IF('TKB theo lop'!O54=$A$145,'TKB theo lop'!#REF!&amp;'TKB theo lop'!$N$5,IF('TKB theo lop'!Q54=$A$145,'TKB theo lop'!P54&amp;'TKB theo lop'!$P$5,IF('TKB theo lop'!S54=$A$145,'TKB theo lop'!R54&amp;'TKB theo lop'!$R$5,IF('TKB theo lop'!U54=$A$145,'TKB theo lop'!T54&amp;'TKB theo lop'!$T$5,IF('TKB theo lop'!W54=$A$145,'TKB theo lop'!V54&amp;'TKB theo lop'!$V$5,IF('TKB theo lop'!Y54=$A$145,'TKB theo lop'!X54&amp;'TKB theo lop'!$X$5,IF('TKB theo lop'!AA54=$A$145,'TKB theo lop'!Z54&amp;'TKB theo lop'!$Z$5,IF('TKB theo lop'!AC54=$A$145,'TKB theo lop'!AB54&amp;'TKB theo lop'!$AB$5,IF('TKB theo lop'!AE54=$A$145,'TKB theo lop'!AD54&amp;'TKB theo lop'!$AD$5,IF('TKB theo lop'!AG54=$A$145,'TKB theo lop'!AF54&amp;'TKB theo lop'!$AF$5,IF('TKB theo lop'!AI54=$A$145,'TKB theo lop'!AH54&amp;'TKB theo lop'!$AH$5,IF('TKB theo lop'!AK54=$A$145,'TKB theo lop'!AJ54&amp;'TKB theo lop'!$AJ$5,IF('TKB theo lop'!AM54=$A$145,'TKB theo lop'!AL54&amp;'TKB theo lop'!$AL$5,IF('TKB theo lop'!AO54=$A$145,'TKB theo lop'!AN54&amp;'TKB theo lop'!$AN$5,"")))))))))))))))))))</f>
        <v>#REF!</v>
      </c>
      <c r="G151" s="44" t="str">
        <f>IF('TKB theo lop'!E64=$A$145,'TKB theo lop'!D64&amp;'TKB theo lop'!$D$5,IF('TKB theo lop'!G64=$A$145,'TKB theo lop'!F64&amp;'TKB theo lop'!$F$5,IF('TKB theo lop'!I64=$A$145,'TKB theo lop'!H64&amp;'TKB theo lop'!$H$5,IF('TKB theo lop'!K64=$A$145,'TKB theo lop'!J64&amp;'TKB theo lop'!$J$5,IF('TKB theo lop'!M64=$A$145,'TKB theo lop'!L64&amp;'TKB theo lop'!$L$5,IF('TKB theo lop'!O64=$A$145,'TKB theo lop'!N64&amp;'TKB theo lop'!$N$5,IF('TKB theo lop'!Q64=$A$145,'TKB theo lop'!P64&amp;'TKB theo lop'!$P$5,IF('TKB theo lop'!S64=$A$145,'TKB theo lop'!R64&amp;'TKB theo lop'!$R$5,IF('TKB theo lop'!U64=$A$145,'TKB theo lop'!T64&amp;'TKB theo lop'!$T$5,IF('TKB theo lop'!W64=$A$145,'TKB theo lop'!V64&amp;'TKB theo lop'!$V$5,IF('TKB theo lop'!Y64=$A$145,'TKB theo lop'!X64&amp;'TKB theo lop'!$X$5,IF('TKB theo lop'!AA64=$A$145,'TKB theo lop'!Z64&amp;'TKB theo lop'!$Z$5,IF('TKB theo lop'!AC64=$A$145,'TKB theo lop'!AB64&amp;'TKB theo lop'!$AB$5,IF('TKB theo lop'!AE64=$A$145,'TKB theo lop'!AD64&amp;'TKB theo lop'!$AD$5,IF('TKB theo lop'!AG64=$A$145,'TKB theo lop'!AF64&amp;'TKB theo lop'!$AF$5,IF('TKB theo lop'!AI64=$A$145,'TKB theo lop'!AH64&amp;'TKB theo lop'!$AH$5,IF('TKB theo lop'!AK64=$A$145,'TKB theo lop'!AJ64&amp;'TKB theo lop'!$AJ$5,IF('TKB theo lop'!AM64=$A$145,'TKB theo lop'!AL64&amp;'TKB theo lop'!$AL$5,IF('TKB theo lop'!AO64=$A$145,'TKB theo lop'!AN64&amp;'TKB theo lop'!$AN$5,"")))))))))))))))))))</f>
        <v/>
      </c>
      <c r="H151"/>
      <c r="I151" s="326" t="s">
        <v>11</v>
      </c>
      <c r="J151" s="44" t="str">
        <f>IF('TKB theo lop'!E14=$I$145,'TKB theo lop'!D14&amp;'TKB theo lop'!$D$5,IF('TKB theo lop'!G14=$I$145,'TKB theo lop'!F14&amp;'TKB theo lop'!$F$5,IF('TKB theo lop'!I14=$I$145,'TKB theo lop'!H14&amp;'TKB theo lop'!$H$5,IF('TKB theo lop'!K14=$I$145,'TKB theo lop'!J14&amp;'TKB theo lop'!$J$5,IF('TKB theo lop'!M14=$I$145,'TKB theo lop'!L14&amp;'TKB theo lop'!$L$5,IF('TKB theo lop'!O14=$I$145,'TKB theo lop'!N14&amp;'TKB theo lop'!$N$5,IF('TKB theo lop'!Q14=$I$145,'TKB theo lop'!P14&amp;'TKB theo lop'!$P$5,IF('TKB theo lop'!S14=$I$145,'TKB theo lop'!R14&amp;'TKB theo lop'!$R$5,IF('TKB theo lop'!U14=$I$145,'TKB theo lop'!T14&amp;'TKB theo lop'!$T$5,IF('TKB theo lop'!W14=$I$145,'TKB theo lop'!V14&amp;'TKB theo lop'!$V$5,IF('TKB theo lop'!Y14=$I$145,'TKB theo lop'!X14&amp;'TKB theo lop'!$X$5,IF('TKB theo lop'!AA14=$I$145,'TKB theo lop'!Z14&amp;'TKB theo lop'!$Z$5,IF('TKB theo lop'!AC14=$I$145,'TKB theo lop'!AB14&amp;'TKB theo lop'!$AB$5,IF('TKB theo lop'!AE14=$I$145,'TKB theo lop'!AD14&amp;'TKB theo lop'!$AD$5,IF('TKB theo lop'!AG14=$I$145,'TKB theo lop'!AF14&amp;'TKB theo lop'!$AF$5,IF('TKB theo lop'!AI14=$I$145,'TKB theo lop'!AH14&amp;'TKB theo lop'!$AH$5,IF('TKB theo lop'!AK14=$I$145,'TKB theo lop'!AJ14&amp;'TKB theo lop'!$AJ$5,IF('TKB theo lop'!AM14=$I$145,'TKB theo lop'!AL14&amp;'TKB theo lop'!$AL$5,IF('TKB theo lop'!AO14=$I$145,'TKB theo lop'!AN14&amp;'TKB theo lop'!$AN$5,"")))))))))))))))))))</f>
        <v/>
      </c>
      <c r="K151" s="44" t="str">
        <f>IF('TKB theo lop'!E24=$I$145,'TKB theo lop'!D24&amp;'TKB theo lop'!$D$5,IF('TKB theo lop'!G24=$I$145,'TKB theo lop'!F24&amp;'TKB theo lop'!$F$5,IF('TKB theo lop'!I24=$I$145,'TKB theo lop'!H24&amp;'TKB theo lop'!$H$5,IF('TKB theo lop'!K24=$I$145,'TKB theo lop'!J24&amp;'TKB theo lop'!$J$5,IF('TKB theo lop'!M24=$I$145,'TKB theo lop'!L24&amp;'TKB theo lop'!$L$5,IF('TKB theo lop'!O24=$I$145,'TKB theo lop'!N24&amp;'TKB theo lop'!$N$5,IF('TKB theo lop'!Q24=$I$145,'TKB theo lop'!P24&amp;'TKB theo lop'!$P$5,IF('TKB theo lop'!S24=$I$145,'TKB theo lop'!R24&amp;'TKB theo lop'!$R$5,IF('TKB theo lop'!U24=$I$145,'TKB theo lop'!T24&amp;'TKB theo lop'!$T$5,IF('TKB theo lop'!W24=$I$145,'TKB theo lop'!V24&amp;'TKB theo lop'!$V$5,IF('TKB theo lop'!Y24=$I$145,'TKB theo lop'!X24&amp;'TKB theo lop'!$X$5,IF('TKB theo lop'!AA24=$I$145,'TKB theo lop'!Z24&amp;'TKB theo lop'!$Z$5,IF('TKB theo lop'!AC24=$I$145,'TKB theo lop'!AB24&amp;'TKB theo lop'!$AB$5,IF('TKB theo lop'!AE24=$I$145,'TKB theo lop'!AD24&amp;'TKB theo lop'!$AD$5,IF('TKB theo lop'!AG24=$I$145,'TKB theo lop'!AF24&amp;'TKB theo lop'!$AF$5,IF('TKB theo lop'!AI24=$I$145,'TKB theo lop'!AH24&amp;'TKB theo lop'!$AH$5,IF('TKB theo lop'!AK24=$I$145,'TKB theo lop'!AJ24&amp;'TKB theo lop'!$AJ$5,IF('TKB theo lop'!AM24=$I$145,'TKB theo lop'!AL24&amp;'TKB theo lop'!$AL$5,IF('TKB theo lop'!AO24=$I$145,'TKB theo lop'!AN24&amp;'TKB theo lop'!$AN$5,"")))))))))))))))))))</f>
        <v/>
      </c>
      <c r="L151" s="44" t="str">
        <f>IF('TKB theo lop'!E34=$I$145,'TKB theo lop'!D34&amp;'TKB theo lop'!$D$5,IF('TKB theo lop'!G34=$I$145,'TKB theo lop'!F34&amp;'TKB theo lop'!$F$5,IF('TKB theo lop'!I34=$I$145,'TKB theo lop'!H34&amp;'TKB theo lop'!$H$5,IF('TKB theo lop'!K34=$I$145,'TKB theo lop'!J34&amp;'TKB theo lop'!$J$5,IF('TKB theo lop'!M34=$I$145,'TKB theo lop'!L34&amp;'TKB theo lop'!$L$5,IF('TKB theo lop'!O34=$I$145,'TKB theo lop'!N34&amp;'TKB theo lop'!$N$5,IF('TKB theo lop'!Q34=$I$145,'TKB theo lop'!P34&amp;'TKB theo lop'!$P$5,IF('TKB theo lop'!S34=$I$145,'TKB theo lop'!R34&amp;'TKB theo lop'!$R$5,IF('TKB theo lop'!U34=$I$145,'TKB theo lop'!T34&amp;'TKB theo lop'!$T$5,IF('TKB theo lop'!W34=$I$145,'TKB theo lop'!V34&amp;'TKB theo lop'!$V$5,IF('TKB theo lop'!Y34=$I$145,'TKB theo lop'!X34&amp;'TKB theo lop'!$X$5,IF('TKB theo lop'!AA34=$I$145,'TKB theo lop'!Z34&amp;'TKB theo lop'!$Z$5,IF('TKB theo lop'!AC34=$I$145,'TKB theo lop'!AB34&amp;'TKB theo lop'!$AB$5,IF('TKB theo lop'!AE34=$I$145,'TKB theo lop'!AD34&amp;'TKB theo lop'!$AD$5,IF('TKB theo lop'!AG34=$I$145,'TKB theo lop'!AF34&amp;'TKB theo lop'!$AF$5,IF('TKB theo lop'!AI34=$I$145,'TKB theo lop'!AH34&amp;'TKB theo lop'!$AH$5,IF('TKB theo lop'!AK34=$I$145,'TKB theo lop'!AJ34&amp;'TKB theo lop'!$AJ$5,IF('TKB theo lop'!AM34=$I$145,'TKB theo lop'!AL34&amp;'TKB theo lop'!$AL$5,IF('TKB theo lop'!AO34=$I$145,'TKB theo lop'!AN34&amp;'TKB theo lop'!$AN$5,"")))))))))))))))))))</f>
        <v/>
      </c>
      <c r="M151" s="44" t="str">
        <f>IF('TKB theo lop'!E44=$I$145,'TKB theo lop'!D44&amp;'TKB theo lop'!$D$5,IF('TKB theo lop'!G44=$I$145,'TKB theo lop'!F44&amp;'TKB theo lop'!$F$5,IF('TKB theo lop'!I44=$I$145,'TKB theo lop'!H44&amp;'TKB theo lop'!$H$5,IF('TKB theo lop'!K44=$I$145,'TKB theo lop'!J44&amp;'TKB theo lop'!$J$5,IF('TKB theo lop'!M44=$I$145,'TKB theo lop'!L44&amp;'TKB theo lop'!$L$5,IF('TKB theo lop'!O44=$I$145,'TKB theo lop'!N44&amp;'TKB theo lop'!$N$5,IF('TKB theo lop'!Q44=$I$145,'TKB theo lop'!P44&amp;'TKB theo lop'!$P$5,IF('TKB theo lop'!S44=$I$145,'TKB theo lop'!R44&amp;'TKB theo lop'!$R$5,IF('TKB theo lop'!U44=$I$145,'TKB theo lop'!T44&amp;'TKB theo lop'!$T$5,IF('TKB theo lop'!W44=$I$145,'TKB theo lop'!V44&amp;'TKB theo lop'!$V$5,IF('TKB theo lop'!Y44=$I$145,'TKB theo lop'!X44&amp;'TKB theo lop'!$X$5,IF('TKB theo lop'!AA44=$I$145,'TKB theo lop'!Z44&amp;'TKB theo lop'!$Z$5,IF('TKB theo lop'!AC44=$I$145,'TKB theo lop'!AB44&amp;'TKB theo lop'!$AB$5,IF('TKB theo lop'!AE44=$I$145,'TKB theo lop'!AD44&amp;'TKB theo lop'!$AD$5,IF('TKB theo lop'!AG44=$I$145,'TKB theo lop'!AF44&amp;'TKB theo lop'!$AF$5,IF('TKB theo lop'!AI44=$I$145,'TKB theo lop'!AH44&amp;'TKB theo lop'!$AH$5,IF('TKB theo lop'!AK44=$I$145,'TKB theo lop'!AJ44&amp;'TKB theo lop'!$AJ$5,IF('TKB theo lop'!AM44=$I$145,'TKB theo lop'!AL44&amp;'TKB theo lop'!$AL$5,IF('TKB theo lop'!AO44=$I$145,'TKB theo lop'!AN44&amp;'TKB theo lop'!$AN$5,"")))))))))))))))))))</f>
        <v/>
      </c>
      <c r="N151" s="44" t="e">
        <f>IF('TKB theo lop'!J54=$I$145,'TKB theo lop'!D54&amp;'TKB theo lop'!$D$5,IF('TKB theo lop'!L54=$I$145,'TKB theo lop'!K54&amp;'TKB theo lop'!$F$5,IF('TKB theo lop'!N54=$I$145,'TKB theo lop'!M54&amp;'TKB theo lop'!$H$5,IF('TKB theo lop'!#REF!=$I$145,'TKB theo lop'!#REF!&amp;'TKB theo lop'!$J$5,IF('TKB theo lop'!#REF!=$I$145,'TKB theo lop'!#REF!&amp;'TKB theo lop'!$L$5,IF('TKB theo lop'!O54=$I$145,'TKB theo lop'!#REF!&amp;'TKB theo lop'!$N$5,IF('TKB theo lop'!Q54=$I$145,'TKB theo lop'!P54&amp;'TKB theo lop'!$P$5,IF('TKB theo lop'!S54=$I$145,'TKB theo lop'!R54&amp;'TKB theo lop'!$R$5,IF('TKB theo lop'!U54=$I$145,'TKB theo lop'!T54&amp;'TKB theo lop'!$T$5,IF('TKB theo lop'!W54=$I$145,'TKB theo lop'!V54&amp;'TKB theo lop'!$V$5,IF('TKB theo lop'!Y54=$I$145,'TKB theo lop'!X54&amp;'TKB theo lop'!$X$5,IF('TKB theo lop'!AA54=$I$145,'TKB theo lop'!Z54&amp;'TKB theo lop'!$Z$5,IF('TKB theo lop'!AC54=$I$145,'TKB theo lop'!AB54&amp;'TKB theo lop'!$AB$5,IF('TKB theo lop'!AE54=$I$145,'TKB theo lop'!AD54&amp;'TKB theo lop'!$AD$5,IF('TKB theo lop'!AG54=$I$145,'TKB theo lop'!AF54&amp;'TKB theo lop'!$AF$5,IF('TKB theo lop'!AI54=$I$145,'TKB theo lop'!AH54&amp;'TKB theo lop'!$AH$5,IF('TKB theo lop'!AK54=$I$145,'TKB theo lop'!AJ54&amp;'TKB theo lop'!$AJ$5,IF('TKB theo lop'!AM54=$I$145,'TKB theo lop'!AL54&amp;'TKB theo lop'!$AL$5,IF('TKB theo lop'!AO54=$I$145,'TKB theo lop'!AN54&amp;'TKB theo lop'!$AN$5,"")))))))))))))))))))</f>
        <v>#REF!</v>
      </c>
      <c r="O151" s="44" t="str">
        <f>IF('TKB theo lop'!E64=$I$145,'TKB theo lop'!D64&amp;'TKB theo lop'!$D$5,IF('TKB theo lop'!G64=$I$145,'TKB theo lop'!F64&amp;'TKB theo lop'!$F$5,IF('TKB theo lop'!I64=$I$145,'TKB theo lop'!H64&amp;'TKB theo lop'!$H$5,IF('TKB theo lop'!K64=$I$145,'TKB theo lop'!J64&amp;'TKB theo lop'!$J$5,IF('TKB theo lop'!M64=$I$145,'TKB theo lop'!L64&amp;'TKB theo lop'!$L$5,IF('TKB theo lop'!O64=$I$145,'TKB theo lop'!N64&amp;'TKB theo lop'!$N$5,IF('TKB theo lop'!Q64=$I$145,'TKB theo lop'!P64&amp;'TKB theo lop'!$P$5,IF('TKB theo lop'!S64=$I$145,'TKB theo lop'!R64&amp;'TKB theo lop'!$R$5,IF('TKB theo lop'!U64=$I$145,'TKB theo lop'!T64&amp;'TKB theo lop'!$T$5,IF('TKB theo lop'!W64=$I$145,'TKB theo lop'!V64&amp;'TKB theo lop'!$V$5,IF('TKB theo lop'!Y64=$I$145,'TKB theo lop'!X64&amp;'TKB theo lop'!$X$5,IF('TKB theo lop'!AA64=$I$145,'TKB theo lop'!Z64&amp;'TKB theo lop'!$Z$5,IF('TKB theo lop'!AC64=$I$145,'TKB theo lop'!AB64&amp;'TKB theo lop'!$AB$5,IF('TKB theo lop'!AE64=$I$145,'TKB theo lop'!AD64&amp;'TKB theo lop'!$AD$5,IF('TKB theo lop'!AG64=$I$145,'TKB theo lop'!AF64&amp;'TKB theo lop'!$AF$5,IF('TKB theo lop'!AI64=$I$145,'TKB theo lop'!AH64&amp;'TKB theo lop'!$AH$5,IF('TKB theo lop'!AK64=$I$145,'TKB theo lop'!AJ64&amp;'TKB theo lop'!$AJ$5,IF('TKB theo lop'!AM64=$I$145,'TKB theo lop'!AL64&amp;'TKB theo lop'!$AL$5,IF('TKB theo lop'!AO64=$I$145,'TKB theo lop'!AN64&amp;'TKB theo lop'!$AN$5,"")))))))))))))))))))</f>
        <v/>
      </c>
    </row>
    <row r="152" spans="1:15" x14ac:dyDescent="0.3">
      <c r="A152" s="327"/>
      <c r="B152" s="43" t="str">
        <f>IF('TKB theo lop'!E15=$A$145,'TKB theo lop'!D15&amp;'TKB theo lop'!$D$5,IF('TKB theo lop'!G15=$A$145,'TKB theo lop'!F15&amp;'TKB theo lop'!$F$5,IF('TKB theo lop'!I15=$A$145,'TKB theo lop'!H15&amp;'TKB theo lop'!$H$5,IF('TKB theo lop'!K15=$A$145,'TKB theo lop'!J15&amp;'TKB theo lop'!$J$5,IF('TKB theo lop'!M15=$A$145,'TKB theo lop'!L15&amp;'TKB theo lop'!$L$5,IF('TKB theo lop'!O15=$A$145,'TKB theo lop'!N15&amp;'TKB theo lop'!$N$5,IF('TKB theo lop'!Q15=$A$145,'TKB theo lop'!P15&amp;'TKB theo lop'!$P$5,IF('TKB theo lop'!S15=$A$145,'TKB theo lop'!R15&amp;'TKB theo lop'!$R$5,IF('TKB theo lop'!U15=$A$145,'TKB theo lop'!T15&amp;'TKB theo lop'!$T$5,IF('TKB theo lop'!W15=$A$145,'TKB theo lop'!V15&amp;'TKB theo lop'!$V$5,IF('TKB theo lop'!Y15=$A$145,'TKB theo lop'!X15&amp;'TKB theo lop'!$X$5,IF('TKB theo lop'!AA15=$A$145,'TKB theo lop'!Z15&amp;'TKB theo lop'!$Z$5,IF('TKB theo lop'!AC15=$A$145,'TKB theo lop'!AB15&amp;'TKB theo lop'!$AB$5,IF('TKB theo lop'!AE15=$A$145,'TKB theo lop'!AD15&amp;'TKB theo lop'!$AD$5,IF('TKB theo lop'!AG15=$A$145,'TKB theo lop'!AF15&amp;'TKB theo lop'!$AF$5,IF('TKB theo lop'!AI15=$A$145,'TKB theo lop'!AH15&amp;'TKB theo lop'!$AH$5,IF('TKB theo lop'!AK15=$A$145,'TKB theo lop'!AJ15&amp;'TKB theo lop'!$AJ$5,IF('TKB theo lop'!AM15=$A$145,'TKB theo lop'!AL15&amp;'TKB theo lop'!$AL$5,IF('TKB theo lop'!AO15=$A$145,'TKB theo lop'!AN15&amp;'TKB theo lop'!$AN$5,"")))))))))))))))))))</f>
        <v/>
      </c>
      <c r="C152" s="43" t="str">
        <f>IF('TKB theo lop'!E25=$A$145,'TKB theo lop'!D25&amp;'TKB theo lop'!$D$5,IF('TKB theo lop'!G25=$A$145,'TKB theo lop'!F25&amp;'TKB theo lop'!$F$5,IF('TKB theo lop'!I25=$A$145,'TKB theo lop'!H25&amp;'TKB theo lop'!$H$5,IF('TKB theo lop'!K25=$A$145,'TKB theo lop'!J25&amp;'TKB theo lop'!$J$5,IF('TKB theo lop'!M25=$A$145,'TKB theo lop'!L25&amp;'TKB theo lop'!$L$5,IF('TKB theo lop'!O25=$A$145,'TKB theo lop'!N25&amp;'TKB theo lop'!$N$5,IF('TKB theo lop'!Q25=$A$145,'TKB theo lop'!P25&amp;'TKB theo lop'!$P$5,IF('TKB theo lop'!S25=$A$145,'TKB theo lop'!R25&amp;'TKB theo lop'!$R$5,IF('TKB theo lop'!U25=$A$145,'TKB theo lop'!T25&amp;'TKB theo lop'!$T$5,IF('TKB theo lop'!W25=$A$145,'TKB theo lop'!V25&amp;'TKB theo lop'!$V$5,IF('TKB theo lop'!Y25=$A$145,'TKB theo lop'!X25&amp;'TKB theo lop'!$X$5,IF('TKB theo lop'!AA25=$A$145,'TKB theo lop'!Z25&amp;'TKB theo lop'!$Z$5,IF('TKB theo lop'!AC25=$A$145,'TKB theo lop'!AB25&amp;'TKB theo lop'!$AB$5,IF('TKB theo lop'!AE25=$A$145,'TKB theo lop'!AD25&amp;'TKB theo lop'!$AD$5,IF('TKB theo lop'!AG25=$A$145,'TKB theo lop'!AF25&amp;'TKB theo lop'!$AF$5,IF('TKB theo lop'!AI25=$A$145,'TKB theo lop'!AH25&amp;'TKB theo lop'!$AH$5,IF('TKB theo lop'!AK25=$A$145,'TKB theo lop'!AJ25&amp;'TKB theo lop'!$AJ$5,IF('TKB theo lop'!AM25=$A$145,'TKB theo lop'!AL25&amp;'TKB theo lop'!$AL$5,IF('TKB theo lop'!AO25=$A$145,'TKB theo lop'!AN25&amp;'TKB theo lop'!$AN$5,"")))))))))))))))))))</f>
        <v/>
      </c>
      <c r="D152" s="43" t="str">
        <f>IF('TKB theo lop'!E35=$A$145,'TKB theo lop'!D35&amp;'TKB theo lop'!$D$5,IF('TKB theo lop'!G35=$A$145,'TKB theo lop'!F35&amp;'TKB theo lop'!$F$5,IF('TKB theo lop'!I35=$A$145,'TKB theo lop'!H35&amp;'TKB theo lop'!$H$5,IF('TKB theo lop'!K35=$A$145,'TKB theo lop'!J35&amp;'TKB theo lop'!$J$5,IF('TKB theo lop'!M35=$A$145,'TKB theo lop'!L35&amp;'TKB theo lop'!$L$5,IF('TKB theo lop'!O35=$A$145,'TKB theo lop'!N35&amp;'TKB theo lop'!$N$5,IF('TKB theo lop'!Q35=$A$145,'TKB theo lop'!P35&amp;'TKB theo lop'!$P$5,IF('TKB theo lop'!S35=$A$145,'TKB theo lop'!R35&amp;'TKB theo lop'!$R$5,IF('TKB theo lop'!U35=$A$145,'TKB theo lop'!T35&amp;'TKB theo lop'!$T$5,IF('TKB theo lop'!W35=$A$145,'TKB theo lop'!V35&amp;'TKB theo lop'!$V$5,IF('TKB theo lop'!Y35=$A$145,'TKB theo lop'!X35&amp;'TKB theo lop'!$X$5,IF('TKB theo lop'!AA35=$A$145,'TKB theo lop'!Z35&amp;'TKB theo lop'!$Z$5,IF('TKB theo lop'!AC35=$A$145,'TKB theo lop'!AB35&amp;'TKB theo lop'!$AB$5,IF('TKB theo lop'!AE35=$A$145,'TKB theo lop'!AD35&amp;'TKB theo lop'!$AD$5,IF('TKB theo lop'!AG35=$A$145,'TKB theo lop'!AF35&amp;'TKB theo lop'!$AF$5,IF('TKB theo lop'!AI35=$A$145,'TKB theo lop'!AH35&amp;'TKB theo lop'!$AH$5,IF('TKB theo lop'!AK35=$A$145,'TKB theo lop'!AJ35&amp;'TKB theo lop'!$AJ$5,IF('TKB theo lop'!AM35=$A$145,'TKB theo lop'!AL35&amp;'TKB theo lop'!$AL$5,IF('TKB theo lop'!AO35=$A$145,'TKB theo lop'!AN35&amp;'TKB theo lop'!$AN$5,"")))))))))))))))))))</f>
        <v/>
      </c>
      <c r="E152" s="43" t="str">
        <f>IF('TKB theo lop'!E45=$A$145,'TKB theo lop'!D45&amp;'TKB theo lop'!$D$5,IF('TKB theo lop'!G45=$A$145,'TKB theo lop'!F45&amp;'TKB theo lop'!$F$5,IF('TKB theo lop'!I45=$A$145,'TKB theo lop'!H45&amp;'TKB theo lop'!$H$5,IF('TKB theo lop'!K45=$A$145,'TKB theo lop'!J45&amp;'TKB theo lop'!$J$5,IF('TKB theo lop'!M45=$A$145,'TKB theo lop'!L45&amp;'TKB theo lop'!$L$5,IF('TKB theo lop'!O45=$A$145,'TKB theo lop'!N45&amp;'TKB theo lop'!$N$5,IF('TKB theo lop'!Q45=$A$145,'TKB theo lop'!P45&amp;'TKB theo lop'!$P$5,IF('TKB theo lop'!S45=$A$145,'TKB theo lop'!R45&amp;'TKB theo lop'!$R$5,IF('TKB theo lop'!U45=$A$145,'TKB theo lop'!T45&amp;'TKB theo lop'!$T$5,IF('TKB theo lop'!W45=$A$145,'TKB theo lop'!V45&amp;'TKB theo lop'!$V$5,IF('TKB theo lop'!Y45=$A$145,'TKB theo lop'!X45&amp;'TKB theo lop'!$X$5,IF('TKB theo lop'!AA45=$A$145,'TKB theo lop'!Z45&amp;'TKB theo lop'!$Z$5,IF('TKB theo lop'!AC45=$A$145,'TKB theo lop'!AB45&amp;'TKB theo lop'!$AB$5,IF('TKB theo lop'!AE45=$A$145,'TKB theo lop'!AD45&amp;'TKB theo lop'!$AD$5,IF('TKB theo lop'!AG45=$A$145,'TKB theo lop'!AF45&amp;'TKB theo lop'!$AF$5,IF('TKB theo lop'!AI45=$A$145,'TKB theo lop'!AH45&amp;'TKB theo lop'!$AH$5,IF('TKB theo lop'!AK45=$A$145,'TKB theo lop'!AJ45&amp;'TKB theo lop'!$AJ$5,IF('TKB theo lop'!AM45=$A$145,'TKB theo lop'!AL45&amp;'TKB theo lop'!$AL$5,IF('TKB theo lop'!AO45=$A$145,'TKB theo lop'!AN45&amp;'TKB theo lop'!$AN$5,"")))))))))))))))))))</f>
        <v/>
      </c>
      <c r="F152" s="43" t="str">
        <f>IF('TKB theo lop'!E55=$A$145,'TKB theo lop'!D55&amp;'TKB theo lop'!$D$5,IF('TKB theo lop'!G55=$A$145,'TKB theo lop'!F55&amp;'TKB theo lop'!$F$5,IF('TKB theo lop'!I55=$A$145,'TKB theo lop'!H55&amp;'TKB theo lop'!$H$5,IF('TKB theo lop'!K55=$A$145,'TKB theo lop'!J55&amp;'TKB theo lop'!$J$5,IF('TKB theo lop'!M55=$A$145,'TKB theo lop'!L55&amp;'TKB theo lop'!$L$5,IF('TKB theo lop'!O55=$A$145,'TKB theo lop'!N55&amp;'TKB theo lop'!$N$5,IF('TKB theo lop'!Q55=$A$145,'TKB theo lop'!P55&amp;'TKB theo lop'!$P$5,IF('TKB theo lop'!S55=$A$145,'TKB theo lop'!R55&amp;'TKB theo lop'!$R$5,IF('TKB theo lop'!U55=$A$145,'TKB theo lop'!T55&amp;'TKB theo lop'!$T$5,IF('TKB theo lop'!W55=$A$145,'TKB theo lop'!V55&amp;'TKB theo lop'!$V$5,IF('TKB theo lop'!Y55=$A$145,'TKB theo lop'!X55&amp;'TKB theo lop'!$X$5,IF('TKB theo lop'!AA55=$A$145,'TKB theo lop'!Z55&amp;'TKB theo lop'!$Z$5,IF('TKB theo lop'!AC55=$A$145,'TKB theo lop'!AB55&amp;'TKB theo lop'!$AB$5,IF('TKB theo lop'!AE55=$A$145,'TKB theo lop'!AD55&amp;'TKB theo lop'!$AD$5,IF('TKB theo lop'!AG55=$A$145,'TKB theo lop'!AF55&amp;'TKB theo lop'!$AF$5,IF('TKB theo lop'!AI55=$A$145,'TKB theo lop'!AH55&amp;'TKB theo lop'!$AH$5,IF('TKB theo lop'!AK55=$A$145,'TKB theo lop'!AJ55&amp;'TKB theo lop'!$AJ$5,IF('TKB theo lop'!AM55=$A$145,'TKB theo lop'!AL55&amp;'TKB theo lop'!$AL$5,IF('TKB theo lop'!AO55=$A$145,'TKB theo lop'!AN55&amp;'TKB theo lop'!$AN$5,"")))))))))))))))))))</f>
        <v/>
      </c>
      <c r="G152" s="43" t="str">
        <f>IF('TKB theo lop'!E65=$A$145,'TKB theo lop'!D65&amp;'TKB theo lop'!$D$5,IF('TKB theo lop'!G65=$A$145,'TKB theo lop'!F65&amp;'TKB theo lop'!$F$5,IF('TKB theo lop'!I65=$A$145,'TKB theo lop'!H65&amp;'TKB theo lop'!$H$5,IF('TKB theo lop'!K65=$A$145,'TKB theo lop'!J65&amp;'TKB theo lop'!$J$5,IF('TKB theo lop'!M65=$A$145,'TKB theo lop'!L65&amp;'TKB theo lop'!$L$5,IF('TKB theo lop'!O65=$A$145,'TKB theo lop'!N65&amp;'TKB theo lop'!$N$5,IF('TKB theo lop'!Q65=$A$145,'TKB theo lop'!P65&amp;'TKB theo lop'!$P$5,IF('TKB theo lop'!S65=$A$145,'TKB theo lop'!R65&amp;'TKB theo lop'!$R$5,IF('TKB theo lop'!U65=$A$145,'TKB theo lop'!T65&amp;'TKB theo lop'!$T$5,IF('TKB theo lop'!W65=$A$145,'TKB theo lop'!V65&amp;'TKB theo lop'!$V$5,IF('TKB theo lop'!Y65=$A$145,'TKB theo lop'!X65&amp;'TKB theo lop'!$X$5,IF('TKB theo lop'!AA65=$A$145,'TKB theo lop'!Z65&amp;'TKB theo lop'!$Z$5,IF('TKB theo lop'!AC65=$A$145,'TKB theo lop'!AB65&amp;'TKB theo lop'!$AB$5,IF('TKB theo lop'!AE65=$A$145,'TKB theo lop'!AD65&amp;'TKB theo lop'!$AD$5,IF('TKB theo lop'!AG65=$A$145,'TKB theo lop'!AF65&amp;'TKB theo lop'!$AF$5,IF('TKB theo lop'!AI65=$A$145,'TKB theo lop'!AH65&amp;'TKB theo lop'!$AH$5,IF('TKB theo lop'!AK65=$A$145,'TKB theo lop'!AJ65&amp;'TKB theo lop'!$AJ$5,IF('TKB theo lop'!AM65=$A$145,'TKB theo lop'!AL65&amp;'TKB theo lop'!$AL$5,IF('TKB theo lop'!AO65=$A$145,'TKB theo lop'!AN65&amp;'TKB theo lop'!$AN$5,"")))))))))))))))))))</f>
        <v/>
      </c>
      <c r="H152"/>
      <c r="I152" s="327"/>
      <c r="J152" s="43" t="str">
        <f>IF('TKB theo lop'!E15=$I$145,'TKB theo lop'!D15&amp;'TKB theo lop'!$D$5,IF('TKB theo lop'!G15=$I$145,'TKB theo lop'!F15&amp;'TKB theo lop'!$F$5,IF('TKB theo lop'!I15=$I$145,'TKB theo lop'!H15&amp;'TKB theo lop'!$H$5,IF('TKB theo lop'!K15=$I$145,'TKB theo lop'!J15&amp;'TKB theo lop'!$J$5,IF('TKB theo lop'!M15=$I$145,'TKB theo lop'!L15&amp;'TKB theo lop'!$L$5,IF('TKB theo lop'!O15=$I$145,'TKB theo lop'!N15&amp;'TKB theo lop'!$N$5,IF('TKB theo lop'!Q15=$I$145,'TKB theo lop'!P15&amp;'TKB theo lop'!$P$5,IF('TKB theo lop'!S15=$I$145,'TKB theo lop'!R15&amp;'TKB theo lop'!$R$5,IF('TKB theo lop'!U15=$I$145,'TKB theo lop'!T15&amp;'TKB theo lop'!$T$5,IF('TKB theo lop'!W15=$I$145,'TKB theo lop'!V15&amp;'TKB theo lop'!$V$5,IF('TKB theo lop'!Y15=$I$145,'TKB theo lop'!X15&amp;'TKB theo lop'!$X$5,IF('TKB theo lop'!AA15=$I$145,'TKB theo lop'!Z15&amp;'TKB theo lop'!$Z$5,IF('TKB theo lop'!AC15=$I$145,'TKB theo lop'!AB15&amp;'TKB theo lop'!$AB$5,IF('TKB theo lop'!AE15=$I$145,'TKB theo lop'!AD15&amp;'TKB theo lop'!$AD$5,IF('TKB theo lop'!AG15=$I$145,'TKB theo lop'!AF15&amp;'TKB theo lop'!$AF$5,IF('TKB theo lop'!AI15=$I$145,'TKB theo lop'!AH15&amp;'TKB theo lop'!$AH$5,IF('TKB theo lop'!AK15=$I$145,'TKB theo lop'!AJ15&amp;'TKB theo lop'!$AJ$5,IF('TKB theo lop'!AM15=$I$145,'TKB theo lop'!AL15&amp;'TKB theo lop'!$AL$5,IF('TKB theo lop'!AO15=$I$145,'TKB theo lop'!AN15&amp;'TKB theo lop'!$AN$5,"")))))))))))))))))))</f>
        <v/>
      </c>
      <c r="K152" s="43" t="str">
        <f>IF('TKB theo lop'!E25=$I$145,'TKB theo lop'!D25&amp;'TKB theo lop'!$D$5,IF('TKB theo lop'!G25=$I$145,'TKB theo lop'!F25&amp;'TKB theo lop'!$F$5,IF('TKB theo lop'!I25=$I$145,'TKB theo lop'!H25&amp;'TKB theo lop'!$H$5,IF('TKB theo lop'!K25=$I$145,'TKB theo lop'!J25&amp;'TKB theo lop'!$J$5,IF('TKB theo lop'!M25=$I$145,'TKB theo lop'!L25&amp;'TKB theo lop'!$L$5,IF('TKB theo lop'!O25=$I$145,'TKB theo lop'!N25&amp;'TKB theo lop'!$N$5,IF('TKB theo lop'!Q25=$I$145,'TKB theo lop'!P25&amp;'TKB theo lop'!$P$5,IF('TKB theo lop'!S25=$I$145,'TKB theo lop'!R25&amp;'TKB theo lop'!$R$5,IF('TKB theo lop'!U25=$I$145,'TKB theo lop'!T25&amp;'TKB theo lop'!$T$5,IF('TKB theo lop'!W25=$I$145,'TKB theo lop'!V25&amp;'TKB theo lop'!$V$5,IF('TKB theo lop'!Y25=$I$145,'TKB theo lop'!X25&amp;'TKB theo lop'!$X$5,IF('TKB theo lop'!AA25=$I$145,'TKB theo lop'!Z25&amp;'TKB theo lop'!$Z$5,IF('TKB theo lop'!AC25=$I$145,'TKB theo lop'!AB25&amp;'TKB theo lop'!$AB$5,IF('TKB theo lop'!AE25=$I$145,'TKB theo lop'!AD25&amp;'TKB theo lop'!$AD$5,IF('TKB theo lop'!AG25=$I$145,'TKB theo lop'!AF25&amp;'TKB theo lop'!$AF$5,IF('TKB theo lop'!AI25=$I$145,'TKB theo lop'!AH25&amp;'TKB theo lop'!$AH$5,IF('TKB theo lop'!AK25=$I$145,'TKB theo lop'!AJ25&amp;'TKB theo lop'!$AJ$5,IF('TKB theo lop'!AM25=$I$145,'TKB theo lop'!AL25&amp;'TKB theo lop'!$AL$5,IF('TKB theo lop'!AO25=$I$145,'TKB theo lop'!AN25&amp;'TKB theo lop'!$AN$5,"")))))))))))))))))))</f>
        <v/>
      </c>
      <c r="L152" s="43" t="str">
        <f>IF('TKB theo lop'!E35=$I$145,'TKB theo lop'!D35&amp;'TKB theo lop'!$D$5,IF('TKB theo lop'!G35=$I$145,'TKB theo lop'!F35&amp;'TKB theo lop'!$F$5,IF('TKB theo lop'!I35=$I$145,'TKB theo lop'!H35&amp;'TKB theo lop'!$H$5,IF('TKB theo lop'!K35=$I$145,'TKB theo lop'!J35&amp;'TKB theo lop'!$J$5,IF('TKB theo lop'!M35=$I$145,'TKB theo lop'!L35&amp;'TKB theo lop'!$L$5,IF('TKB theo lop'!O35=$I$145,'TKB theo lop'!N35&amp;'TKB theo lop'!$N$5,IF('TKB theo lop'!Q35=$I$145,'TKB theo lop'!P35&amp;'TKB theo lop'!$P$5,IF('TKB theo lop'!S35=$I$145,'TKB theo lop'!R35&amp;'TKB theo lop'!$R$5,IF('TKB theo lop'!U35=$I$145,'TKB theo lop'!T35&amp;'TKB theo lop'!$T$5,IF('TKB theo lop'!W35=$I$145,'TKB theo lop'!V35&amp;'TKB theo lop'!$V$5,IF('TKB theo lop'!Y35=$I$145,'TKB theo lop'!X35&amp;'TKB theo lop'!$X$5,IF('TKB theo lop'!AA35=$I$145,'TKB theo lop'!Z35&amp;'TKB theo lop'!$Z$5,IF('TKB theo lop'!AC35=$I$145,'TKB theo lop'!AB35&amp;'TKB theo lop'!$AB$5,IF('TKB theo lop'!AE35=$I$145,'TKB theo lop'!AD35&amp;'TKB theo lop'!$AD$5,IF('TKB theo lop'!AG35=$I$145,'TKB theo lop'!AF35&amp;'TKB theo lop'!$AF$5,IF('TKB theo lop'!AI35=$I$145,'TKB theo lop'!AH35&amp;'TKB theo lop'!$AH$5,IF('TKB theo lop'!AK35=$I$145,'TKB theo lop'!AJ35&amp;'TKB theo lop'!$AJ$5,IF('TKB theo lop'!AM35=$I$145,'TKB theo lop'!AL35&amp;'TKB theo lop'!$AL$5,IF('TKB theo lop'!AO35=$I$145,'TKB theo lop'!AN35&amp;'TKB theo lop'!$AN$5,"")))))))))))))))))))</f>
        <v/>
      </c>
      <c r="M152" s="43" t="str">
        <f>IF('TKB theo lop'!E45=$I$145,'TKB theo lop'!D45&amp;'TKB theo lop'!$D$5,IF('TKB theo lop'!G45=$I$145,'TKB theo lop'!F45&amp;'TKB theo lop'!$F$5,IF('TKB theo lop'!I45=$I$145,'TKB theo lop'!H45&amp;'TKB theo lop'!$H$5,IF('TKB theo lop'!K45=$I$145,'TKB theo lop'!J45&amp;'TKB theo lop'!$J$5,IF('TKB theo lop'!M45=$I$145,'TKB theo lop'!L45&amp;'TKB theo lop'!$L$5,IF('TKB theo lop'!O45=$I$145,'TKB theo lop'!N45&amp;'TKB theo lop'!$N$5,IF('TKB theo lop'!Q45=$I$145,'TKB theo lop'!P45&amp;'TKB theo lop'!$P$5,IF('TKB theo lop'!S45=$I$145,'TKB theo lop'!R45&amp;'TKB theo lop'!$R$5,IF('TKB theo lop'!U45=$I$145,'TKB theo lop'!T45&amp;'TKB theo lop'!$T$5,IF('TKB theo lop'!W45=$I$145,'TKB theo lop'!V45&amp;'TKB theo lop'!$V$5,IF('TKB theo lop'!Y45=$I$145,'TKB theo lop'!X45&amp;'TKB theo lop'!$X$5,IF('TKB theo lop'!AA45=$I$145,'TKB theo lop'!Z45&amp;'TKB theo lop'!$Z$5,IF('TKB theo lop'!AC45=$I$145,'TKB theo lop'!AB45&amp;'TKB theo lop'!$AB$5,IF('TKB theo lop'!AE45=$I$145,'TKB theo lop'!AD45&amp;'TKB theo lop'!$AD$5,IF('TKB theo lop'!AG45=$I$145,'TKB theo lop'!AF45&amp;'TKB theo lop'!$AF$5,IF('TKB theo lop'!AI45=$I$145,'TKB theo lop'!AH45&amp;'TKB theo lop'!$AH$5,IF('TKB theo lop'!AK45=$I$145,'TKB theo lop'!AJ45&amp;'TKB theo lop'!$AJ$5,IF('TKB theo lop'!AM45=$I$145,'TKB theo lop'!AL45&amp;'TKB theo lop'!$AL$5,IF('TKB theo lop'!AO45=$I$145,'TKB theo lop'!AN45&amp;'TKB theo lop'!$AN$5,"")))))))))))))))))))</f>
        <v/>
      </c>
      <c r="N152" s="43" t="str">
        <f>IF('TKB theo lop'!E55=$I$145,'TKB theo lop'!D55&amp;'TKB theo lop'!$D$5,IF('TKB theo lop'!G55=$I$145,'TKB theo lop'!F55&amp;'TKB theo lop'!$F$5,IF('TKB theo lop'!I55=$I$145,'TKB theo lop'!H55&amp;'TKB theo lop'!$H$5,IF('TKB theo lop'!K55=$I$145,'TKB theo lop'!J55&amp;'TKB theo lop'!$J$5,IF('TKB theo lop'!M55=$I$145,'TKB theo lop'!L55&amp;'TKB theo lop'!$L$5,IF('TKB theo lop'!O55=$I$145,'TKB theo lop'!N55&amp;'TKB theo lop'!$N$5,IF('TKB theo lop'!Q55=$I$145,'TKB theo lop'!P55&amp;'TKB theo lop'!$P$5,IF('TKB theo lop'!S55=$I$145,'TKB theo lop'!R55&amp;'TKB theo lop'!$R$5,IF('TKB theo lop'!U55=$I$145,'TKB theo lop'!T55&amp;'TKB theo lop'!$T$5,IF('TKB theo lop'!W55=$I$145,'TKB theo lop'!V55&amp;'TKB theo lop'!$V$5,IF('TKB theo lop'!Y55=$I$145,'TKB theo lop'!X55&amp;'TKB theo lop'!$X$5,IF('TKB theo lop'!AA55=$I$145,'TKB theo lop'!Z55&amp;'TKB theo lop'!$Z$5,IF('TKB theo lop'!AC55=$I$145,'TKB theo lop'!AB55&amp;'TKB theo lop'!$AB$5,IF('TKB theo lop'!AE55=$I$145,'TKB theo lop'!AD55&amp;'TKB theo lop'!$AD$5,IF('TKB theo lop'!AG55=$I$145,'TKB theo lop'!AF55&amp;'TKB theo lop'!$AF$5,IF('TKB theo lop'!AI55=$I$145,'TKB theo lop'!AH55&amp;'TKB theo lop'!$AH$5,IF('TKB theo lop'!AK55=$I$145,'TKB theo lop'!AJ55&amp;'TKB theo lop'!$AJ$5,IF('TKB theo lop'!AM55=$I$145,'TKB theo lop'!AL55&amp;'TKB theo lop'!$AL$5,IF('TKB theo lop'!AO55=$I$145,'TKB theo lop'!AN55&amp;'TKB theo lop'!$AN$5,"")))))))))))))))))))</f>
        <v/>
      </c>
      <c r="O152" s="43" t="str">
        <f>IF('TKB theo lop'!E65=$I$145,'TKB theo lop'!D65&amp;'TKB theo lop'!$D$5,IF('TKB theo lop'!G65=$I$145,'TKB theo lop'!F65&amp;'TKB theo lop'!$F$5,IF('TKB theo lop'!I65=$I$145,'TKB theo lop'!H65&amp;'TKB theo lop'!$H$5,IF('TKB theo lop'!K65=$I$145,'TKB theo lop'!J65&amp;'TKB theo lop'!$J$5,IF('TKB theo lop'!M65=$I$145,'TKB theo lop'!L65&amp;'TKB theo lop'!$L$5,IF('TKB theo lop'!O65=$I$145,'TKB theo lop'!N65&amp;'TKB theo lop'!$N$5,IF('TKB theo lop'!Q65=$I$145,'TKB theo lop'!P65&amp;'TKB theo lop'!$P$5,IF('TKB theo lop'!S65=$I$145,'TKB theo lop'!R65&amp;'TKB theo lop'!$R$5,IF('TKB theo lop'!U65=$I$145,'TKB theo lop'!T65&amp;'TKB theo lop'!$T$5,IF('TKB theo lop'!W65=$I$145,'TKB theo lop'!V65&amp;'TKB theo lop'!$V$5,IF('TKB theo lop'!Y65=$I$145,'TKB theo lop'!X65&amp;'TKB theo lop'!$X$5,IF('TKB theo lop'!AA65=$I$145,'TKB theo lop'!Z65&amp;'TKB theo lop'!$Z$5,IF('TKB theo lop'!AC65=$I$145,'TKB theo lop'!AB65&amp;'TKB theo lop'!$AB$5,IF('TKB theo lop'!AE65=$I$145,'TKB theo lop'!AD65&amp;'TKB theo lop'!$AD$5,IF('TKB theo lop'!AG65=$I$145,'TKB theo lop'!AF65&amp;'TKB theo lop'!$AF$5,IF('TKB theo lop'!AI65=$I$145,'TKB theo lop'!AH65&amp;'TKB theo lop'!$AH$5,IF('TKB theo lop'!AK65=$I$145,'TKB theo lop'!AJ65&amp;'TKB theo lop'!$AJ$5,IF('TKB theo lop'!AM65=$I$145,'TKB theo lop'!AL65&amp;'TKB theo lop'!$AL$5,IF('TKB theo lop'!AO65=$I$145,'TKB theo lop'!AN65&amp;'TKB theo lop'!$AN$5,"")))))))))))))))))))</f>
        <v/>
      </c>
    </row>
    <row r="153" spans="1:15" x14ac:dyDescent="0.3">
      <c r="A153" s="327"/>
      <c r="B153" s="43" t="str">
        <f>IF('TKB theo lop'!E16=$A$145,'TKB theo lop'!D16&amp;'TKB theo lop'!$D$5,IF('TKB theo lop'!G16=$A$145,'TKB theo lop'!F16&amp;'TKB theo lop'!$F$5,IF('TKB theo lop'!I16=$A$145,'TKB theo lop'!H16&amp;'TKB theo lop'!$H$5,IF('TKB theo lop'!K16=$A$145,'TKB theo lop'!J16&amp;'TKB theo lop'!$J$5,IF('TKB theo lop'!M16=$A$145,'TKB theo lop'!L16&amp;'TKB theo lop'!$L$5,IF('TKB theo lop'!O16=$A$145,'TKB theo lop'!N16&amp;'TKB theo lop'!$N$5,IF('TKB theo lop'!Q16=$A$145,'TKB theo lop'!P16&amp;'TKB theo lop'!$P$5,IF('TKB theo lop'!S16=$A$145,'TKB theo lop'!R16&amp;'TKB theo lop'!$R$5,IF('TKB theo lop'!U16=$A$145,'TKB theo lop'!T16&amp;'TKB theo lop'!$T$5,IF('TKB theo lop'!W16=$A$145,'TKB theo lop'!V16&amp;'TKB theo lop'!$V$5,IF('TKB theo lop'!Y16=$A$145,'TKB theo lop'!X16&amp;'TKB theo lop'!$X$5,IF('TKB theo lop'!AA16=$A$145,'TKB theo lop'!Z16&amp;'TKB theo lop'!$Z$5,IF('TKB theo lop'!AC16=$A$145,'TKB theo lop'!AB16&amp;'TKB theo lop'!$AB$5,IF('TKB theo lop'!AE16=$A$145,'TKB theo lop'!AD16&amp;'TKB theo lop'!$AD$5,IF('TKB theo lop'!AG16=$A$145,'TKB theo lop'!AF16&amp;'TKB theo lop'!$AF$5,IF('TKB theo lop'!AI16=$A$145,'TKB theo lop'!AH16&amp;'TKB theo lop'!$AH$5,IF('TKB theo lop'!AK16=$A$145,'TKB theo lop'!AJ16&amp;'TKB theo lop'!$AJ$5,IF('TKB theo lop'!AM16=$A$145,'TKB theo lop'!AL16&amp;'TKB theo lop'!$AL$5,IF('TKB theo lop'!AO16=$A$145,'TKB theo lop'!AN16&amp;'TKB theo lop'!$AN$5,"")))))))))))))))))))</f>
        <v/>
      </c>
      <c r="C153" s="43" t="str">
        <f>IF('TKB theo lop'!E26=$A$145,'TKB theo lop'!D26&amp;'TKB theo lop'!$D$5,IF('TKB theo lop'!G26=$A$145,'TKB theo lop'!F26&amp;'TKB theo lop'!$F$5,IF('TKB theo lop'!I26=$A$145,'TKB theo lop'!H26&amp;'TKB theo lop'!$H$5,IF('TKB theo lop'!K26=$A$145,'TKB theo lop'!J26&amp;'TKB theo lop'!$J$5,IF('TKB theo lop'!M26=$A$145,'TKB theo lop'!L26&amp;'TKB theo lop'!$L$5,IF('TKB theo lop'!O26=$A$145,'TKB theo lop'!N26&amp;'TKB theo lop'!$N$5,IF('TKB theo lop'!Q26=$A$145,'TKB theo lop'!P26&amp;'TKB theo lop'!$P$5,IF('TKB theo lop'!S26=$A$145,'TKB theo lop'!R26&amp;'TKB theo lop'!$R$5,IF('TKB theo lop'!U26=$A$145,'TKB theo lop'!T26&amp;'TKB theo lop'!$T$5,IF('TKB theo lop'!W26=$A$145,'TKB theo lop'!V26&amp;'TKB theo lop'!$V$5,IF('TKB theo lop'!Y26=$A$145,'TKB theo lop'!X26&amp;'TKB theo lop'!$X$5,IF('TKB theo lop'!AA26=$A$145,'TKB theo lop'!Z26&amp;'TKB theo lop'!$Z$5,IF('TKB theo lop'!AC26=$A$145,'TKB theo lop'!AB26&amp;'TKB theo lop'!$AB$5,IF('TKB theo lop'!AE26=$A$145,'TKB theo lop'!AD26&amp;'TKB theo lop'!$AD$5,IF('TKB theo lop'!AG26=$A$145,'TKB theo lop'!AF26&amp;'TKB theo lop'!$AF$5,IF('TKB theo lop'!AI26=$A$145,'TKB theo lop'!AH26&amp;'TKB theo lop'!$AH$5,IF('TKB theo lop'!AK26=$A$145,'TKB theo lop'!AJ26&amp;'TKB theo lop'!$AJ$5,IF('TKB theo lop'!AM26=$A$145,'TKB theo lop'!AL26&amp;'TKB theo lop'!$AL$5,IF('TKB theo lop'!AO26=$A$145,'TKB theo lop'!AN26&amp;'TKB theo lop'!$AN$5,"")))))))))))))))))))</f>
        <v/>
      </c>
      <c r="D153" s="43" t="str">
        <f>IF('TKB theo lop'!E36=$A$145,'TKB theo lop'!D36&amp;'TKB theo lop'!$D$5,IF('TKB theo lop'!G36=$A$145,'TKB theo lop'!F36&amp;'TKB theo lop'!$F$5,IF('TKB theo lop'!I36=$A$145,'TKB theo lop'!H36&amp;'TKB theo lop'!$H$5,IF('TKB theo lop'!K36=$A$145,'TKB theo lop'!J36&amp;'TKB theo lop'!$J$5,IF('TKB theo lop'!M36=$A$145,'TKB theo lop'!L36&amp;'TKB theo lop'!$L$5,IF('TKB theo lop'!O36=$A$145,'TKB theo lop'!N36&amp;'TKB theo lop'!$N$5,IF('TKB theo lop'!Q36=$A$145,'TKB theo lop'!P36&amp;'TKB theo lop'!$P$5,IF('TKB theo lop'!S36=$A$145,'TKB theo lop'!R36&amp;'TKB theo lop'!$R$5,IF('TKB theo lop'!U36=$A$145,'TKB theo lop'!T36&amp;'TKB theo lop'!$T$5,IF('TKB theo lop'!W36=$A$145,'TKB theo lop'!V36&amp;'TKB theo lop'!$V$5,IF('TKB theo lop'!Y36=$A$145,'TKB theo lop'!X36&amp;'TKB theo lop'!$X$5,IF('TKB theo lop'!AA36=$A$145,'TKB theo lop'!Z36&amp;'TKB theo lop'!$Z$5,IF('TKB theo lop'!AC36=$A$145,'TKB theo lop'!AB36&amp;'TKB theo lop'!$AB$5,IF('TKB theo lop'!AE36=$A$145,'TKB theo lop'!AD36&amp;'TKB theo lop'!$AD$5,IF('TKB theo lop'!AG36=$A$145,'TKB theo lop'!AF36&amp;'TKB theo lop'!$AF$5,IF('TKB theo lop'!AI36=$A$145,'TKB theo lop'!AH36&amp;'TKB theo lop'!$AH$5,IF('TKB theo lop'!AK36=$A$145,'TKB theo lop'!AJ36&amp;'TKB theo lop'!$AJ$5,IF('TKB theo lop'!AM36=$A$145,'TKB theo lop'!AL36&amp;'TKB theo lop'!$AL$5,IF('TKB theo lop'!AO36=$A$145,'TKB theo lop'!AN36&amp;'TKB theo lop'!$AN$5,"")))))))))))))))))))</f>
        <v/>
      </c>
      <c r="E153" s="43" t="str">
        <f>IF('TKB theo lop'!E46=$A$145,'TKB theo lop'!D46&amp;'TKB theo lop'!$D$5,IF('TKB theo lop'!G46=$A$145,'TKB theo lop'!F46&amp;'TKB theo lop'!$F$5,IF('TKB theo lop'!I46=$A$145,'TKB theo lop'!H46&amp;'TKB theo lop'!$H$5,IF('TKB theo lop'!K46=$A$145,'TKB theo lop'!J46&amp;'TKB theo lop'!$J$5,IF('TKB theo lop'!M46=$A$145,'TKB theo lop'!L46&amp;'TKB theo lop'!$L$5,IF('TKB theo lop'!O46=$A$145,'TKB theo lop'!N46&amp;'TKB theo lop'!$N$5,IF('TKB theo lop'!Q46=$A$145,'TKB theo lop'!P46&amp;'TKB theo lop'!$P$5,IF('TKB theo lop'!S46=$A$145,'TKB theo lop'!R46&amp;'TKB theo lop'!$R$5,IF('TKB theo lop'!U46=$A$145,'TKB theo lop'!T46&amp;'TKB theo lop'!$T$5,IF('TKB theo lop'!W46=$A$145,'TKB theo lop'!V46&amp;'TKB theo lop'!$V$5,IF('TKB theo lop'!Y46=$A$145,'TKB theo lop'!X46&amp;'TKB theo lop'!$X$5,IF('TKB theo lop'!AA46=$A$145,'TKB theo lop'!Z46&amp;'TKB theo lop'!$Z$5,IF('TKB theo lop'!AC46=$A$145,'TKB theo lop'!AB46&amp;'TKB theo lop'!$AB$5,IF('TKB theo lop'!AE46=$A$145,'TKB theo lop'!AD46&amp;'TKB theo lop'!$AD$5,IF('TKB theo lop'!AG46=$A$145,'TKB theo lop'!AF46&amp;'TKB theo lop'!$AF$5,IF('TKB theo lop'!AI46=$A$145,'TKB theo lop'!AH46&amp;'TKB theo lop'!$AH$5,IF('TKB theo lop'!AK46=$A$145,'TKB theo lop'!AJ46&amp;'TKB theo lop'!$AJ$5,IF('TKB theo lop'!AM46=$A$145,'TKB theo lop'!AL46&amp;'TKB theo lop'!$AL$5,IF('TKB theo lop'!AO46=$A$145,'TKB theo lop'!AN46&amp;'TKB theo lop'!$AN$5,"")))))))))))))))))))</f>
        <v/>
      </c>
      <c r="F153" s="43" t="str">
        <f>IF('TKB theo lop'!E56=$A$145,'TKB theo lop'!D56&amp;'TKB theo lop'!$D$5,IF('TKB theo lop'!G56=$A$145,'TKB theo lop'!F56&amp;'TKB theo lop'!$F$5,IF('TKB theo lop'!I56=$A$145,'TKB theo lop'!H56&amp;'TKB theo lop'!$H$5,IF('TKB theo lop'!K56=$A$145,'TKB theo lop'!J56&amp;'TKB theo lop'!$J$5,IF('TKB theo lop'!M56=$A$145,'TKB theo lop'!L56&amp;'TKB theo lop'!$L$5,IF('TKB theo lop'!O56=$A$145,'TKB theo lop'!N56&amp;'TKB theo lop'!$N$5,IF('TKB theo lop'!Q56=$A$145,'TKB theo lop'!P56&amp;'TKB theo lop'!$P$5,IF('TKB theo lop'!S56=$A$145,'TKB theo lop'!R56&amp;'TKB theo lop'!$R$5,IF('TKB theo lop'!U56=$A$145,'TKB theo lop'!T56&amp;'TKB theo lop'!$T$5,IF('TKB theo lop'!W56=$A$145,'TKB theo lop'!V56&amp;'TKB theo lop'!$V$5,IF('TKB theo lop'!Y56=$A$145,'TKB theo lop'!X56&amp;'TKB theo lop'!$X$5,IF('TKB theo lop'!AA56=$A$145,'TKB theo lop'!Z56&amp;'TKB theo lop'!$Z$5,IF('TKB theo lop'!AC56=$A$145,'TKB theo lop'!AB56&amp;'TKB theo lop'!$AB$5,IF('TKB theo lop'!AE56=$A$145,'TKB theo lop'!AD56&amp;'TKB theo lop'!$AD$5,IF('TKB theo lop'!AG56=$A$145,'TKB theo lop'!AF56&amp;'TKB theo lop'!$AF$5,IF('TKB theo lop'!AI56=$A$145,'TKB theo lop'!AH56&amp;'TKB theo lop'!$AH$5,IF('TKB theo lop'!AK56=$A$145,'TKB theo lop'!AJ56&amp;'TKB theo lop'!$AJ$5,IF('TKB theo lop'!AM56=$A$145,'TKB theo lop'!AL56&amp;'TKB theo lop'!$AL$5,IF('TKB theo lop'!AO56=$A$145,'TKB theo lop'!AN56&amp;'TKB theo lop'!$AN$5,"")))))))))))))))))))</f>
        <v/>
      </c>
      <c r="G153" s="43" t="str">
        <f>IF('TKB theo lop'!E66=$A$145,'TKB theo lop'!D66&amp;'TKB theo lop'!$D$5,IF('TKB theo lop'!G66=$A$145,'TKB theo lop'!F66&amp;'TKB theo lop'!$F$5,IF('TKB theo lop'!I66=$A$145,'TKB theo lop'!H66&amp;'TKB theo lop'!$H$5,IF('TKB theo lop'!K66=$A$145,'TKB theo lop'!J66&amp;'TKB theo lop'!$J$5,IF('TKB theo lop'!M66=$A$145,'TKB theo lop'!L66&amp;'TKB theo lop'!$L$5,IF('TKB theo lop'!O66=$A$145,'TKB theo lop'!N66&amp;'TKB theo lop'!$N$5,IF('TKB theo lop'!Q66=$A$145,'TKB theo lop'!P66&amp;'TKB theo lop'!$P$5,IF('TKB theo lop'!S66=$A$145,'TKB theo lop'!R66&amp;'TKB theo lop'!$R$5,IF('TKB theo lop'!U66=$A$145,'TKB theo lop'!T66&amp;'TKB theo lop'!$T$5,IF('TKB theo lop'!W66=$A$145,'TKB theo lop'!V66&amp;'TKB theo lop'!$V$5,IF('TKB theo lop'!Y66=$A$145,'TKB theo lop'!X66&amp;'TKB theo lop'!$X$5,IF('TKB theo lop'!AA66=$A$145,'TKB theo lop'!Z66&amp;'TKB theo lop'!$Z$5,IF('TKB theo lop'!AC66=$A$145,'TKB theo lop'!AB66&amp;'TKB theo lop'!$AB$5,IF('TKB theo lop'!AE66=$A$145,'TKB theo lop'!AD66&amp;'TKB theo lop'!$AD$5,IF('TKB theo lop'!AG66=$A$145,'TKB theo lop'!AF66&amp;'TKB theo lop'!$AF$5,IF('TKB theo lop'!AI66=$A$145,'TKB theo lop'!AH66&amp;'TKB theo lop'!$AH$5,IF('TKB theo lop'!AK66=$A$145,'TKB theo lop'!AJ66&amp;'TKB theo lop'!$AJ$5,IF('TKB theo lop'!AM66=$A$145,'TKB theo lop'!AL66&amp;'TKB theo lop'!$AL$5,IF('TKB theo lop'!AO66=$A$145,'TKB theo lop'!AN66&amp;'TKB theo lop'!$AN$5,"")))))))))))))))))))</f>
        <v/>
      </c>
      <c r="H153"/>
      <c r="I153" s="327"/>
      <c r="J153" s="43" t="str">
        <f>IF('TKB theo lop'!E16=$I$145,'TKB theo lop'!D16&amp;'TKB theo lop'!$D$5,IF('TKB theo lop'!G16=$I$145,'TKB theo lop'!F16&amp;'TKB theo lop'!$F$5,IF('TKB theo lop'!I16=$I$145,'TKB theo lop'!H16&amp;'TKB theo lop'!$H$5,IF('TKB theo lop'!K16=$I$145,'TKB theo lop'!J16&amp;'TKB theo lop'!$J$5,IF('TKB theo lop'!M16=$I$145,'TKB theo lop'!L16&amp;'TKB theo lop'!$L$5,IF('TKB theo lop'!O16=$I$145,'TKB theo lop'!N16&amp;'TKB theo lop'!$N$5,IF('TKB theo lop'!Q16=$I$145,'TKB theo lop'!P16&amp;'TKB theo lop'!$P$5,IF('TKB theo lop'!S16=$I$145,'TKB theo lop'!R16&amp;'TKB theo lop'!$R$5,IF('TKB theo lop'!U16=$I$145,'TKB theo lop'!T16&amp;'TKB theo lop'!$T$5,IF('TKB theo lop'!W16=$I$145,'TKB theo lop'!V16&amp;'TKB theo lop'!$V$5,IF('TKB theo lop'!Y16=$I$145,'TKB theo lop'!X16&amp;'TKB theo lop'!$X$5,IF('TKB theo lop'!AA16=$I$145,'TKB theo lop'!Z16&amp;'TKB theo lop'!$Z$5,IF('TKB theo lop'!AC16=$I$145,'TKB theo lop'!AB16&amp;'TKB theo lop'!$AB$5,IF('TKB theo lop'!AE16=$I$145,'TKB theo lop'!AD16&amp;'TKB theo lop'!$AD$5,IF('TKB theo lop'!AG16=$I$145,'TKB theo lop'!AF16&amp;'TKB theo lop'!$AF$5,IF('TKB theo lop'!AI16=$I$145,'TKB theo lop'!AH16&amp;'TKB theo lop'!$AH$5,IF('TKB theo lop'!AK16=$I$145,'TKB theo lop'!AJ16&amp;'TKB theo lop'!$AJ$5,IF('TKB theo lop'!AM16=$I$145,'TKB theo lop'!AL16&amp;'TKB theo lop'!$AL$5,IF('TKB theo lop'!AO16=$I$145,'TKB theo lop'!AN16&amp;'TKB theo lop'!$AN$5,"")))))))))))))))))))</f>
        <v/>
      </c>
      <c r="K153" s="43" t="str">
        <f>IF('TKB theo lop'!E26=$I$145,'TKB theo lop'!D26&amp;'TKB theo lop'!$D$5,IF('TKB theo lop'!G26=$I$145,'TKB theo lop'!F26&amp;'TKB theo lop'!$F$5,IF('TKB theo lop'!I26=$I$145,'TKB theo lop'!H26&amp;'TKB theo lop'!$H$5,IF('TKB theo lop'!K26=$I$145,'TKB theo lop'!J26&amp;'TKB theo lop'!$J$5,IF('TKB theo lop'!M26=$I$145,'TKB theo lop'!L26&amp;'TKB theo lop'!$L$5,IF('TKB theo lop'!O26=$I$145,'TKB theo lop'!N26&amp;'TKB theo lop'!$N$5,IF('TKB theo lop'!Q26=$I$145,'TKB theo lop'!P26&amp;'TKB theo lop'!$P$5,IF('TKB theo lop'!S26=$I$145,'TKB theo lop'!R26&amp;'TKB theo lop'!$R$5,IF('TKB theo lop'!U26=$I$145,'TKB theo lop'!T26&amp;'TKB theo lop'!$T$5,IF('TKB theo lop'!W26=$I$145,'TKB theo lop'!V26&amp;'TKB theo lop'!$V$5,IF('TKB theo lop'!Y26=$I$145,'TKB theo lop'!X26&amp;'TKB theo lop'!$X$5,IF('TKB theo lop'!AA26=$I$145,'TKB theo lop'!Z26&amp;'TKB theo lop'!$Z$5,IF('TKB theo lop'!AC26=$I$145,'TKB theo lop'!AB26&amp;'TKB theo lop'!$AB$5,IF('TKB theo lop'!AE26=$I$145,'TKB theo lop'!AD26&amp;'TKB theo lop'!$AD$5,IF('TKB theo lop'!AG26=$I$145,'TKB theo lop'!AF26&amp;'TKB theo lop'!$AF$5,IF('TKB theo lop'!AI26=$I$145,'TKB theo lop'!AH26&amp;'TKB theo lop'!$AH$5,IF('TKB theo lop'!AK26=$I$145,'TKB theo lop'!AJ26&amp;'TKB theo lop'!$AJ$5,IF('TKB theo lop'!AM26=$I$145,'TKB theo lop'!AL26&amp;'TKB theo lop'!$AL$5,IF('TKB theo lop'!AO26=$I$145,'TKB theo lop'!AN26&amp;'TKB theo lop'!$AN$5,"")))))))))))))))))))</f>
        <v/>
      </c>
      <c r="L153" s="43" t="str">
        <f>IF('TKB theo lop'!E36=$I$145,'TKB theo lop'!D36&amp;'TKB theo lop'!$D$5,IF('TKB theo lop'!G36=$I$145,'TKB theo lop'!F36&amp;'TKB theo lop'!$F$5,IF('TKB theo lop'!I36=$I$145,'TKB theo lop'!H36&amp;'TKB theo lop'!$H$5,IF('TKB theo lop'!K36=$I$145,'TKB theo lop'!J36&amp;'TKB theo lop'!$J$5,IF('TKB theo lop'!M36=$I$145,'TKB theo lop'!L36&amp;'TKB theo lop'!$L$5,IF('TKB theo lop'!O36=$I$145,'TKB theo lop'!N36&amp;'TKB theo lop'!$N$5,IF('TKB theo lop'!Q36=$I$145,'TKB theo lop'!P36&amp;'TKB theo lop'!$P$5,IF('TKB theo lop'!S36=$I$145,'TKB theo lop'!R36&amp;'TKB theo lop'!$R$5,IF('TKB theo lop'!U36=$I$145,'TKB theo lop'!T36&amp;'TKB theo lop'!$T$5,IF('TKB theo lop'!W36=$I$145,'TKB theo lop'!V36&amp;'TKB theo lop'!$V$5,IF('TKB theo lop'!Y36=$I$145,'TKB theo lop'!X36&amp;'TKB theo lop'!$X$5,IF('TKB theo lop'!AA36=$I$145,'TKB theo lop'!Z36&amp;'TKB theo lop'!$Z$5,IF('TKB theo lop'!AC36=$I$145,'TKB theo lop'!AB36&amp;'TKB theo lop'!$AB$5,IF('TKB theo lop'!AE36=$I$145,'TKB theo lop'!AD36&amp;'TKB theo lop'!$AD$5,IF('TKB theo lop'!AG36=$I$145,'TKB theo lop'!AF36&amp;'TKB theo lop'!$AF$5,IF('TKB theo lop'!AI36=$I$145,'TKB theo lop'!AH36&amp;'TKB theo lop'!$AH$5,IF('TKB theo lop'!AK36=$I$145,'TKB theo lop'!AJ36&amp;'TKB theo lop'!$AJ$5,IF('TKB theo lop'!AM36=$I$145,'TKB theo lop'!AL36&amp;'TKB theo lop'!$AL$5,IF('TKB theo lop'!AO36=$I$145,'TKB theo lop'!AN36&amp;'TKB theo lop'!$AN$5,"")))))))))))))))))))</f>
        <v/>
      </c>
      <c r="M153" s="43" t="str">
        <f>IF('TKB theo lop'!E46=$I$145,'TKB theo lop'!D46&amp;'TKB theo lop'!$D$5,IF('TKB theo lop'!G46=$I$145,'TKB theo lop'!F46&amp;'TKB theo lop'!$F$5,IF('TKB theo lop'!I46=$I$145,'TKB theo lop'!H46&amp;'TKB theo lop'!$H$5,IF('TKB theo lop'!K46=$I$145,'TKB theo lop'!J46&amp;'TKB theo lop'!$J$5,IF('TKB theo lop'!M46=$I$145,'TKB theo lop'!L46&amp;'TKB theo lop'!$L$5,IF('TKB theo lop'!O46=$I$145,'TKB theo lop'!N46&amp;'TKB theo lop'!$N$5,IF('TKB theo lop'!Q46=$I$145,'TKB theo lop'!P46&amp;'TKB theo lop'!$P$5,IF('TKB theo lop'!S46=$I$145,'TKB theo lop'!R46&amp;'TKB theo lop'!$R$5,IF('TKB theo lop'!U46=$I$145,'TKB theo lop'!T46&amp;'TKB theo lop'!$T$5,IF('TKB theo lop'!W46=$I$145,'TKB theo lop'!V46&amp;'TKB theo lop'!$V$5,IF('TKB theo lop'!Y46=$I$145,'TKB theo lop'!X46&amp;'TKB theo lop'!$X$5,IF('TKB theo lop'!AA46=$I$145,'TKB theo lop'!Z46&amp;'TKB theo lop'!$Z$5,IF('TKB theo lop'!AC46=$I$145,'TKB theo lop'!AB46&amp;'TKB theo lop'!$AB$5,IF('TKB theo lop'!AE46=$I$145,'TKB theo lop'!AD46&amp;'TKB theo lop'!$AD$5,IF('TKB theo lop'!AG46=$I$145,'TKB theo lop'!AF46&amp;'TKB theo lop'!$AF$5,IF('TKB theo lop'!AI46=$I$145,'TKB theo lop'!AH46&amp;'TKB theo lop'!$AH$5,IF('TKB theo lop'!AK46=$I$145,'TKB theo lop'!AJ46&amp;'TKB theo lop'!$AJ$5,IF('TKB theo lop'!AM46=$I$145,'TKB theo lop'!AL46&amp;'TKB theo lop'!$AL$5,IF('TKB theo lop'!AO46=$I$145,'TKB theo lop'!AN46&amp;'TKB theo lop'!$AN$5,"")))))))))))))))))))</f>
        <v/>
      </c>
      <c r="N153" s="43" t="str">
        <f>IF('TKB theo lop'!E56=$I$145,'TKB theo lop'!D56&amp;'TKB theo lop'!$D$5,IF('TKB theo lop'!G56=$I$145,'TKB theo lop'!F56&amp;'TKB theo lop'!$F$5,IF('TKB theo lop'!I56=$I$145,'TKB theo lop'!H56&amp;'TKB theo lop'!$H$5,IF('TKB theo lop'!K56=$I$145,'TKB theo lop'!J56&amp;'TKB theo lop'!$J$5,IF('TKB theo lop'!M56=$I$145,'TKB theo lop'!L56&amp;'TKB theo lop'!$L$5,IF('TKB theo lop'!O56=$I$145,'TKB theo lop'!N56&amp;'TKB theo lop'!$N$5,IF('TKB theo lop'!Q56=$I$145,'TKB theo lop'!P56&amp;'TKB theo lop'!$P$5,IF('TKB theo lop'!S56=$I$145,'TKB theo lop'!R56&amp;'TKB theo lop'!$R$5,IF('TKB theo lop'!U56=$I$145,'TKB theo lop'!T56&amp;'TKB theo lop'!$T$5,IF('TKB theo lop'!W56=$I$145,'TKB theo lop'!V56&amp;'TKB theo lop'!$V$5,IF('TKB theo lop'!Y56=$I$145,'TKB theo lop'!X56&amp;'TKB theo lop'!$X$5,IF('TKB theo lop'!AA56=$I$145,'TKB theo lop'!Z56&amp;'TKB theo lop'!$Z$5,IF('TKB theo lop'!AC56=$I$145,'TKB theo lop'!AB56&amp;'TKB theo lop'!$AB$5,IF('TKB theo lop'!AE56=$I$145,'TKB theo lop'!AD56&amp;'TKB theo lop'!$AD$5,IF('TKB theo lop'!AG56=$I$145,'TKB theo lop'!AF56&amp;'TKB theo lop'!$AF$5,IF('TKB theo lop'!AI56=$I$145,'TKB theo lop'!AH56&amp;'TKB theo lop'!$AH$5,IF('TKB theo lop'!AK56=$I$145,'TKB theo lop'!AJ56&amp;'TKB theo lop'!$AJ$5,IF('TKB theo lop'!AM56=$I$145,'TKB theo lop'!AL56&amp;'TKB theo lop'!$AL$5,IF('TKB theo lop'!AO56=$I$145,'TKB theo lop'!AN56&amp;'TKB theo lop'!$AN$5,"")))))))))))))))))))</f>
        <v/>
      </c>
      <c r="O153" s="43" t="str">
        <f>IF('TKB theo lop'!E66=$I$145,'TKB theo lop'!D66&amp;'TKB theo lop'!$D$5,IF('TKB theo lop'!G66=$I$145,'TKB theo lop'!F66&amp;'TKB theo lop'!$F$5,IF('TKB theo lop'!I66=$I$145,'TKB theo lop'!H66&amp;'TKB theo lop'!$H$5,IF('TKB theo lop'!K66=$I$145,'TKB theo lop'!J66&amp;'TKB theo lop'!$J$5,IF('TKB theo lop'!M66=$I$145,'TKB theo lop'!L66&amp;'TKB theo lop'!$L$5,IF('TKB theo lop'!O66=$I$145,'TKB theo lop'!N66&amp;'TKB theo lop'!$N$5,IF('TKB theo lop'!Q66=$I$145,'TKB theo lop'!P66&amp;'TKB theo lop'!$P$5,IF('TKB theo lop'!S66=$I$145,'TKB theo lop'!R66&amp;'TKB theo lop'!$R$5,IF('TKB theo lop'!U66=$I$145,'TKB theo lop'!T66&amp;'TKB theo lop'!$T$5,IF('TKB theo lop'!W66=$I$145,'TKB theo lop'!V66&amp;'TKB theo lop'!$V$5,IF('TKB theo lop'!Y66=$I$145,'TKB theo lop'!X66&amp;'TKB theo lop'!$X$5,IF('TKB theo lop'!AA66=$I$145,'TKB theo lop'!Z66&amp;'TKB theo lop'!$Z$5,IF('TKB theo lop'!AC66=$I$145,'TKB theo lop'!AB66&amp;'TKB theo lop'!$AB$5,IF('TKB theo lop'!AE66=$I$145,'TKB theo lop'!AD66&amp;'TKB theo lop'!$AD$5,IF('TKB theo lop'!AG66=$I$145,'TKB theo lop'!AF66&amp;'TKB theo lop'!$AF$5,IF('TKB theo lop'!AI66=$I$145,'TKB theo lop'!AH66&amp;'TKB theo lop'!$AH$5,IF('TKB theo lop'!AK66=$I$145,'TKB theo lop'!AJ66&amp;'TKB theo lop'!$AJ$5,IF('TKB theo lop'!AM66=$I$145,'TKB theo lop'!AL66&amp;'TKB theo lop'!$AL$5,IF('TKB theo lop'!AO66=$I$145,'TKB theo lop'!AN66&amp;'TKB theo lop'!$AN$5,"")))))))))))))))))))</f>
        <v/>
      </c>
    </row>
    <row r="154" spans="1:15" x14ac:dyDescent="0.3">
      <c r="A154" s="327"/>
      <c r="B154" s="43" t="str">
        <f>IF('TKB theo lop'!E17=$A$145,'TKB theo lop'!D17&amp;'TKB theo lop'!$D$5,IF('TKB theo lop'!G17=$A$145,'TKB theo lop'!F17&amp;'TKB theo lop'!$F$5,IF('TKB theo lop'!I17=$A$145,'TKB theo lop'!H17&amp;'TKB theo lop'!$H$5,IF('TKB theo lop'!K17=$A$145,'TKB theo lop'!J17&amp;'TKB theo lop'!$J$5,IF('TKB theo lop'!M17=$A$145,'TKB theo lop'!L17&amp;'TKB theo lop'!$L$5,IF('TKB theo lop'!O17=$A$145,'TKB theo lop'!N17&amp;'TKB theo lop'!$N$5,IF('TKB theo lop'!Q17=$A$145,'TKB theo lop'!P17&amp;'TKB theo lop'!$P$5,IF('TKB theo lop'!S17=$A$145,'TKB theo lop'!R17&amp;'TKB theo lop'!$R$5,IF('TKB theo lop'!U17=$A$145,'TKB theo lop'!T17&amp;'TKB theo lop'!$T$5,IF('TKB theo lop'!W17=$A$145,'TKB theo lop'!V17&amp;'TKB theo lop'!$V$5,IF('TKB theo lop'!Y17=$A$145,'TKB theo lop'!X17&amp;'TKB theo lop'!$X$5,IF('TKB theo lop'!AA17=$A$145,'TKB theo lop'!Z17&amp;'TKB theo lop'!$Z$5,IF('TKB theo lop'!AC17=$A$145,'TKB theo lop'!AB17&amp;'TKB theo lop'!$AB$5,IF('TKB theo lop'!AE17=$A$145,'TKB theo lop'!AD17&amp;'TKB theo lop'!$AD$5,IF('TKB theo lop'!AG17=$A$145,'TKB theo lop'!AF17&amp;'TKB theo lop'!$AF$5,IF('TKB theo lop'!AI17=$A$145,'TKB theo lop'!AH17&amp;'TKB theo lop'!$AH$5,IF('TKB theo lop'!AK17=$A$145,'TKB theo lop'!AJ17&amp;'TKB theo lop'!$AJ$5,IF('TKB theo lop'!AM17=$A$145,'TKB theo lop'!AL17&amp;'TKB theo lop'!$AL$5,IF('TKB theo lop'!AO17=$A$145,'TKB theo lop'!AN17&amp;'TKB theo lop'!$AN$5,"")))))))))))))))))))</f>
        <v/>
      </c>
      <c r="C154" s="43" t="str">
        <f>IF('TKB theo lop'!E27=$A$145,'TKB theo lop'!D27&amp;'TKB theo lop'!$D$5,IF('TKB theo lop'!G27=$A$145,'TKB theo lop'!F27&amp;'TKB theo lop'!$F$5,IF('TKB theo lop'!I27=$A$145,'TKB theo lop'!H27&amp;'TKB theo lop'!$H$5,IF('TKB theo lop'!K27=$A$145,'TKB theo lop'!J27&amp;'TKB theo lop'!$J$5,IF('TKB theo lop'!M27=$A$145,'TKB theo lop'!L27&amp;'TKB theo lop'!$L$5,IF('TKB theo lop'!O27=$A$145,'TKB theo lop'!N27&amp;'TKB theo lop'!$N$5,IF('TKB theo lop'!Q27=$A$145,'TKB theo lop'!P27&amp;'TKB theo lop'!$P$5,IF('TKB theo lop'!S27=$A$145,'TKB theo lop'!R27&amp;'TKB theo lop'!$R$5,IF('TKB theo lop'!U27=$A$145,'TKB theo lop'!T27&amp;'TKB theo lop'!$T$5,IF('TKB theo lop'!W27=$A$145,'TKB theo lop'!V27&amp;'TKB theo lop'!$V$5,IF('TKB theo lop'!Y27=$A$145,'TKB theo lop'!X27&amp;'TKB theo lop'!$X$5,IF('TKB theo lop'!AA27=$A$145,'TKB theo lop'!Z27&amp;'TKB theo lop'!$Z$5,IF('TKB theo lop'!AC27=$A$145,'TKB theo lop'!AB27&amp;'TKB theo lop'!$AB$5,IF('TKB theo lop'!AE27=$A$145,'TKB theo lop'!AD27&amp;'TKB theo lop'!$AD$5,IF('TKB theo lop'!AG27=$A$145,'TKB theo lop'!AF27&amp;'TKB theo lop'!$AF$5,IF('TKB theo lop'!AI27=$A$145,'TKB theo lop'!AH27&amp;'TKB theo lop'!$AH$5,IF('TKB theo lop'!AK27=$A$145,'TKB theo lop'!AJ27&amp;'TKB theo lop'!$AJ$5,IF('TKB theo lop'!AM27=$A$145,'TKB theo lop'!AL27&amp;'TKB theo lop'!$AL$5,IF('TKB theo lop'!AO27=$A$145,'TKB theo lop'!AN27&amp;'TKB theo lop'!$AN$5,"")))))))))))))))))))</f>
        <v/>
      </c>
      <c r="D154" s="43" t="str">
        <f>IF('TKB theo lop'!E37=$A$145,'TKB theo lop'!D37&amp;'TKB theo lop'!$D$5,IF('TKB theo lop'!G37=$A$145,'TKB theo lop'!F37&amp;'TKB theo lop'!$F$5,IF('TKB theo lop'!I37=$A$145,'TKB theo lop'!H37&amp;'TKB theo lop'!$H$5,IF('TKB theo lop'!K37=$A$145,'TKB theo lop'!J37&amp;'TKB theo lop'!$J$5,IF('TKB theo lop'!M37=$A$145,'TKB theo lop'!L37&amp;'TKB theo lop'!$L$5,IF('TKB theo lop'!O37=$A$145,'TKB theo lop'!N37&amp;'TKB theo lop'!$N$5,IF('TKB theo lop'!Q37=$A$145,'TKB theo lop'!P37&amp;'TKB theo lop'!$P$5,IF('TKB theo lop'!S37=$A$145,'TKB theo lop'!R37&amp;'TKB theo lop'!$R$5,IF('TKB theo lop'!U37=$A$145,'TKB theo lop'!T37&amp;'TKB theo lop'!$T$5,IF('TKB theo lop'!W37=$A$145,'TKB theo lop'!V37&amp;'TKB theo lop'!$V$5,IF('TKB theo lop'!Y37=$A$145,'TKB theo lop'!X37&amp;'TKB theo lop'!$X$5,IF('TKB theo lop'!AA37=$A$145,'TKB theo lop'!Z37&amp;'TKB theo lop'!$Z$5,IF('TKB theo lop'!AC37=$A$145,'TKB theo lop'!AB37&amp;'TKB theo lop'!$AB$5,IF('TKB theo lop'!AE37=$A$145,'TKB theo lop'!AD37&amp;'TKB theo lop'!$AD$5,IF('TKB theo lop'!AG37=$A$145,'TKB theo lop'!AF37&amp;'TKB theo lop'!$AF$5,IF('TKB theo lop'!AI37=$A$145,'TKB theo lop'!AH37&amp;'TKB theo lop'!$AH$5,IF('TKB theo lop'!AK37=$A$145,'TKB theo lop'!AJ37&amp;'TKB theo lop'!$AJ$5,IF('TKB theo lop'!AM37=$A$145,'TKB theo lop'!AL37&amp;'TKB theo lop'!$AL$5,IF('TKB theo lop'!AO37=$A$145,'TKB theo lop'!AN37&amp;'TKB theo lop'!$AN$5,"")))))))))))))))))))</f>
        <v/>
      </c>
      <c r="E154" s="43" t="e">
        <f>IF('TKB theo lop'!E47=$A$145,'TKB theo lop'!D47&amp;'TKB theo lop'!$D$5,IF('TKB theo lop'!G47=$A$145,'TKB theo lop'!F47&amp;'TKB theo lop'!$F$5,IF('TKB theo lop'!I47=$A$145,'TKB theo lop'!H47&amp;'TKB theo lop'!$H$5,IF('TKB theo lop'!K47=$A$145,'TKB theo lop'!M47&amp;'TKB theo lop'!$J$5,IF('TKB theo lop'!#REF!=$A$145,'TKB theo lop'!L47&amp;'TKB theo lop'!$L$5,IF('TKB theo lop'!O47=$A$145,'TKB theo lop'!N47&amp;'TKB theo lop'!$N$5,IF('TKB theo lop'!Q47=$A$145,'TKB theo lop'!P47&amp;'TKB theo lop'!$P$5,IF('TKB theo lop'!S47=$A$145,'TKB theo lop'!R47&amp;'TKB theo lop'!$R$5,IF('TKB theo lop'!U47=$A$145,'TKB theo lop'!T47&amp;'TKB theo lop'!$T$5,IF('TKB theo lop'!W47=$A$145,'TKB theo lop'!V47&amp;'TKB theo lop'!$V$5,IF('TKB theo lop'!Y47=$A$145,'TKB theo lop'!X47&amp;'TKB theo lop'!$X$5,IF('TKB theo lop'!AA47=$A$145,'TKB theo lop'!Z47&amp;'TKB theo lop'!$Z$5,IF('TKB theo lop'!AC47=$A$145,'TKB theo lop'!AB47&amp;'TKB theo lop'!$AB$5,IF('TKB theo lop'!AE47=$A$145,'TKB theo lop'!AD47&amp;'TKB theo lop'!$AD$5,IF('TKB theo lop'!AG47=$A$145,'TKB theo lop'!AF47&amp;'TKB theo lop'!$AF$5,IF('TKB theo lop'!AI47=$A$145,'TKB theo lop'!AH47&amp;'TKB theo lop'!$AH$5,IF('TKB theo lop'!AK47=$A$145,'TKB theo lop'!AJ47&amp;'TKB theo lop'!$AJ$5,IF('TKB theo lop'!AM47=$A$145,'TKB theo lop'!AL47&amp;'TKB theo lop'!$AL$5,IF('TKB theo lop'!AO47=$A$145,'TKB theo lop'!AN47&amp;'TKB theo lop'!$AN$5,"")))))))))))))))))))</f>
        <v>#REF!</v>
      </c>
      <c r="F154" s="43" t="str">
        <f>IF('TKB theo lop'!E57=$A$145,'TKB theo lop'!D57&amp;'TKB theo lop'!$D$5,IF('TKB theo lop'!G57=$A$145,'TKB theo lop'!F57&amp;'TKB theo lop'!$F$5,IF('TKB theo lop'!I57=$A$145,'TKB theo lop'!H57&amp;'TKB theo lop'!$H$5,IF('TKB theo lop'!K57=$A$145,'TKB theo lop'!J57&amp;'TKB theo lop'!$J$5,IF('TKB theo lop'!M57=$A$145,'TKB theo lop'!L57&amp;'TKB theo lop'!$L$5,IF('TKB theo lop'!O57=$A$145,'TKB theo lop'!N57&amp;'TKB theo lop'!$N$5,IF('TKB theo lop'!Q57=$A$145,'TKB theo lop'!P57&amp;'TKB theo lop'!$P$5,IF('TKB theo lop'!S57=$A$145,'TKB theo lop'!R57&amp;'TKB theo lop'!$R$5,IF('TKB theo lop'!U57=$A$145,'TKB theo lop'!T57&amp;'TKB theo lop'!$T$5,IF('TKB theo lop'!W57=$A$145,'TKB theo lop'!V57&amp;'TKB theo lop'!$V$5,IF('TKB theo lop'!Y57=$A$145,'TKB theo lop'!X57&amp;'TKB theo lop'!$X$5,IF('TKB theo lop'!AA57=$A$145,'TKB theo lop'!Z57&amp;'TKB theo lop'!$Z$5,IF('TKB theo lop'!AC57=$A$145,'TKB theo lop'!AB57&amp;'TKB theo lop'!$AB$5,IF('TKB theo lop'!AE57=$A$145,'TKB theo lop'!AD57&amp;'TKB theo lop'!$AD$5,IF('TKB theo lop'!AG57=$A$145,'TKB theo lop'!AF57&amp;'TKB theo lop'!$AF$5,IF('TKB theo lop'!AI57=$A$145,'TKB theo lop'!AH57&amp;'TKB theo lop'!$AH$5,IF('TKB theo lop'!AK57=$A$145,'TKB theo lop'!AJ57&amp;'TKB theo lop'!$AJ$5,IF('TKB theo lop'!AM57=$A$145,'TKB theo lop'!AL57&amp;'TKB theo lop'!$AL$5,IF('TKB theo lop'!AO57=$A$145,'TKB theo lop'!AN57&amp;'TKB theo lop'!$AN$5,"")))))))))))))))))))</f>
        <v/>
      </c>
      <c r="G154" s="43" t="str">
        <f>IF('TKB theo lop'!E67=$A$145,'TKB theo lop'!D67&amp;'TKB theo lop'!$D$5,IF('TKB theo lop'!G67=$A$145,'TKB theo lop'!F67&amp;'TKB theo lop'!$F$5,IF('TKB theo lop'!I67=$A$145,'TKB theo lop'!H67&amp;'TKB theo lop'!$H$5,IF('TKB theo lop'!K67=$A$145,'TKB theo lop'!J67&amp;'TKB theo lop'!$J$5,IF('TKB theo lop'!M67=$A$145,'TKB theo lop'!L67&amp;'TKB theo lop'!$L$5,IF('TKB theo lop'!O67=$A$145,'TKB theo lop'!N67&amp;'TKB theo lop'!$N$5,IF('TKB theo lop'!Q67=$A$145,'TKB theo lop'!P67&amp;'TKB theo lop'!$P$5,IF('TKB theo lop'!S67=$A$145,'TKB theo lop'!R67&amp;'TKB theo lop'!$R$5,IF('TKB theo lop'!U67=$A$145,'TKB theo lop'!T67&amp;'TKB theo lop'!$T$5,IF('TKB theo lop'!W67=$A$145,'TKB theo lop'!V67&amp;'TKB theo lop'!$V$5,IF('TKB theo lop'!Y67=$A$145,'TKB theo lop'!X67&amp;'TKB theo lop'!$X$5,IF('TKB theo lop'!AA67=$A$145,'TKB theo lop'!Z67&amp;'TKB theo lop'!$Z$5,IF('TKB theo lop'!AC67=$A$145,'TKB theo lop'!AB67&amp;'TKB theo lop'!$AB$5,IF('TKB theo lop'!AE67=$A$145,'TKB theo lop'!AD67&amp;'TKB theo lop'!$AD$5,IF('TKB theo lop'!AG67=$A$145,'TKB theo lop'!AF67&amp;'TKB theo lop'!$AF$5,IF('TKB theo lop'!AI67=$A$145,'TKB theo lop'!AH67&amp;'TKB theo lop'!$AH$5,IF('TKB theo lop'!AK67=$A$145,'TKB theo lop'!AJ67&amp;'TKB theo lop'!$AJ$5,IF('TKB theo lop'!AM67=$A$145,'TKB theo lop'!AL67&amp;'TKB theo lop'!$AL$5,IF('TKB theo lop'!AO67=$A$145,'TKB theo lop'!AN67&amp;'TKB theo lop'!$AN$5,"")))))))))))))))))))</f>
        <v/>
      </c>
      <c r="H154"/>
      <c r="I154" s="327"/>
      <c r="J154" s="43" t="str">
        <f>IF('TKB theo lop'!E17=$I$145,'TKB theo lop'!D17&amp;'TKB theo lop'!$D$5,IF('TKB theo lop'!G17=$I$145,'TKB theo lop'!F17&amp;'TKB theo lop'!$F$5,IF('TKB theo lop'!I17=$I$145,'TKB theo lop'!H17&amp;'TKB theo lop'!$H$5,IF('TKB theo lop'!K17=$I$145,'TKB theo lop'!J17&amp;'TKB theo lop'!$J$5,IF('TKB theo lop'!M17=$I$145,'TKB theo lop'!L17&amp;'TKB theo lop'!$L$5,IF('TKB theo lop'!O17=$I$145,'TKB theo lop'!N17&amp;'TKB theo lop'!$N$5,IF('TKB theo lop'!Q17=$I$145,'TKB theo lop'!P17&amp;'TKB theo lop'!$P$5,IF('TKB theo lop'!S17=$I$145,'TKB theo lop'!R17&amp;'TKB theo lop'!$R$5,IF('TKB theo lop'!U17=$I$145,'TKB theo lop'!T17&amp;'TKB theo lop'!$T$5,IF('TKB theo lop'!W17=$I$145,'TKB theo lop'!V17&amp;'TKB theo lop'!$V$5,IF('TKB theo lop'!Y17=$I$145,'TKB theo lop'!X17&amp;'TKB theo lop'!$X$5,IF('TKB theo lop'!AA17=$I$145,'TKB theo lop'!Z17&amp;'TKB theo lop'!$Z$5,IF('TKB theo lop'!AC17=$I$145,'TKB theo lop'!AB17&amp;'TKB theo lop'!$AB$5,IF('TKB theo lop'!AE17=$I$145,'TKB theo lop'!AD17&amp;'TKB theo lop'!$AD$5,IF('TKB theo lop'!AG17=$I$145,'TKB theo lop'!AF17&amp;'TKB theo lop'!$AF$5,IF('TKB theo lop'!AI17=$I$145,'TKB theo lop'!AH17&amp;'TKB theo lop'!$AH$5,IF('TKB theo lop'!AK17=$I$145,'TKB theo lop'!AJ17&amp;'TKB theo lop'!$AJ$5,IF('TKB theo lop'!AM17=$I$145,'TKB theo lop'!AL17&amp;'TKB theo lop'!$AL$5,IF('TKB theo lop'!AO17=$I$145,'TKB theo lop'!AN17&amp;'TKB theo lop'!$AN$5,"")))))))))))))))))))</f>
        <v/>
      </c>
      <c r="K154" s="43" t="str">
        <f>IF('TKB theo lop'!E27=$I$145,'TKB theo lop'!D27&amp;'TKB theo lop'!$D$5,IF('TKB theo lop'!G27=$I$145,'TKB theo lop'!F27&amp;'TKB theo lop'!$F$5,IF('TKB theo lop'!I27=$I$145,'TKB theo lop'!H27&amp;'TKB theo lop'!$H$5,IF('TKB theo lop'!K27=$I$145,'TKB theo lop'!J27&amp;'TKB theo lop'!$J$5,IF('TKB theo lop'!M27=$I$145,'TKB theo lop'!L27&amp;'TKB theo lop'!$L$5,IF('TKB theo lop'!O27=$I$145,'TKB theo lop'!N27&amp;'TKB theo lop'!$N$5,IF('TKB theo lop'!Q27=$I$145,'TKB theo lop'!P27&amp;'TKB theo lop'!$P$5,IF('TKB theo lop'!S27=$I$145,'TKB theo lop'!R27&amp;'TKB theo lop'!$R$5,IF('TKB theo lop'!U27=$I$145,'TKB theo lop'!T27&amp;'TKB theo lop'!$T$5,IF('TKB theo lop'!W27=$I$145,'TKB theo lop'!V27&amp;'TKB theo lop'!$V$5,IF('TKB theo lop'!Y27=$I$145,'TKB theo lop'!X27&amp;'TKB theo lop'!$X$5,IF('TKB theo lop'!AA27=$I$145,'TKB theo lop'!Z27&amp;'TKB theo lop'!$Z$5,IF('TKB theo lop'!AC27=$I$145,'TKB theo lop'!AB27&amp;'TKB theo lop'!$AB$5,IF('TKB theo lop'!AE27=$I$145,'TKB theo lop'!AD27&amp;'TKB theo lop'!$AD$5,IF('TKB theo lop'!AG27=$I$145,'TKB theo lop'!AF27&amp;'TKB theo lop'!$AF$5,IF('TKB theo lop'!AI27=$I$145,'TKB theo lop'!AH27&amp;'TKB theo lop'!$AH$5,IF('TKB theo lop'!AK27=$I$145,'TKB theo lop'!AJ27&amp;'TKB theo lop'!$AJ$5,IF('TKB theo lop'!AM27=$I$145,'TKB theo lop'!AL27&amp;'TKB theo lop'!$AL$5,IF('TKB theo lop'!AO27=$I$145,'TKB theo lop'!AN27&amp;'TKB theo lop'!$AN$5,"")))))))))))))))))))</f>
        <v/>
      </c>
      <c r="L154" s="43" t="str">
        <f>IF('TKB theo lop'!E37=$I$145,'TKB theo lop'!D37&amp;'TKB theo lop'!$D$5,IF('TKB theo lop'!G37=$I$145,'TKB theo lop'!F37&amp;'TKB theo lop'!$F$5,IF('TKB theo lop'!I37=$I$145,'TKB theo lop'!H37&amp;'TKB theo lop'!$H$5,IF('TKB theo lop'!K37=$I$145,'TKB theo lop'!J37&amp;'TKB theo lop'!$J$5,IF('TKB theo lop'!M37=$I$145,'TKB theo lop'!L37&amp;'TKB theo lop'!$L$5,IF('TKB theo lop'!O37=$I$145,'TKB theo lop'!N37&amp;'TKB theo lop'!$N$5,IF('TKB theo lop'!Q37=$I$145,'TKB theo lop'!P37&amp;'TKB theo lop'!$P$5,IF('TKB theo lop'!S37=$I$145,'TKB theo lop'!R37&amp;'TKB theo lop'!$R$5,IF('TKB theo lop'!U37=$I$145,'TKB theo lop'!T37&amp;'TKB theo lop'!$T$5,IF('TKB theo lop'!W37=$I$145,'TKB theo lop'!V37&amp;'TKB theo lop'!$V$5,IF('TKB theo lop'!Y37=$I$145,'TKB theo lop'!X37&amp;'TKB theo lop'!$X$5,IF('TKB theo lop'!AA37=$I$145,'TKB theo lop'!Z37&amp;'TKB theo lop'!$Z$5,IF('TKB theo lop'!AC37=$I$145,'TKB theo lop'!AB37&amp;'TKB theo lop'!$AB$5,IF('TKB theo lop'!AE37=$I$145,'TKB theo lop'!AD37&amp;'TKB theo lop'!$AD$5,IF('TKB theo lop'!AG37=$I$145,'TKB theo lop'!AF37&amp;'TKB theo lop'!$AF$5,IF('TKB theo lop'!AI37=$I$145,'TKB theo lop'!AH37&amp;'TKB theo lop'!$AH$5,IF('TKB theo lop'!AK37=$I$145,'TKB theo lop'!AJ37&amp;'TKB theo lop'!$AJ$5,IF('TKB theo lop'!AM37=$I$145,'TKB theo lop'!AL37&amp;'TKB theo lop'!$AL$5,IF('TKB theo lop'!AO37=$I$145,'TKB theo lop'!AN37&amp;'TKB theo lop'!$AN$5,"")))))))))))))))))))</f>
        <v/>
      </c>
      <c r="M154" s="43" t="e">
        <f>IF('TKB theo lop'!E47=$I$145,'TKB theo lop'!D47&amp;'TKB theo lop'!$D$5,IF('TKB theo lop'!G47=$I$145,'TKB theo lop'!F47&amp;'TKB theo lop'!$F$5,IF('TKB theo lop'!I47=$I$145,'TKB theo lop'!H47&amp;'TKB theo lop'!$H$5,IF('TKB theo lop'!K47=$I$145,'TKB theo lop'!M47&amp;'TKB theo lop'!$J$5,IF('TKB theo lop'!#REF!=$I$145,'TKB theo lop'!L47&amp;'TKB theo lop'!$L$5,IF('TKB theo lop'!O47=$I$145,'TKB theo lop'!N47&amp;'TKB theo lop'!$N$5,IF('TKB theo lop'!Q47=$I$145,'TKB theo lop'!P47&amp;'TKB theo lop'!$P$5,IF('TKB theo lop'!S47=$I$145,'TKB theo lop'!R47&amp;'TKB theo lop'!$R$5,IF('TKB theo lop'!U47=$I$145,'TKB theo lop'!T47&amp;'TKB theo lop'!$T$5,IF('TKB theo lop'!W47=$I$145,'TKB theo lop'!V47&amp;'TKB theo lop'!$V$5,IF('TKB theo lop'!Y47=$I$145,'TKB theo lop'!X47&amp;'TKB theo lop'!$X$5,IF('TKB theo lop'!AA47=$I$145,'TKB theo lop'!Z47&amp;'TKB theo lop'!$Z$5,IF('TKB theo lop'!AC47=$I$145,'TKB theo lop'!AB47&amp;'TKB theo lop'!$AB$5,IF('TKB theo lop'!AE47=$I$145,'TKB theo lop'!AD47&amp;'TKB theo lop'!$AD$5,IF('TKB theo lop'!AG47=$I$145,'TKB theo lop'!AF47&amp;'TKB theo lop'!$AF$5,IF('TKB theo lop'!AI47=$I$145,'TKB theo lop'!AH47&amp;'TKB theo lop'!$AH$5,IF('TKB theo lop'!AK47=$I$145,'TKB theo lop'!AJ47&amp;'TKB theo lop'!$AJ$5,IF('TKB theo lop'!AM47=$I$145,'TKB theo lop'!AL47&amp;'TKB theo lop'!$AL$5,IF('TKB theo lop'!AO47=$I$145,'TKB theo lop'!AN47&amp;'TKB theo lop'!$AN$5,"")))))))))))))))))))</f>
        <v>#REF!</v>
      </c>
      <c r="N154" s="43" t="str">
        <f>IF('TKB theo lop'!E57=$I$145,'TKB theo lop'!D57&amp;'TKB theo lop'!$D$5,IF('TKB theo lop'!G57=$I$145,'TKB theo lop'!F57&amp;'TKB theo lop'!$F$5,IF('TKB theo lop'!I57=$I$145,'TKB theo lop'!H57&amp;'TKB theo lop'!$H$5,IF('TKB theo lop'!K57=$I$145,'TKB theo lop'!J57&amp;'TKB theo lop'!$J$5,IF('TKB theo lop'!M57=$I$145,'TKB theo lop'!L57&amp;'TKB theo lop'!$L$5,IF('TKB theo lop'!O57=$I$145,'TKB theo lop'!N57&amp;'TKB theo lop'!$N$5,IF('TKB theo lop'!Q57=$I$145,'TKB theo lop'!P57&amp;'TKB theo lop'!$P$5,IF('TKB theo lop'!S57=$I$145,'TKB theo lop'!R57&amp;'TKB theo lop'!$R$5,IF('TKB theo lop'!U57=$I$145,'TKB theo lop'!T57&amp;'TKB theo lop'!$T$5,IF('TKB theo lop'!W57=$I$145,'TKB theo lop'!V57&amp;'TKB theo lop'!$V$5,IF('TKB theo lop'!Y57=$I$145,'TKB theo lop'!X57&amp;'TKB theo lop'!$X$5,IF('TKB theo lop'!AA57=$I$145,'TKB theo lop'!Z57&amp;'TKB theo lop'!$Z$5,IF('TKB theo lop'!AC57=$I$145,'TKB theo lop'!AB57&amp;'TKB theo lop'!$AB$5,IF('TKB theo lop'!AE57=$I$145,'TKB theo lop'!AD57&amp;'TKB theo lop'!$AD$5,IF('TKB theo lop'!AG57=$I$145,'TKB theo lop'!AF57&amp;'TKB theo lop'!$AF$5,IF('TKB theo lop'!AI57=$I$145,'TKB theo lop'!AH57&amp;'TKB theo lop'!$AH$5,IF('TKB theo lop'!AK57=$I$145,'TKB theo lop'!AJ57&amp;'TKB theo lop'!$AJ$5,IF('TKB theo lop'!AM57=$I$145,'TKB theo lop'!AL57&amp;'TKB theo lop'!$AL$5,IF('TKB theo lop'!AO57=$I$145,'TKB theo lop'!AN57&amp;'TKB theo lop'!$AN$5,"")))))))))))))))))))</f>
        <v/>
      </c>
      <c r="O154" s="43" t="str">
        <f>IF('TKB theo lop'!E67=$I$145,'TKB theo lop'!D67&amp;'TKB theo lop'!$D$5,IF('TKB theo lop'!G67=$I$145,'TKB theo lop'!F67&amp;'TKB theo lop'!$F$5,IF('TKB theo lop'!I67=$I$145,'TKB theo lop'!H67&amp;'TKB theo lop'!$H$5,IF('TKB theo lop'!K67=$I$145,'TKB theo lop'!J67&amp;'TKB theo lop'!$J$5,IF('TKB theo lop'!M67=$I$145,'TKB theo lop'!L67&amp;'TKB theo lop'!$L$5,IF('TKB theo lop'!O67=$I$145,'TKB theo lop'!N67&amp;'TKB theo lop'!$N$5,IF('TKB theo lop'!Q67=$I$145,'TKB theo lop'!P67&amp;'TKB theo lop'!$P$5,IF('TKB theo lop'!S67=$I$145,'TKB theo lop'!R67&amp;'TKB theo lop'!$R$5,IF('TKB theo lop'!U67=$I$145,'TKB theo lop'!T67&amp;'TKB theo lop'!$T$5,IF('TKB theo lop'!W67=$I$145,'TKB theo lop'!V67&amp;'TKB theo lop'!$V$5,IF('TKB theo lop'!Y67=$I$145,'TKB theo lop'!X67&amp;'TKB theo lop'!$X$5,IF('TKB theo lop'!AA67=$I$145,'TKB theo lop'!Z67&amp;'TKB theo lop'!$Z$5,IF('TKB theo lop'!AC67=$I$145,'TKB theo lop'!AB67&amp;'TKB theo lop'!$AB$5,IF('TKB theo lop'!AE67=$I$145,'TKB theo lop'!AD67&amp;'TKB theo lop'!$AD$5,IF('TKB theo lop'!AG67=$I$145,'TKB theo lop'!AF67&amp;'TKB theo lop'!$AF$5,IF('TKB theo lop'!AI67=$I$145,'TKB theo lop'!AH67&amp;'TKB theo lop'!$AH$5,IF('TKB theo lop'!AK67=$I$145,'TKB theo lop'!AJ67&amp;'TKB theo lop'!$AJ$5,IF('TKB theo lop'!AM67=$I$145,'TKB theo lop'!AL67&amp;'TKB theo lop'!$AL$5,IF('TKB theo lop'!AO67=$I$145,'TKB theo lop'!AN67&amp;'TKB theo lop'!$AN$5,"")))))))))))))))))))</f>
        <v/>
      </c>
    </row>
    <row r="155" spans="1:15" x14ac:dyDescent="0.3">
      <c r="A155" s="47" t="str">
        <f>30-COUNTIF(B151:G155,"")&amp; "tiết"</f>
        <v>2tiết</v>
      </c>
      <c r="B155" s="45" t="str">
        <f>IF('TKB theo lop'!E18=$A$145,'TKB theo lop'!D18&amp;'TKB theo lop'!$D$5,IF('TKB theo lop'!G18=$A$145,'TKB theo lop'!F18&amp;'TKB theo lop'!$F$5,IF('TKB theo lop'!I18=$A$145,'TKB theo lop'!H18&amp;'TKB theo lop'!$H$5,IF('TKB theo lop'!K18=$A$145,'TKB theo lop'!J18&amp;'TKB theo lop'!$J$5,IF('TKB theo lop'!M18=$A$145,'TKB theo lop'!L18&amp;'TKB theo lop'!$L$5,IF('TKB theo lop'!O18=$A$145,'TKB theo lop'!N18&amp;'TKB theo lop'!$N$5,IF('TKB theo lop'!Q18=$A$145,'TKB theo lop'!P18&amp;'TKB theo lop'!$P$5,IF('TKB theo lop'!S18=$A$145,'TKB theo lop'!R18&amp;'TKB theo lop'!$R$5,IF('TKB theo lop'!U18=$A$145,'TKB theo lop'!T18&amp;'TKB theo lop'!$T$5,IF('TKB theo lop'!W18=$A$145,'TKB theo lop'!V18&amp;'TKB theo lop'!$V$5,IF('TKB theo lop'!Y18=$A$145,'TKB theo lop'!X18&amp;'TKB theo lop'!$X$5,IF('TKB theo lop'!AA18=$A$145,'TKB theo lop'!Z18&amp;'TKB theo lop'!$Z$5,IF('TKB theo lop'!AC18=$A$145,'TKB theo lop'!AB18&amp;'TKB theo lop'!$AB$5,IF('TKB theo lop'!AE18=$A$145,'TKB theo lop'!AD18&amp;'TKB theo lop'!$AD$5,IF('TKB theo lop'!AG18=$A$145,'TKB theo lop'!AF18&amp;'TKB theo lop'!$AF$5,IF('TKB theo lop'!AI18=$A$145,'TKB theo lop'!AH18&amp;'TKB theo lop'!$AH$5,IF('TKB theo lop'!AK18=$A$145,'TKB theo lop'!AJ18&amp;'TKB theo lop'!$AJ$5,IF('TKB theo lop'!AM18=$A$145,'TKB theo lop'!AL18&amp;'TKB theo lop'!$AL$5,IF('TKB theo lop'!AO18=$A$145,'TKB theo lop'!AN18&amp;'TKB theo lop'!$AN$5,"")))))))))))))))))))</f>
        <v/>
      </c>
      <c r="C155" s="45" t="str">
        <f>IF('TKB theo lop'!E28=$A$145,'TKB theo lop'!D28&amp;'TKB theo lop'!$D$5,IF('TKB theo lop'!G28=$A$145,'TKB theo lop'!F28&amp;'TKB theo lop'!$F$5,IF('TKB theo lop'!I28=$A$145,'TKB theo lop'!H28&amp;'TKB theo lop'!$H$5,IF('TKB theo lop'!K28=$A$145,'TKB theo lop'!J28&amp;'TKB theo lop'!$J$5,IF('TKB theo lop'!M28=$A$145,'TKB theo lop'!L28&amp;'TKB theo lop'!$L$5,IF('TKB theo lop'!O28=$A$145,'TKB theo lop'!N28&amp;'TKB theo lop'!$N$5,IF('TKB theo lop'!Q28=$A$145,'TKB theo lop'!P28&amp;'TKB theo lop'!$P$5,IF('TKB theo lop'!S28=$A$145,'TKB theo lop'!R28&amp;'TKB theo lop'!$R$5,IF('TKB theo lop'!U28=$A$145,'TKB theo lop'!T28&amp;'TKB theo lop'!$T$5,IF('TKB theo lop'!W28=$A$145,'TKB theo lop'!V28&amp;'TKB theo lop'!$V$5,IF('TKB theo lop'!Y28=$A$145,'TKB theo lop'!X28&amp;'TKB theo lop'!$X$5,IF('TKB theo lop'!AA28=$A$145,'TKB theo lop'!Z28&amp;'TKB theo lop'!$Z$5,IF('TKB theo lop'!AC28=$A$145,'TKB theo lop'!AB28&amp;'TKB theo lop'!$AB$5,IF('TKB theo lop'!AE28=$A$145,'TKB theo lop'!AD28&amp;'TKB theo lop'!$AD$5,IF('TKB theo lop'!AG28=$A$145,'TKB theo lop'!AF28&amp;'TKB theo lop'!$AF$5,IF('TKB theo lop'!AI28=$A$145,'TKB theo lop'!AH28&amp;'TKB theo lop'!$AH$5,IF('TKB theo lop'!AK28=$A$145,'TKB theo lop'!AJ28&amp;'TKB theo lop'!$AJ$5,IF('TKB theo lop'!AM28=$A$145,'TKB theo lop'!AL28&amp;'TKB theo lop'!$AL$5,IF('TKB theo lop'!AO28=$A$145,'TKB theo lop'!AN28&amp;'TKB theo lop'!$AN$5,"")))))))))))))))))))</f>
        <v/>
      </c>
      <c r="D155" s="45" t="str">
        <f>IF('TKB theo lop'!E38=$A$145,'TKB theo lop'!D38&amp;'TKB theo lop'!$D$5,IF('TKB theo lop'!G38=$A$145,'TKB theo lop'!F38&amp;'TKB theo lop'!$F$5,IF('TKB theo lop'!I38=$A$145,'TKB theo lop'!H38&amp;'TKB theo lop'!$H$5,IF('TKB theo lop'!K38=$A$145,'TKB theo lop'!J38&amp;'TKB theo lop'!$J$5,IF('TKB theo lop'!M38=$A$145,'TKB theo lop'!L38&amp;'TKB theo lop'!$L$5,IF('TKB theo lop'!O38=$A$145,'TKB theo lop'!N38&amp;'TKB theo lop'!$N$5,IF('TKB theo lop'!Q38=$A$145,'TKB theo lop'!P38&amp;'TKB theo lop'!$P$5,IF('TKB theo lop'!S38=$A$145,'TKB theo lop'!R38&amp;'TKB theo lop'!$R$5,IF('TKB theo lop'!U38=$A$145,'TKB theo lop'!T38&amp;'TKB theo lop'!$T$5,IF('TKB theo lop'!W38=$A$145,'TKB theo lop'!V38&amp;'TKB theo lop'!$V$5,IF('TKB theo lop'!Y38=$A$145,'TKB theo lop'!X38&amp;'TKB theo lop'!$X$5,IF('TKB theo lop'!AA38=$A$145,'TKB theo lop'!Z38&amp;'TKB theo lop'!$Z$5,IF('TKB theo lop'!AC38=$A$145,'TKB theo lop'!AB38&amp;'TKB theo lop'!$AB$5,IF('TKB theo lop'!AE38=$A$145,'TKB theo lop'!AD38&amp;'TKB theo lop'!$AD$5,IF('TKB theo lop'!AG38=$A$145,'TKB theo lop'!AF38&amp;'TKB theo lop'!$AF$5,IF('TKB theo lop'!AI38=$A$145,'TKB theo lop'!AH38&amp;'TKB theo lop'!$AH$5,IF('TKB theo lop'!AK38=$A$145,'TKB theo lop'!AJ38&amp;'TKB theo lop'!$AJ$5,IF('TKB theo lop'!AM38=$A$145,'TKB theo lop'!AL38&amp;'TKB theo lop'!$AL$5,IF('TKB theo lop'!AO38=$A$145,'TKB theo lop'!AN38&amp;'TKB theo lop'!$AN$5,"")))))))))))))))))))</f>
        <v/>
      </c>
      <c r="E155" s="45" t="str">
        <f>IF('TKB theo lop'!E48=$A$145,'TKB theo lop'!D48&amp;'TKB theo lop'!$D$5,IF('TKB theo lop'!G48=$A$145,'TKB theo lop'!F48&amp;'TKB theo lop'!$F$5,IF('TKB theo lop'!I48=$A$145,'TKB theo lop'!H48&amp;'TKB theo lop'!$H$5,IF('TKB theo lop'!K48=$A$145,'TKB theo lop'!J48&amp;'TKB theo lop'!$J$5,IF('TKB theo lop'!M48=$A$145,'TKB theo lop'!L48&amp;'TKB theo lop'!$L$5,IF('TKB theo lop'!O48=$A$145,'TKB theo lop'!N48&amp;'TKB theo lop'!$N$5,IF('TKB theo lop'!Q48=$A$145,'TKB theo lop'!P48&amp;'TKB theo lop'!$P$5,IF('TKB theo lop'!S48=$A$145,'TKB theo lop'!R48&amp;'TKB theo lop'!$R$5,IF('TKB theo lop'!U48=$A$145,'TKB theo lop'!T48&amp;'TKB theo lop'!$T$5,IF('TKB theo lop'!W48=$A$145,'TKB theo lop'!V48&amp;'TKB theo lop'!$V$5,IF('TKB theo lop'!Y48=$A$145,'TKB theo lop'!X48&amp;'TKB theo lop'!$X$5,IF('TKB theo lop'!AA48=$A$145,'TKB theo lop'!Z48&amp;'TKB theo lop'!$Z$5,IF('TKB theo lop'!AC48=$A$145,'TKB theo lop'!AB48&amp;'TKB theo lop'!$AB$5,IF('TKB theo lop'!AE48=$A$145,'TKB theo lop'!AD48&amp;'TKB theo lop'!$AD$5,IF('TKB theo lop'!AG48=$A$145,'TKB theo lop'!AF48&amp;'TKB theo lop'!$AF$5,IF('TKB theo lop'!AI48=$A$145,'TKB theo lop'!AH48&amp;'TKB theo lop'!$AH$5,IF('TKB theo lop'!AK48=$A$145,'TKB theo lop'!AJ48&amp;'TKB theo lop'!$AJ$5,IF('TKB theo lop'!AM48=$A$145,'TKB theo lop'!AL48&amp;'TKB theo lop'!$AL$5,IF('TKB theo lop'!AO48=$A$145,'TKB theo lop'!AN48&amp;'TKB theo lop'!$AN$5,"")))))))))))))))))))</f>
        <v/>
      </c>
      <c r="F155" s="45" t="str">
        <f>IF('TKB theo lop'!E58=$A$145,'TKB theo lop'!D58&amp;'TKB theo lop'!$D$5,IF('TKB theo lop'!G58=$A$145,'TKB theo lop'!F58&amp;'TKB theo lop'!$F$5,IF('TKB theo lop'!I58=$A$145,'TKB theo lop'!H58&amp;'TKB theo lop'!$H$5,IF('TKB theo lop'!K58=$A$145,'TKB theo lop'!J58&amp;'TKB theo lop'!$J$5,IF('TKB theo lop'!M58=$A$145,'TKB theo lop'!L58&amp;'TKB theo lop'!$L$5,IF('TKB theo lop'!O58=$A$145,'TKB theo lop'!N58&amp;'TKB theo lop'!$N$5,IF('TKB theo lop'!Q58=$A$145,'TKB theo lop'!P58&amp;'TKB theo lop'!$P$5,IF('TKB theo lop'!S58=$A$145,'TKB theo lop'!R58&amp;'TKB theo lop'!$R$5,IF('TKB theo lop'!U58=$A$145,'TKB theo lop'!T58&amp;'TKB theo lop'!$T$5,IF('TKB theo lop'!W58=$A$145,'TKB theo lop'!V58&amp;'TKB theo lop'!$V$5,IF('TKB theo lop'!Y58=$A$145,'TKB theo lop'!X58&amp;'TKB theo lop'!$X$5,IF('TKB theo lop'!AA58=$A$145,'TKB theo lop'!Z58&amp;'TKB theo lop'!$Z$5,IF('TKB theo lop'!AC58=$A$145,'TKB theo lop'!AB58&amp;'TKB theo lop'!$AB$5,IF('TKB theo lop'!AE58=$A$145,'TKB theo lop'!AD58&amp;'TKB theo lop'!$AD$5,IF('TKB theo lop'!AG58=$A$145,'TKB theo lop'!AF58&amp;'TKB theo lop'!$AF$5,IF('TKB theo lop'!AI58=$A$145,'TKB theo lop'!AH58&amp;'TKB theo lop'!$AH$5,IF('TKB theo lop'!AK58=$A$145,'TKB theo lop'!AJ58&amp;'TKB theo lop'!$AJ$5,IF('TKB theo lop'!AM58=$A$145,'TKB theo lop'!AL58&amp;'TKB theo lop'!$AL$5,IF('TKB theo lop'!AO58=$A$145,'TKB theo lop'!AN58&amp;'TKB theo lop'!$AN$5,"")))))))))))))))))))</f>
        <v/>
      </c>
      <c r="G155" s="45" t="str">
        <f>IF('TKB theo lop'!E68=$A$145,'TKB theo lop'!D68&amp;'TKB theo lop'!$D$5,IF('TKB theo lop'!G68=$A$145,'TKB theo lop'!F68&amp;'TKB theo lop'!$F$5,IF('TKB theo lop'!I68=$A$145,'TKB theo lop'!H68&amp;'TKB theo lop'!$H$5,IF('TKB theo lop'!K68=$A$145,'TKB theo lop'!J68&amp;'TKB theo lop'!$J$5,IF('TKB theo lop'!M68=$A$145,'TKB theo lop'!L68&amp;'TKB theo lop'!$L$5,IF('TKB theo lop'!O68=$A$145,'TKB theo lop'!N68&amp;'TKB theo lop'!$N$5,IF('TKB theo lop'!Q68=$A$145,'TKB theo lop'!P68&amp;'TKB theo lop'!$P$5,IF('TKB theo lop'!S68=$A$145,'TKB theo lop'!R68&amp;'TKB theo lop'!$R$5,IF('TKB theo lop'!U68=$A$145,'TKB theo lop'!T68&amp;'TKB theo lop'!$T$5,IF('TKB theo lop'!W68=$A$145,'TKB theo lop'!V68&amp;'TKB theo lop'!$V$5,IF('TKB theo lop'!Y68=$A$145,'TKB theo lop'!X68&amp;'TKB theo lop'!$X$5,IF('TKB theo lop'!AA68=$A$145,'TKB theo lop'!Z68&amp;'TKB theo lop'!$Z$5,IF('TKB theo lop'!AC68=$A$145,'TKB theo lop'!AB68&amp;'TKB theo lop'!$AB$5,IF('TKB theo lop'!AE68=$A$145,'TKB theo lop'!AD68&amp;'TKB theo lop'!$AD$5,IF('TKB theo lop'!AG68=$A$145,'TKB theo lop'!AF68&amp;'TKB theo lop'!$AF$5,IF('TKB theo lop'!AI68=$A$145,'TKB theo lop'!AH68&amp;'TKB theo lop'!$AH$5,IF('TKB theo lop'!AK68=$A$145,'TKB theo lop'!AJ68&amp;'TKB theo lop'!$AJ$5,IF('TKB theo lop'!AM68=$A$145,'TKB theo lop'!AL68&amp;'TKB theo lop'!$AL$5,IF('TKB theo lop'!AO68=$A$145,'TKB theo lop'!AN68&amp;'TKB theo lop'!$AN$5,"")))))))))))))))))))</f>
        <v/>
      </c>
      <c r="H155"/>
      <c r="I155" s="47" t="str">
        <f>30-COUNTIF(J151:O155,"")&amp; "tiết"</f>
        <v>2tiết</v>
      </c>
      <c r="J155" s="45" t="str">
        <f>IF('TKB theo lop'!E18=$I$145,'TKB theo lop'!D18&amp;'TKB theo lop'!$D$5,IF('TKB theo lop'!G18=$I$145,'TKB theo lop'!F18&amp;'TKB theo lop'!$F$5,IF('TKB theo lop'!I18=$I$145,'TKB theo lop'!H18&amp;'TKB theo lop'!$H$5,IF('TKB theo lop'!K18=$I$145,'TKB theo lop'!J18&amp;'TKB theo lop'!$J$5,IF('TKB theo lop'!M18=$I$145,'TKB theo lop'!L18&amp;'TKB theo lop'!$L$5,IF('TKB theo lop'!O18=$I$145,'TKB theo lop'!N18&amp;'TKB theo lop'!$N$5,IF('TKB theo lop'!Q18=$I$145,'TKB theo lop'!P18&amp;'TKB theo lop'!$P$5,IF('TKB theo lop'!S18=$I$145,'TKB theo lop'!R18&amp;'TKB theo lop'!$R$5,IF('TKB theo lop'!U18=$I$145,'TKB theo lop'!T18&amp;'TKB theo lop'!$T$5,IF('TKB theo lop'!W18=$I$145,'TKB theo lop'!V18&amp;'TKB theo lop'!$V$5,IF('TKB theo lop'!Y18=$I$145,'TKB theo lop'!X18&amp;'TKB theo lop'!$X$5,IF('TKB theo lop'!AA18=$I$145,'TKB theo lop'!Z18&amp;'TKB theo lop'!$Z$5,IF('TKB theo lop'!AC18=$I$145,'TKB theo lop'!AB18&amp;'TKB theo lop'!$AB$5,IF('TKB theo lop'!AE18=$I$145,'TKB theo lop'!AD18&amp;'TKB theo lop'!$AD$5,IF('TKB theo lop'!AG18=$I$145,'TKB theo lop'!AF18&amp;'TKB theo lop'!$AF$5,IF('TKB theo lop'!AI18=$I$145,'TKB theo lop'!AH18&amp;'TKB theo lop'!$AH$5,IF('TKB theo lop'!AK18=$I$145,'TKB theo lop'!AJ18&amp;'TKB theo lop'!$AJ$5,IF('TKB theo lop'!AM18=$I$145,'TKB theo lop'!AL18&amp;'TKB theo lop'!$AL$5,IF('TKB theo lop'!AO18=$I$145,'TKB theo lop'!AN18&amp;'TKB theo lop'!$AN$5,"")))))))))))))))))))</f>
        <v/>
      </c>
      <c r="K155" s="45" t="str">
        <f>IF('TKB theo lop'!E28=$I$145,'TKB theo lop'!D28&amp;'TKB theo lop'!$D$5,IF('TKB theo lop'!G28=$I$145,'TKB theo lop'!F28&amp;'TKB theo lop'!$F$5,IF('TKB theo lop'!I28=$I$145,'TKB theo lop'!H28&amp;'TKB theo lop'!$H$5,IF('TKB theo lop'!K28=$I$145,'TKB theo lop'!J28&amp;'TKB theo lop'!$J$5,IF('TKB theo lop'!M28=$I$145,'TKB theo lop'!L28&amp;'TKB theo lop'!$L$5,IF('TKB theo lop'!O28=$I$145,'TKB theo lop'!N28&amp;'TKB theo lop'!$N$5,IF('TKB theo lop'!Q28=$I$145,'TKB theo lop'!P28&amp;'TKB theo lop'!$P$5,IF('TKB theo lop'!S28=$I$145,'TKB theo lop'!R28&amp;'TKB theo lop'!$R$5,IF('TKB theo lop'!U28=$I$145,'TKB theo lop'!T28&amp;'TKB theo lop'!$T$5,IF('TKB theo lop'!W28=$I$145,'TKB theo lop'!V28&amp;'TKB theo lop'!$V$5,IF('TKB theo lop'!Y28=$I$145,'TKB theo lop'!X28&amp;'TKB theo lop'!$X$5,IF('TKB theo lop'!AA28=$I$145,'TKB theo lop'!Z28&amp;'TKB theo lop'!$Z$5,IF('TKB theo lop'!AC28=$I$145,'TKB theo lop'!AB28&amp;'TKB theo lop'!$AB$5,IF('TKB theo lop'!AE28=$I$145,'TKB theo lop'!AD28&amp;'TKB theo lop'!$AD$5,IF('TKB theo lop'!AG28=$I$145,'TKB theo lop'!AF28&amp;'TKB theo lop'!$AF$5,IF('TKB theo lop'!AI28=$I$145,'TKB theo lop'!AH28&amp;'TKB theo lop'!$AH$5,IF('TKB theo lop'!AK28=$I$145,'TKB theo lop'!AJ28&amp;'TKB theo lop'!$AJ$5,IF('TKB theo lop'!AM28=$I$145,'TKB theo lop'!AL28&amp;'TKB theo lop'!$AL$5,IF('TKB theo lop'!AO28=$I$145,'TKB theo lop'!AN28&amp;'TKB theo lop'!$AN$5,"")))))))))))))))))))</f>
        <v/>
      </c>
      <c r="L155" s="45" t="str">
        <f>IF('TKB theo lop'!E38=$I$145,'TKB theo lop'!D38&amp;'TKB theo lop'!$D$5,IF('TKB theo lop'!G38=$I$145,'TKB theo lop'!F38&amp;'TKB theo lop'!$F$5,IF('TKB theo lop'!I38=$I$145,'TKB theo lop'!H38&amp;'TKB theo lop'!$H$5,IF('TKB theo lop'!K38=$I$145,'TKB theo lop'!J38&amp;'TKB theo lop'!$J$5,IF('TKB theo lop'!M38=$I$145,'TKB theo lop'!L38&amp;'TKB theo lop'!$L$5,IF('TKB theo lop'!O38=$I$145,'TKB theo lop'!N38&amp;'TKB theo lop'!$N$5,IF('TKB theo lop'!Q38=$I$145,'TKB theo lop'!P38&amp;'TKB theo lop'!$P$5,IF('TKB theo lop'!S38=$I$145,'TKB theo lop'!R38&amp;'TKB theo lop'!$R$5,IF('TKB theo lop'!U38=$I$145,'TKB theo lop'!T38&amp;'TKB theo lop'!$T$5,IF('TKB theo lop'!W38=$I$145,'TKB theo lop'!V38&amp;'TKB theo lop'!$V$5,IF('TKB theo lop'!Y38=$I$145,'TKB theo lop'!X38&amp;'TKB theo lop'!$X$5,IF('TKB theo lop'!AA38=$I$145,'TKB theo lop'!Z38&amp;'TKB theo lop'!$Z$5,IF('TKB theo lop'!AC38=$I$145,'TKB theo lop'!AB38&amp;'TKB theo lop'!$AB$5,IF('TKB theo lop'!AE38=$I$145,'TKB theo lop'!AD38&amp;'TKB theo lop'!$AD$5,IF('TKB theo lop'!AG38=$I$145,'TKB theo lop'!AF38&amp;'TKB theo lop'!$AF$5,IF('TKB theo lop'!AI38=$I$145,'TKB theo lop'!AH38&amp;'TKB theo lop'!$AH$5,IF('TKB theo lop'!AK38=$I$145,'TKB theo lop'!AJ38&amp;'TKB theo lop'!$AJ$5,IF('TKB theo lop'!AM38=$I$145,'TKB theo lop'!AL38&amp;'TKB theo lop'!$AL$5,IF('TKB theo lop'!AO38=$I$145,'TKB theo lop'!AN38&amp;'TKB theo lop'!$AN$5,"")))))))))))))))))))</f>
        <v/>
      </c>
      <c r="M155" s="45" t="str">
        <f>IF('TKB theo lop'!E48=$I$145,'TKB theo lop'!D48&amp;'TKB theo lop'!$D$5,IF('TKB theo lop'!G48=$I$145,'TKB theo lop'!F48&amp;'TKB theo lop'!$F$5,IF('TKB theo lop'!I48=$I$145,'TKB theo lop'!H48&amp;'TKB theo lop'!$H$5,IF('TKB theo lop'!K48=$I$145,'TKB theo lop'!J48&amp;'TKB theo lop'!$J$5,IF('TKB theo lop'!M48=$I$145,'TKB theo lop'!L48&amp;'TKB theo lop'!$L$5,IF('TKB theo lop'!O48=$I$145,'TKB theo lop'!N48&amp;'TKB theo lop'!$N$5,IF('TKB theo lop'!Q48=$I$145,'TKB theo lop'!P48&amp;'TKB theo lop'!$P$5,IF('TKB theo lop'!S48=$I$145,'TKB theo lop'!R48&amp;'TKB theo lop'!$R$5,IF('TKB theo lop'!U48=$I$145,'TKB theo lop'!T48&amp;'TKB theo lop'!$T$5,IF('TKB theo lop'!W48=$I$145,'TKB theo lop'!V48&amp;'TKB theo lop'!$V$5,IF('TKB theo lop'!Y48=$I$145,'TKB theo lop'!X48&amp;'TKB theo lop'!$X$5,IF('TKB theo lop'!AA48=$I$145,'TKB theo lop'!Z48&amp;'TKB theo lop'!$Z$5,IF('TKB theo lop'!AC48=$I$145,'TKB theo lop'!AB48&amp;'TKB theo lop'!$AB$5,IF('TKB theo lop'!AE48=$I$145,'TKB theo lop'!AD48&amp;'TKB theo lop'!$AD$5,IF('TKB theo lop'!AG48=$I$145,'TKB theo lop'!AF48&amp;'TKB theo lop'!$AF$5,IF('TKB theo lop'!AI48=$I$145,'TKB theo lop'!AH48&amp;'TKB theo lop'!$AH$5,IF('TKB theo lop'!AK48=$I$145,'TKB theo lop'!AJ48&amp;'TKB theo lop'!$AJ$5,IF('TKB theo lop'!AM48=$I$145,'TKB theo lop'!AL48&amp;'TKB theo lop'!$AL$5,IF('TKB theo lop'!AO48=$I$145,'TKB theo lop'!AN48&amp;'TKB theo lop'!$AN$5,"")))))))))))))))))))</f>
        <v/>
      </c>
      <c r="N155" s="45" t="str">
        <f>IF('TKB theo lop'!E58=$I$145,'TKB theo lop'!D58&amp;'TKB theo lop'!$D$5,IF('TKB theo lop'!G58=$I$145,'TKB theo lop'!F58&amp;'TKB theo lop'!$F$5,IF('TKB theo lop'!I58=$I$145,'TKB theo lop'!H58&amp;'TKB theo lop'!$H$5,IF('TKB theo lop'!K58=$I$145,'TKB theo lop'!J58&amp;'TKB theo lop'!$J$5,IF('TKB theo lop'!M58=$I$145,'TKB theo lop'!L58&amp;'TKB theo lop'!$L$5,IF('TKB theo lop'!O58=$I$145,'TKB theo lop'!N58&amp;'TKB theo lop'!$N$5,IF('TKB theo lop'!Q58=$I$145,'TKB theo lop'!P58&amp;'TKB theo lop'!$P$5,IF('TKB theo lop'!S58=$I$145,'TKB theo lop'!R58&amp;'TKB theo lop'!$R$5,IF('TKB theo lop'!U58=$I$145,'TKB theo lop'!T58&amp;'TKB theo lop'!$T$5,IF('TKB theo lop'!W58=$I$145,'TKB theo lop'!V58&amp;'TKB theo lop'!$V$5,IF('TKB theo lop'!Y58=$I$145,'TKB theo lop'!X58&amp;'TKB theo lop'!$X$5,IF('TKB theo lop'!AA58=$I$145,'TKB theo lop'!Z58&amp;'TKB theo lop'!$Z$5,IF('TKB theo lop'!AC58=$I$145,'TKB theo lop'!AB58&amp;'TKB theo lop'!$AB$5,IF('TKB theo lop'!AE58=$I$145,'TKB theo lop'!AD58&amp;'TKB theo lop'!$AD$5,IF('TKB theo lop'!AG58=$I$145,'TKB theo lop'!AF58&amp;'TKB theo lop'!$AF$5,IF('TKB theo lop'!AI58=$I$145,'TKB theo lop'!AH58&amp;'TKB theo lop'!$AH$5,IF('TKB theo lop'!AK58=$I$145,'TKB theo lop'!AJ58&amp;'TKB theo lop'!$AJ$5,IF('TKB theo lop'!AM58=$I$145,'TKB theo lop'!AL58&amp;'TKB theo lop'!$AL$5,IF('TKB theo lop'!AO58=$I$145,'TKB theo lop'!AN58&amp;'TKB theo lop'!$AN$5,"")))))))))))))))))))</f>
        <v/>
      </c>
      <c r="O155" s="45" t="str">
        <f>IF('TKB theo lop'!E68=$I$145,'TKB theo lop'!D68&amp;'TKB theo lop'!$D$5,IF('TKB theo lop'!G68=$I$145,'TKB theo lop'!F68&amp;'TKB theo lop'!$F$5,IF('TKB theo lop'!I68=$I$145,'TKB theo lop'!H68&amp;'TKB theo lop'!$H$5,IF('TKB theo lop'!K68=$I$145,'TKB theo lop'!J68&amp;'TKB theo lop'!$J$5,IF('TKB theo lop'!M68=$I$145,'TKB theo lop'!L68&amp;'TKB theo lop'!$L$5,IF('TKB theo lop'!O68=$I$145,'TKB theo lop'!N68&amp;'TKB theo lop'!$N$5,IF('TKB theo lop'!Q68=$I$145,'TKB theo lop'!P68&amp;'TKB theo lop'!$P$5,IF('TKB theo lop'!S68=$I$145,'TKB theo lop'!R68&amp;'TKB theo lop'!$R$5,IF('TKB theo lop'!U68=$I$145,'TKB theo lop'!T68&amp;'TKB theo lop'!$T$5,IF('TKB theo lop'!W68=$I$145,'TKB theo lop'!V68&amp;'TKB theo lop'!$V$5,IF('TKB theo lop'!Y68=$I$145,'TKB theo lop'!X68&amp;'TKB theo lop'!$X$5,IF('TKB theo lop'!AA68=$I$145,'TKB theo lop'!Z68&amp;'TKB theo lop'!$Z$5,IF('TKB theo lop'!AC68=$I$145,'TKB theo lop'!AB68&amp;'TKB theo lop'!$AB$5,IF('TKB theo lop'!AE68=$I$145,'TKB theo lop'!AD68&amp;'TKB theo lop'!$AD$5,IF('TKB theo lop'!AG68=$I$145,'TKB theo lop'!AF68&amp;'TKB theo lop'!$AF$5,IF('TKB theo lop'!AI68=$I$145,'TKB theo lop'!AH68&amp;'TKB theo lop'!$AH$5,IF('TKB theo lop'!AK68=$I$145,'TKB theo lop'!AJ68&amp;'TKB theo lop'!$AJ$5,IF('TKB theo lop'!AM68=$I$145,'TKB theo lop'!AL68&amp;'TKB theo lop'!$AL$5,IF('TKB theo lop'!AO68=$I$145,'TKB theo lop'!AN68&amp;'TKB theo lop'!$AN$5,"")))))))))))))))))))</f>
        <v/>
      </c>
    </row>
    <row r="157" spans="1:15" x14ac:dyDescent="0.3">
      <c r="A157" s="42">
        <f>'Phan cong'!Z28</f>
        <v>27</v>
      </c>
      <c r="B157" s="46">
        <v>2</v>
      </c>
      <c r="C157" s="46">
        <v>3</v>
      </c>
      <c r="D157" s="46">
        <v>4</v>
      </c>
      <c r="E157" s="46">
        <v>5</v>
      </c>
      <c r="F157" s="46">
        <v>6</v>
      </c>
      <c r="G157" s="46">
        <v>7</v>
      </c>
      <c r="H157"/>
      <c r="I157" s="42">
        <f>'Phan cong'!Z29</f>
        <v>28</v>
      </c>
      <c r="J157" s="46">
        <v>2</v>
      </c>
      <c r="K157" s="46">
        <v>3</v>
      </c>
      <c r="L157" s="46">
        <v>4</v>
      </c>
      <c r="M157" s="46">
        <v>5</v>
      </c>
      <c r="N157" s="46">
        <v>6</v>
      </c>
      <c r="O157" s="46">
        <v>7</v>
      </c>
    </row>
    <row r="158" spans="1:15" x14ac:dyDescent="0.3">
      <c r="A158" s="48">
        <f>'TKB theo lop'!$O$2</f>
        <v>45174</v>
      </c>
      <c r="B158" s="69" t="str">
        <f>IF(B159="","","Chào cờ")</f>
        <v/>
      </c>
      <c r="C158" s="44" t="str">
        <f>IF('TKB theo lop'!E19=$A$157,'TKB theo lop'!D19&amp;'TKB theo lop'!$D$5,IF('TKB theo lop'!G19=$A$157,'TKB theo lop'!F19&amp;'TKB theo lop'!$F$5,IF('TKB theo lop'!I19=$A$157,'TKB theo lop'!H19&amp;'TKB theo lop'!$H$5,IF('TKB theo lop'!K19=$A$157,'TKB theo lop'!J19&amp;'TKB theo lop'!$J$5,IF('TKB theo lop'!M19=$A$157,'TKB theo lop'!L19&amp;'TKB theo lop'!$L$5,IF('TKB theo lop'!O19=$A$157,'TKB theo lop'!N19&amp;'TKB theo lop'!$N$5,IF('TKB theo lop'!Q19=$A$157,'TKB theo lop'!P19&amp;'TKB theo lop'!$P$5,IF('TKB theo lop'!S19=$A$157,'TKB theo lop'!R19&amp;'TKB theo lop'!$R$5,IF('TKB theo lop'!U19=$A$157,'TKB theo lop'!T19&amp;'TKB theo lop'!$T$5,IF('TKB theo lop'!W19=$A$157,'TKB theo lop'!V19&amp;'TKB theo lop'!$V$5,IF('TKB theo lop'!Y19=$A$157,'TKB theo lop'!X19&amp;'TKB theo lop'!$X$5,IF('TKB theo lop'!AA19=$A$157,'TKB theo lop'!Z19&amp;'TKB theo lop'!$Z$5,IF('TKB theo lop'!AC19=$A$157,'TKB theo lop'!AB19&amp;'TKB theo lop'!$AB$5,IF('TKB theo lop'!AE19=$A$157,'TKB theo lop'!AD19&amp;'TKB theo lop'!$AD$5,IF('TKB theo lop'!AG19=$A$157,'TKB theo lop'!AF19&amp;'TKB theo lop'!$AF$5,IF('TKB theo lop'!AI19=$A$157,'TKB theo lop'!AH19&amp;'TKB theo lop'!$AH$5,IF('TKB theo lop'!AK19=$A$157,'TKB theo lop'!AJ19&amp;'TKB theo lop'!$AJ$5,IF('TKB theo lop'!AM19=$A$157,'TKB theo lop'!AL19&amp;'TKB theo lop'!$AL$5,IF('TKB theo lop'!AO19=$A$157,'TKB theo lop'!AN19&amp;'TKB theo lop'!$AN$5,"")))))))))))))))))))</f>
        <v/>
      </c>
      <c r="D158" s="44" t="str">
        <f>IF('TKB theo lop'!E29=$A$157,'TKB theo lop'!D29&amp;'TKB theo lop'!$D$5,IF('TKB theo lop'!G29=$A$157,'TKB theo lop'!F29&amp;'TKB theo lop'!$F$5,IF('TKB theo lop'!I29=$A$157,'TKB theo lop'!H29&amp;'TKB theo lop'!$H$5,IF('TKB theo lop'!K29=$A$157,'TKB theo lop'!J29&amp;'TKB theo lop'!$J$5,IF('TKB theo lop'!M29=$A$157,'TKB theo lop'!L29&amp;'TKB theo lop'!$L$5,IF('TKB theo lop'!O29=$A$157,'TKB theo lop'!N29&amp;'TKB theo lop'!$N$5,IF('TKB theo lop'!Q29=$A$157,'TKB theo lop'!P29&amp;'TKB theo lop'!$P$5,IF('TKB theo lop'!S29=$A$157,'TKB theo lop'!R29&amp;'TKB theo lop'!$R$5,IF('TKB theo lop'!U29=$A$157,'TKB theo lop'!T29&amp;'TKB theo lop'!$T$5,IF('TKB theo lop'!W29=$A$157,'TKB theo lop'!V29&amp;'TKB theo lop'!$V$5,IF('TKB theo lop'!Y29=$A$157,'TKB theo lop'!X29&amp;'TKB theo lop'!$X$5,IF('TKB theo lop'!AA29=$A$157,'TKB theo lop'!Z29&amp;'TKB theo lop'!$Z$5,IF('TKB theo lop'!AC29=$A$157,'TKB theo lop'!AB29&amp;'TKB theo lop'!$AB$5,IF('TKB theo lop'!AE29=$A$157,'TKB theo lop'!AD29&amp;'TKB theo lop'!$AD$5,IF('TKB theo lop'!AG29=$A$157,'TKB theo lop'!AF29&amp;'TKB theo lop'!$AF$5,IF('TKB theo lop'!AI29=$A$157,'TKB theo lop'!AH29&amp;'TKB theo lop'!$AH$5,IF('TKB theo lop'!AK29=$A$157,'TKB theo lop'!AJ29&amp;'TKB theo lop'!$AJ$5,IF('TKB theo lop'!AM29=$A$157,'TKB theo lop'!AL29&amp;'TKB theo lop'!$AL$5,IF('TKB theo lop'!AO29=$A$157,'TKB theo lop'!AN29&amp;'TKB theo lop'!$AN$5,"")))))))))))))))))))</f>
        <v/>
      </c>
      <c r="E158" s="44" t="str">
        <f>IF('TKB theo lop'!E39=$A$157,'TKB theo lop'!D39&amp;'TKB theo lop'!$D$5,IF('TKB theo lop'!G39=$A$157,'TKB theo lop'!F39&amp;'TKB theo lop'!$F$5,IF('TKB theo lop'!I39=$A$157,'TKB theo lop'!H39&amp;'TKB theo lop'!$H$5,IF('TKB theo lop'!K39=$A$157,'TKB theo lop'!J39&amp;'TKB theo lop'!$J$5,IF('TKB theo lop'!M39=$A$157,'TKB theo lop'!L39&amp;'TKB theo lop'!$L$5,IF('TKB theo lop'!O39=$A$157,'TKB theo lop'!N39&amp;'TKB theo lop'!$N$5,IF('TKB theo lop'!Q39=$A$157,'TKB theo lop'!P39&amp;'TKB theo lop'!$P$5,IF('TKB theo lop'!S39=$A$157,'TKB theo lop'!R39&amp;'TKB theo lop'!$R$5,IF('TKB theo lop'!U39=$A$157,'TKB theo lop'!T39&amp;'TKB theo lop'!$T$5,IF('TKB theo lop'!W39=$A$157,'TKB theo lop'!V39&amp;'TKB theo lop'!$V$5,IF('TKB theo lop'!Y39=$A$157,'TKB theo lop'!X39&amp;'TKB theo lop'!$X$5,IF('TKB theo lop'!AA39=$A$157,'TKB theo lop'!Z39&amp;'TKB theo lop'!$Z$5,IF('TKB theo lop'!AC39=$A$157,'TKB theo lop'!AB39&amp;'TKB theo lop'!$AB$5,IF('TKB theo lop'!AE39=$A$157,'TKB theo lop'!AD39&amp;'TKB theo lop'!$AD$5,IF('TKB theo lop'!AG39=$A$157,'TKB theo lop'!AF39&amp;'TKB theo lop'!$AF$5,IF('TKB theo lop'!AI39=$A$157,'TKB theo lop'!AH39&amp;'TKB theo lop'!$AH$5,IF('TKB theo lop'!AK39=$A$157,'TKB theo lop'!AJ39&amp;'TKB theo lop'!$AJ$5,IF('TKB theo lop'!AM39=$A$157,'TKB theo lop'!AL39&amp;'TKB theo lop'!$AL$5,IF('TKB theo lop'!AO39=$A$157,'TKB theo lop'!AN39&amp;'TKB theo lop'!$AN$5,"")))))))))))))))))))</f>
        <v/>
      </c>
      <c r="F158" s="44" t="str">
        <f>IF('TKB theo lop'!E49=$A$157,'TKB theo lop'!D49&amp;'TKB theo lop'!$D$5,IF('TKB theo lop'!G49=$A$157,'TKB theo lop'!F49&amp;'TKB theo lop'!$F$5,IF('TKB theo lop'!I49=$A$157,'TKB theo lop'!H49&amp;'TKB theo lop'!$H$5,IF('TKB theo lop'!K49=$A$157,'TKB theo lop'!J49&amp;'TKB theo lop'!$J$5,IF('TKB theo lop'!M49=$A$157,'TKB theo lop'!L49&amp;'TKB theo lop'!$L$5,IF('TKB theo lop'!O49=$A$157,'TKB theo lop'!N49&amp;'TKB theo lop'!$N$5,IF('TKB theo lop'!Q49=$A$157,'TKB theo lop'!P49&amp;'TKB theo lop'!$P$5,IF('TKB theo lop'!S49=$A$157,'TKB theo lop'!R49&amp;'TKB theo lop'!$R$5,IF('TKB theo lop'!U49=$A$157,'TKB theo lop'!T49&amp;'TKB theo lop'!$T$5,IF('TKB theo lop'!W49=$A$157,'TKB theo lop'!V49&amp;'TKB theo lop'!$V$5,IF('TKB theo lop'!Y49=$A$157,'TKB theo lop'!X49&amp;'TKB theo lop'!$X$5,IF('TKB theo lop'!AA49=$A$157,'TKB theo lop'!Z49&amp;'TKB theo lop'!$Z$5,IF('TKB theo lop'!AC49=$A$157,'TKB theo lop'!AB49&amp;'TKB theo lop'!$AB$5,IF('TKB theo lop'!AE49=$A$157,'TKB theo lop'!AD49&amp;'TKB theo lop'!$AD$5,IF('TKB theo lop'!AG49=$A$157,'TKB theo lop'!AF49&amp;'TKB theo lop'!$AF$5,IF('TKB theo lop'!AI49=$A$157,'TKB theo lop'!AH49&amp;'TKB theo lop'!$AH$5,IF('TKB theo lop'!AK49=$A$157,'TKB theo lop'!AJ49&amp;'TKB theo lop'!$AJ$5,IF('TKB theo lop'!AM49=$A$157,'TKB theo lop'!AL49&amp;'TKB theo lop'!$AL$5,IF('TKB theo lop'!AO49=$A$157,'TKB theo lop'!AN49&amp;'TKB theo lop'!$AN$5,"")))))))))))))))))))</f>
        <v/>
      </c>
      <c r="G158" s="44" t="str">
        <f>IF('TKB theo lop'!E59=$A$157,'TKB theo lop'!D59&amp;'TKB theo lop'!$D$5,IF('TKB theo lop'!G59=$A$157,'TKB theo lop'!F59&amp;'TKB theo lop'!$F$5,IF('TKB theo lop'!I59=$A$157,'TKB theo lop'!H59&amp;'TKB theo lop'!$H$5,IF('TKB theo lop'!K59=$A$157,'TKB theo lop'!J59&amp;'TKB theo lop'!$J$5,IF('TKB theo lop'!M59=$A$157,'TKB theo lop'!L59&amp;'TKB theo lop'!$L$5,IF('TKB theo lop'!O59=$A$157,'TKB theo lop'!N59&amp;'TKB theo lop'!$N$5,IF('TKB theo lop'!Q59=$A$157,'TKB theo lop'!P59&amp;'TKB theo lop'!$P$5,IF('TKB theo lop'!S59=$A$157,'TKB theo lop'!R59&amp;'TKB theo lop'!$R$5,IF('TKB theo lop'!U59=$A$157,'TKB theo lop'!T59&amp;'TKB theo lop'!$T$5,IF('TKB theo lop'!W59=$A$157,'TKB theo lop'!V59&amp;'TKB theo lop'!$V$5,IF('TKB theo lop'!Y59=$A$157,'TKB theo lop'!X59&amp;'TKB theo lop'!$X$5,IF('TKB theo lop'!AA59=$A$157,'TKB theo lop'!Z59&amp;'TKB theo lop'!$Z$5,IF('TKB theo lop'!AC59=$A$157,'TKB theo lop'!AB59&amp;'TKB theo lop'!$AB$5,IF('TKB theo lop'!AE59=$A$157,'TKB theo lop'!AD59&amp;'TKB theo lop'!$AD$5,IF('TKB theo lop'!AG59=$A$157,'TKB theo lop'!AF59&amp;'TKB theo lop'!$AF$5,IF('TKB theo lop'!AI59=$A$157,'TKB theo lop'!AH59&amp;'TKB theo lop'!$AH$5,IF('TKB theo lop'!AK59=$A$157,'TKB theo lop'!AJ59&amp;'TKB theo lop'!$AJ$5,IF('TKB theo lop'!AM59=$A$157,'TKB theo lop'!AL59&amp;'TKB theo lop'!$AL$5,IF('TKB theo lop'!AO59=$A$157,'TKB theo lop'!AN59&amp;'TKB theo lop'!$AN$5,"")))))))))))))))))))</f>
        <v/>
      </c>
      <c r="H158"/>
      <c r="I158" s="48">
        <f>'TKB theo lop'!$O$2</f>
        <v>45174</v>
      </c>
      <c r="J158" s="69" t="str">
        <f>IF(J159="","","Chào cờ")</f>
        <v/>
      </c>
      <c r="K158" s="44" t="str">
        <f>IF('TKB theo lop'!E19=$I$157,'TKB theo lop'!D19&amp;'TKB theo lop'!$D$5,IF('TKB theo lop'!G19=$I$157,'TKB theo lop'!F19&amp;'TKB theo lop'!$F$5,IF('TKB theo lop'!I19=$I$157,'TKB theo lop'!H19&amp;'TKB theo lop'!$H$5,IF('TKB theo lop'!K19=$I$157,'TKB theo lop'!J19&amp;'TKB theo lop'!$J$5,IF('TKB theo lop'!M19=$I$157,'TKB theo lop'!L19&amp;'TKB theo lop'!$L$5,IF('TKB theo lop'!O19=$I$157,'TKB theo lop'!N19&amp;'TKB theo lop'!$N$5,IF('TKB theo lop'!Q19=$I$157,'TKB theo lop'!P19&amp;'TKB theo lop'!$P$5,IF('TKB theo lop'!S19=$I$157,'TKB theo lop'!R19&amp;'TKB theo lop'!$R$5,IF('TKB theo lop'!U19=$I$157,'TKB theo lop'!T19&amp;'TKB theo lop'!$T$5,IF('TKB theo lop'!W19=$I$157,'TKB theo lop'!V19&amp;'TKB theo lop'!$V$5,IF('TKB theo lop'!Y19=$I$157,'TKB theo lop'!X19&amp;'TKB theo lop'!$X$5,IF('TKB theo lop'!AA19=$I$157,'TKB theo lop'!Z19&amp;'TKB theo lop'!$Z$5,IF('TKB theo lop'!AC19=$I$157,'TKB theo lop'!AB19&amp;'TKB theo lop'!$AB$5,IF('TKB theo lop'!AE19=$I$157,'TKB theo lop'!AD19&amp;'TKB theo lop'!$AD$5,IF('TKB theo lop'!AG19=$I$157,'TKB theo lop'!AF19&amp;'TKB theo lop'!$AF$5,IF('TKB theo lop'!AI19=$I$157,'TKB theo lop'!AH19&amp;'TKB theo lop'!$AH$5,IF('TKB theo lop'!AK19=$I$157,'TKB theo lop'!AJ19&amp;'TKB theo lop'!$AJ$5,IF('TKB theo lop'!AM19=$I$157,'TKB theo lop'!AL19&amp;'TKB theo lop'!$AL$5,IF('TKB theo lop'!AO19=$I$157,'TKB theo lop'!AN19&amp;'TKB theo lop'!$AN$5,"")))))))))))))))))))</f>
        <v/>
      </c>
      <c r="L158" s="44" t="str">
        <f>IF('TKB theo lop'!E29=$I$157,'TKB theo lop'!D29&amp;'TKB theo lop'!$D$5,IF('TKB theo lop'!G29=$I$157,'TKB theo lop'!F29&amp;'TKB theo lop'!$F$5,IF('TKB theo lop'!I29=$I$157,'TKB theo lop'!H29&amp;'TKB theo lop'!$H$5,IF('TKB theo lop'!K29=$I$157,'TKB theo lop'!J29&amp;'TKB theo lop'!$J$5,IF('TKB theo lop'!M29=$I$157,'TKB theo lop'!L29&amp;'TKB theo lop'!$L$5,IF('TKB theo lop'!O29=$I$157,'TKB theo lop'!N29&amp;'TKB theo lop'!$N$5,IF('TKB theo lop'!Q29=$I$157,'TKB theo lop'!P29&amp;'TKB theo lop'!$P$5,IF('TKB theo lop'!S29=$I$157,'TKB theo lop'!R29&amp;'TKB theo lop'!$R$5,IF('TKB theo lop'!U29=$I$157,'TKB theo lop'!T29&amp;'TKB theo lop'!$T$5,IF('TKB theo lop'!W29=$I$157,'TKB theo lop'!V29&amp;'TKB theo lop'!$V$5,IF('TKB theo lop'!Y29=$I$157,'TKB theo lop'!X29&amp;'TKB theo lop'!$X$5,IF('TKB theo lop'!AA29=$I$157,'TKB theo lop'!Z29&amp;'TKB theo lop'!$Z$5,IF('TKB theo lop'!AC29=$I$157,'TKB theo lop'!AB29&amp;'TKB theo lop'!$AB$5,IF('TKB theo lop'!AE29=$I$157,'TKB theo lop'!AD29&amp;'TKB theo lop'!$AD$5,IF('TKB theo lop'!AG29=$I$157,'TKB theo lop'!AF29&amp;'TKB theo lop'!$AF$5,IF('TKB theo lop'!AI29=$I$157,'TKB theo lop'!AH29&amp;'TKB theo lop'!$AH$5,IF('TKB theo lop'!AK29=$I$157,'TKB theo lop'!AJ29&amp;'TKB theo lop'!$AJ$5,IF('TKB theo lop'!AM29=$I$157,'TKB theo lop'!AL29&amp;'TKB theo lop'!$AL$5,IF('TKB theo lop'!AO29=$I$157,'TKB theo lop'!AN29&amp;'TKB theo lop'!$AN$5,"")))))))))))))))))))</f>
        <v/>
      </c>
      <c r="M158" s="44" t="str">
        <f>IF('TKB theo lop'!E39=$I$157,'TKB theo lop'!D39&amp;'TKB theo lop'!$D$5,IF('TKB theo lop'!G39=$I$157,'TKB theo lop'!F39&amp;'TKB theo lop'!$F$5,IF('TKB theo lop'!I39=$I$157,'TKB theo lop'!H39&amp;'TKB theo lop'!$H$5,IF('TKB theo lop'!K39=$I$157,'TKB theo lop'!J39&amp;'TKB theo lop'!$J$5,IF('TKB theo lop'!M39=$I$157,'TKB theo lop'!L39&amp;'TKB theo lop'!$L$5,IF('TKB theo lop'!O39=$I$157,'TKB theo lop'!N39&amp;'TKB theo lop'!$N$5,IF('TKB theo lop'!Q39=$I$157,'TKB theo lop'!P39&amp;'TKB theo lop'!$P$5,IF('TKB theo lop'!S39=$I$157,'TKB theo lop'!R39&amp;'TKB theo lop'!$R$5,IF('TKB theo lop'!U39=$I$157,'TKB theo lop'!T39&amp;'TKB theo lop'!$T$5,IF('TKB theo lop'!W39=$I$157,'TKB theo lop'!V39&amp;'TKB theo lop'!$V$5,IF('TKB theo lop'!Y39=$I$157,'TKB theo lop'!X39&amp;'TKB theo lop'!$X$5,IF('TKB theo lop'!AA39=$I$157,'TKB theo lop'!Z39&amp;'TKB theo lop'!$Z$5,IF('TKB theo lop'!AC39=$I$157,'TKB theo lop'!AB39&amp;'TKB theo lop'!$AB$5,IF('TKB theo lop'!AE39=$I$157,'TKB theo lop'!AD39&amp;'TKB theo lop'!$AD$5,IF('TKB theo lop'!AG39=$I$157,'TKB theo lop'!AF39&amp;'TKB theo lop'!$AF$5,IF('TKB theo lop'!AI39=$I$157,'TKB theo lop'!AH39&amp;'TKB theo lop'!$AH$5,IF('TKB theo lop'!AK39=$I$157,'TKB theo lop'!AJ39&amp;'TKB theo lop'!$AJ$5,IF('TKB theo lop'!AM39=$I$157,'TKB theo lop'!AL39&amp;'TKB theo lop'!$AL$5,IF('TKB theo lop'!AO39=$I$157,'TKB theo lop'!AN39&amp;'TKB theo lop'!$AN$5,"")))))))))))))))))))</f>
        <v/>
      </c>
      <c r="N158" s="44" t="str">
        <f>IF('TKB theo lop'!E49=$I$157,'TKB theo lop'!D49&amp;'TKB theo lop'!$D$5,IF('TKB theo lop'!G49=$I$157,'TKB theo lop'!F49&amp;'TKB theo lop'!$F$5,IF('TKB theo lop'!I49=$I$157,'TKB theo lop'!H49&amp;'TKB theo lop'!$H$5,IF('TKB theo lop'!K49=$I$157,'TKB theo lop'!J49&amp;'TKB theo lop'!$J$5,IF('TKB theo lop'!M49=$I$157,'TKB theo lop'!L49&amp;'TKB theo lop'!$L$5,IF('TKB theo lop'!O49=$I$157,'TKB theo lop'!N49&amp;'TKB theo lop'!$N$5,IF('TKB theo lop'!Q49=$I$157,'TKB theo lop'!P49&amp;'TKB theo lop'!$P$5,IF('TKB theo lop'!S49=$I$157,'TKB theo lop'!R49&amp;'TKB theo lop'!$R$5,IF('TKB theo lop'!U49=$I$157,'TKB theo lop'!T49&amp;'TKB theo lop'!$T$5,IF('TKB theo lop'!W49=$I$157,'TKB theo lop'!V49&amp;'TKB theo lop'!$V$5,IF('TKB theo lop'!Y49=$I$157,'TKB theo lop'!X49&amp;'TKB theo lop'!$X$5,IF('TKB theo lop'!AA49=$I$157,'TKB theo lop'!Z49&amp;'TKB theo lop'!$Z$5,IF('TKB theo lop'!AC49=$I$157,'TKB theo lop'!AB49&amp;'TKB theo lop'!$AB$5,IF('TKB theo lop'!AE49=$I$157,'TKB theo lop'!AD49&amp;'TKB theo lop'!$AD$5,IF('TKB theo lop'!AG49=$I$157,'TKB theo lop'!AF49&amp;'TKB theo lop'!$AF$5,IF('TKB theo lop'!AI49=$I$157,'TKB theo lop'!AH49&amp;'TKB theo lop'!$AH$5,IF('TKB theo lop'!AK49=$I$157,'TKB theo lop'!AJ49&amp;'TKB theo lop'!$AJ$5,IF('TKB theo lop'!AM49=$I$157,'TKB theo lop'!AL49&amp;'TKB theo lop'!$AL$5,IF('TKB theo lop'!AO49=$I$157,'TKB theo lop'!AN49&amp;'TKB theo lop'!$AN$5,"")))))))))))))))))))</f>
        <v/>
      </c>
      <c r="O158" s="44" t="str">
        <f>IF('TKB theo lop'!E59=$I$157,'TKB theo lop'!D59&amp;'TKB theo lop'!$D$5,IF('TKB theo lop'!G59=$I$157,'TKB theo lop'!F59&amp;'TKB theo lop'!$F$5,IF('TKB theo lop'!I59=$I$157,'TKB theo lop'!H59&amp;'TKB theo lop'!$H$5,IF('TKB theo lop'!K59=$I$157,'TKB theo lop'!J59&amp;'TKB theo lop'!$J$5,IF('TKB theo lop'!M59=$I$157,'TKB theo lop'!L59&amp;'TKB theo lop'!$L$5,IF('TKB theo lop'!O59=$I$157,'TKB theo lop'!N59&amp;'TKB theo lop'!$N$5,IF('TKB theo lop'!Q59=$I$157,'TKB theo lop'!P59&amp;'TKB theo lop'!$P$5,IF('TKB theo lop'!S59=$I$157,'TKB theo lop'!R59&amp;'TKB theo lop'!$R$5,IF('TKB theo lop'!U59=$I$157,'TKB theo lop'!T59&amp;'TKB theo lop'!$T$5,IF('TKB theo lop'!W59=$I$157,'TKB theo lop'!V59&amp;'TKB theo lop'!$V$5,IF('TKB theo lop'!Y59=$I$157,'TKB theo lop'!X59&amp;'TKB theo lop'!$X$5,IF('TKB theo lop'!AA59=$I$157,'TKB theo lop'!Z59&amp;'TKB theo lop'!$Z$5,IF('TKB theo lop'!AC59=$I$157,'TKB theo lop'!AB59&amp;'TKB theo lop'!$AB$5,IF('TKB theo lop'!AE59=$I$157,'TKB theo lop'!AD59&amp;'TKB theo lop'!$AD$5,IF('TKB theo lop'!AG59=$I$157,'TKB theo lop'!AF59&amp;'TKB theo lop'!$AF$5,IF('TKB theo lop'!AI59=$I$157,'TKB theo lop'!AH59&amp;'TKB theo lop'!$AH$5,IF('TKB theo lop'!AK59=$I$157,'TKB theo lop'!AJ59&amp;'TKB theo lop'!$AJ$5,IF('TKB theo lop'!AM59=$I$157,'TKB theo lop'!AL59&amp;'TKB theo lop'!$AL$5,IF('TKB theo lop'!AO59=$I$157,'TKB theo lop'!AN59&amp;'TKB theo lop'!$AN$5,"")))))))))))))))))))</f>
        <v/>
      </c>
    </row>
    <row r="159" spans="1:15" x14ac:dyDescent="0.3">
      <c r="A159" s="325" t="s">
        <v>10</v>
      </c>
      <c r="B159" s="43" t="str">
        <f>IF('TKB theo lop'!E9=$A$157,'TKB theo lop'!D9&amp;'TKB theo lop'!$D$5,IF('TKB theo lop'!G9=$A$157,'TKB theo lop'!F9&amp;'TKB theo lop'!$F$5,IF('TKB theo lop'!I9=$A$157,'TKB theo lop'!H9&amp;'TKB theo lop'!$H$5,IF('TKB theo lop'!K9=$A$157,'TKB theo lop'!J9&amp;'TKB theo lop'!$J$5,IF('TKB theo lop'!M9=$A$157,'TKB theo lop'!L9&amp;'TKB theo lop'!$L$5,IF('TKB theo lop'!O9=$A$157,'TKB theo lop'!N9&amp;'TKB theo lop'!$N$5,IF('TKB theo lop'!Q9=$A$157,'TKB theo lop'!P9&amp;'TKB theo lop'!$P$5,IF('TKB theo lop'!S9=$A$157,'TKB theo lop'!R9&amp;'TKB theo lop'!$R$5,IF('TKB theo lop'!U9=$A$157,'TKB theo lop'!T9&amp;'TKB theo lop'!$T$5,IF('TKB theo lop'!W9=$A$157,'TKB theo lop'!V9&amp;'TKB theo lop'!$V$5,IF('TKB theo lop'!Y9=$A$157,'TKB theo lop'!X9&amp;'TKB theo lop'!$X$5,IF('TKB theo lop'!AA9=$A$157,'TKB theo lop'!Z9&amp;'TKB theo lop'!$Z$5,IF('TKB theo lop'!AC9=$A$157,'TKB theo lop'!AB9&amp;'TKB theo lop'!$AB$5,IF('TKB theo lop'!AE9=$A$157,'TKB theo lop'!AD9&amp;'TKB theo lop'!$AD$5,IF('TKB theo lop'!AG9=$A$157,'TKB theo lop'!AF9&amp;'TKB theo lop'!$AF$5,IF('TKB theo lop'!AI9=$A$157,'TKB theo lop'!AH9&amp;'TKB theo lop'!$AH$5,IF('TKB theo lop'!AK9=$A$157,'TKB theo lop'!AJ9&amp;'TKB theo lop'!$AJ$5,IF('TKB theo lop'!AM9=$A$157,'TKB theo lop'!AL9&amp;'TKB theo lop'!$AL$5,IF('TKB theo lop'!AO9=$A$157,'TKB theo lop'!AN9&amp;'TKB theo lop'!$AN$5,"")))))))))))))))))))</f>
        <v/>
      </c>
      <c r="C159" s="43" t="str">
        <f>IF('TKB theo lop'!E20=$A$157,'TKB theo lop'!D20&amp;'TKB theo lop'!$D$5,IF('TKB theo lop'!G20=$A$157,'TKB theo lop'!F20&amp;'TKB theo lop'!$F$5,IF('TKB theo lop'!I20=$A$157,'TKB theo lop'!H20&amp;'TKB theo lop'!$H$5,IF('TKB theo lop'!K20=$A$157,'TKB theo lop'!J20&amp;'TKB theo lop'!$J$5,IF('TKB theo lop'!M20=$A$157,'TKB theo lop'!L20&amp;'TKB theo lop'!$L$5,IF('TKB theo lop'!O20=$A$157,'TKB theo lop'!N20&amp;'TKB theo lop'!$N$5,IF('TKB theo lop'!Q20=$A$157,'TKB theo lop'!P20&amp;'TKB theo lop'!$P$5,IF('TKB theo lop'!S20=$A$157,'TKB theo lop'!R20&amp;'TKB theo lop'!$R$5,IF('TKB theo lop'!U20=$A$157,'TKB theo lop'!T20&amp;'TKB theo lop'!$T$5,IF('TKB theo lop'!W20=$A$157,'TKB theo lop'!V20&amp;'TKB theo lop'!$V$5,IF('TKB theo lop'!Y20=$A$157,'TKB theo lop'!X20&amp;'TKB theo lop'!$X$5,IF('TKB theo lop'!AA20=$A$157,'TKB theo lop'!Z20&amp;'TKB theo lop'!$Z$5,IF('TKB theo lop'!AC20=$A$157,'TKB theo lop'!AB20&amp;'TKB theo lop'!$AB$5,IF('TKB theo lop'!AE20=$A$157,'TKB theo lop'!AD20&amp;'TKB theo lop'!$AD$5,IF('TKB theo lop'!AG20=$A$157,'TKB theo lop'!AF20&amp;'TKB theo lop'!$AF$5,IF('TKB theo lop'!AI20=$A$157,'TKB theo lop'!AH20&amp;'TKB theo lop'!$AH$5,IF('TKB theo lop'!AK20=$A$157,'TKB theo lop'!AJ20&amp;'TKB theo lop'!$AJ$5,IF('TKB theo lop'!AM20=$A$157,'TKB theo lop'!AL20&amp;'TKB theo lop'!$AL$5,IF('TKB theo lop'!AO20=$A$157,'TKB theo lop'!AN20&amp;'TKB theo lop'!$AN$5,"")))))))))))))))))))</f>
        <v/>
      </c>
      <c r="D159" s="43" t="str">
        <f>IF('TKB theo lop'!E30=$A$157,'TKB theo lop'!D30&amp;'TKB theo lop'!$D$5,IF('TKB theo lop'!G30=$A$157,'TKB theo lop'!F30&amp;'TKB theo lop'!$F$5,IF('TKB theo lop'!I30=$A$157,'TKB theo lop'!H30&amp;'TKB theo lop'!$H$5,IF('TKB theo lop'!K30=$A$157,'TKB theo lop'!J30&amp;'TKB theo lop'!$J$5,IF('TKB theo lop'!M30=$A$157,'TKB theo lop'!L30&amp;'TKB theo lop'!$L$5,IF('TKB theo lop'!O30=$A$157,'TKB theo lop'!N30&amp;'TKB theo lop'!$N$5,IF('TKB theo lop'!Q30=$A$157,'TKB theo lop'!P30&amp;'TKB theo lop'!$P$5,IF('TKB theo lop'!S30=$A$157,'TKB theo lop'!R30&amp;'TKB theo lop'!$R$5,IF('TKB theo lop'!U30=$A$157,'TKB theo lop'!T30&amp;'TKB theo lop'!$T$5,IF('TKB theo lop'!W30=$A$157,'TKB theo lop'!V30&amp;'TKB theo lop'!$V$5,IF('TKB theo lop'!Y30=$A$157,'TKB theo lop'!X30&amp;'TKB theo lop'!$X$5,IF('TKB theo lop'!AA30=$A$157,'TKB theo lop'!Z30&amp;'TKB theo lop'!$Z$5,IF('TKB theo lop'!AC30=$A$157,'TKB theo lop'!AB30&amp;'TKB theo lop'!$AB$5,IF('TKB theo lop'!AE30=$A$157,'TKB theo lop'!AD30&amp;'TKB theo lop'!$AD$5,IF('TKB theo lop'!AG30=$A$157,'TKB theo lop'!AF30&amp;'TKB theo lop'!$AF$5,IF('TKB theo lop'!AI30=$A$157,'TKB theo lop'!AH30&amp;'TKB theo lop'!$AH$5,IF('TKB theo lop'!AK30=$A$157,'TKB theo lop'!AJ30&amp;'TKB theo lop'!$AJ$5,IF('TKB theo lop'!AM30=$A$157,'TKB theo lop'!AL30&amp;'TKB theo lop'!$AL$5,IF('TKB theo lop'!AO30=$A$157,'TKB theo lop'!AN30&amp;'TKB theo lop'!$AN$5,"")))))))))))))))))))</f>
        <v/>
      </c>
      <c r="E159" s="43" t="str">
        <f>IF('TKB theo lop'!E40=$A$157,'TKB theo lop'!D40&amp;'TKB theo lop'!$D$5,IF('TKB theo lop'!G40=$A$157,'TKB theo lop'!F40&amp;'TKB theo lop'!$F$5,IF('TKB theo lop'!I40=$A$157,'TKB theo lop'!H40&amp;'TKB theo lop'!$H$5,IF('TKB theo lop'!K40=$A$157,'TKB theo lop'!J40&amp;'TKB theo lop'!$J$5,IF('TKB theo lop'!M40=$A$157,'TKB theo lop'!L40&amp;'TKB theo lop'!$L$5,IF('TKB theo lop'!O40=$A$157,'TKB theo lop'!N40&amp;'TKB theo lop'!$N$5,IF('TKB theo lop'!Q40=$A$157,'TKB theo lop'!P40&amp;'TKB theo lop'!$P$5,IF('TKB theo lop'!S40=$A$157,'TKB theo lop'!R40&amp;'TKB theo lop'!$R$5,IF('TKB theo lop'!U40=$A$157,'TKB theo lop'!T40&amp;'TKB theo lop'!$T$5,IF('TKB theo lop'!W40=$A$157,'TKB theo lop'!V40&amp;'TKB theo lop'!$V$5,IF('TKB theo lop'!Y40=$A$157,'TKB theo lop'!X40&amp;'TKB theo lop'!$X$5,IF('TKB theo lop'!AA40=$A$157,'TKB theo lop'!Z40&amp;'TKB theo lop'!$Z$5,IF('TKB theo lop'!AC40=$A$157,'TKB theo lop'!AB40&amp;'TKB theo lop'!$AB$5,IF('TKB theo lop'!AE40=$A$157,'TKB theo lop'!AD40&amp;'TKB theo lop'!$AD$5,IF('TKB theo lop'!AG40=$A$157,'TKB theo lop'!AF40&amp;'TKB theo lop'!$AF$5,IF('TKB theo lop'!AI40=$A$157,'TKB theo lop'!AH40&amp;'TKB theo lop'!$AH$5,IF('TKB theo lop'!AK40=$A$157,'TKB theo lop'!AJ40&amp;'TKB theo lop'!$AJ$5,IF('TKB theo lop'!AM40=$A$157,'TKB theo lop'!AL40&amp;'TKB theo lop'!$AL$5,IF('TKB theo lop'!AO40=$A$157,'TKB theo lop'!AN40&amp;'TKB theo lop'!$AN$5,"")))))))))))))))))))</f>
        <v/>
      </c>
      <c r="F159" s="43" t="str">
        <f>IF('TKB theo lop'!E50=$A$157,'TKB theo lop'!D50&amp;'TKB theo lop'!$D$5,IF('TKB theo lop'!G50=$A$157,'TKB theo lop'!F50&amp;'TKB theo lop'!$F$5,IF('TKB theo lop'!I50=$A$157,'TKB theo lop'!H50&amp;'TKB theo lop'!$H$5,IF('TKB theo lop'!K50=$A$157,'TKB theo lop'!J50&amp;'TKB theo lop'!$J$5,IF('TKB theo lop'!M50=$A$157,'TKB theo lop'!L50&amp;'TKB theo lop'!$L$5,IF('TKB theo lop'!O50=$A$157,'TKB theo lop'!N50&amp;'TKB theo lop'!$N$5,IF('TKB theo lop'!Q50=$A$157,'TKB theo lop'!P50&amp;'TKB theo lop'!$P$5,IF('TKB theo lop'!S50=$A$157,'TKB theo lop'!R50&amp;'TKB theo lop'!$R$5,IF('TKB theo lop'!U50=$A$157,'TKB theo lop'!T50&amp;'TKB theo lop'!$T$5,IF('TKB theo lop'!W50=$A$157,'TKB theo lop'!V50&amp;'TKB theo lop'!$V$5,IF('TKB theo lop'!Y50=$A$157,'TKB theo lop'!X50&amp;'TKB theo lop'!$X$5,IF('TKB theo lop'!AA50=$A$157,'TKB theo lop'!Z50&amp;'TKB theo lop'!$Z$5,IF('TKB theo lop'!AC50=$A$157,'TKB theo lop'!AB50&amp;'TKB theo lop'!$AB$5,IF('TKB theo lop'!AE50=$A$157,'TKB theo lop'!AD50&amp;'TKB theo lop'!$AD$5,IF('TKB theo lop'!AG50=$A$157,'TKB theo lop'!AF50&amp;'TKB theo lop'!$AF$5,IF('TKB theo lop'!AI50=$A$157,'TKB theo lop'!AH50&amp;'TKB theo lop'!$AH$5,IF('TKB theo lop'!AK50=$A$157,'TKB theo lop'!AJ50&amp;'TKB theo lop'!$AJ$5,IF('TKB theo lop'!AM50=$A$157,'TKB theo lop'!AL50&amp;'TKB theo lop'!$AL$5,IF('TKB theo lop'!AO50=$A$157,'TKB theo lop'!AN50&amp;'TKB theo lop'!$AN$5,"")))))))))))))))))))</f>
        <v/>
      </c>
      <c r="G159" s="43" t="str">
        <f>IF('TKB theo lop'!E60=$A$157,'TKB theo lop'!D60&amp;'TKB theo lop'!$D$5,IF('TKB theo lop'!G60=$A$157,'TKB theo lop'!F60&amp;'TKB theo lop'!$F$5,IF('TKB theo lop'!I60=$A$157,'TKB theo lop'!H60&amp;'TKB theo lop'!$H$5,IF('TKB theo lop'!K60=$A$157,'TKB theo lop'!J60&amp;'TKB theo lop'!$J$5,IF('TKB theo lop'!M60=$A$157,'TKB theo lop'!L60&amp;'TKB theo lop'!$L$5,IF('TKB theo lop'!O60=$A$157,'TKB theo lop'!N60&amp;'TKB theo lop'!$N$5,IF('TKB theo lop'!Q60=$A$157,'TKB theo lop'!P60&amp;'TKB theo lop'!$P$5,IF('TKB theo lop'!S60=$A$157,'TKB theo lop'!R60&amp;'TKB theo lop'!$R$5,IF('TKB theo lop'!U60=$A$157,'TKB theo lop'!T60&amp;'TKB theo lop'!$T$5,IF('TKB theo lop'!W60=$A$157,'TKB theo lop'!V60&amp;'TKB theo lop'!$V$5,IF('TKB theo lop'!Y60=$A$157,'TKB theo lop'!X60&amp;'TKB theo lop'!$X$5,IF('TKB theo lop'!AA60=$A$157,'TKB theo lop'!Z60&amp;'TKB theo lop'!$Z$5,IF('TKB theo lop'!AC60=$A$157,'TKB theo lop'!AB60&amp;'TKB theo lop'!$AB$5,IF('TKB theo lop'!AE60=$A$157,'TKB theo lop'!AD60&amp;'TKB theo lop'!$AD$5,IF('TKB theo lop'!AG60=$A$157,'TKB theo lop'!AF60&amp;'TKB theo lop'!$AF$5,IF('TKB theo lop'!AI60=$A$157,'TKB theo lop'!AH60&amp;'TKB theo lop'!$AH$5,IF('TKB theo lop'!AK60=$A$157,'TKB theo lop'!AJ60&amp;'TKB theo lop'!$AJ$5,IF('TKB theo lop'!AM60=$A$157,'TKB theo lop'!AL60&amp;'TKB theo lop'!$AL$5,IF('TKB theo lop'!AO60=$A$157,'TKB theo lop'!AN60&amp;'TKB theo lop'!$AN$5,"")))))))))))))))))))</f>
        <v/>
      </c>
      <c r="H159"/>
      <c r="I159" s="325" t="s">
        <v>10</v>
      </c>
      <c r="J159" s="43" t="str">
        <f>IF('TKB theo lop'!E9=$I$157,'TKB theo lop'!D9&amp;'TKB theo lop'!$D$5,IF('TKB theo lop'!G9=$I$157,'TKB theo lop'!F9&amp;'TKB theo lop'!$F$5,IF('TKB theo lop'!I9=$I$157,'TKB theo lop'!H9&amp;'TKB theo lop'!$H$5,IF('TKB theo lop'!K9=$I$157,'TKB theo lop'!J9&amp;'TKB theo lop'!$J$5,IF('TKB theo lop'!M9=$I$157,'TKB theo lop'!L9&amp;'TKB theo lop'!$L$5,IF('TKB theo lop'!O9=$I$157,'TKB theo lop'!N9&amp;'TKB theo lop'!$N$5,IF('TKB theo lop'!Q9=$I$157,'TKB theo lop'!P9&amp;'TKB theo lop'!$P$5,IF('TKB theo lop'!S9=$I$157,'TKB theo lop'!R9&amp;'TKB theo lop'!$R$5,IF('TKB theo lop'!U9=$I$157,'TKB theo lop'!T9&amp;'TKB theo lop'!$T$5,IF('TKB theo lop'!W9=$I$157,'TKB theo lop'!V9&amp;'TKB theo lop'!$V$5,IF('TKB theo lop'!Y9=$I$157,'TKB theo lop'!X9&amp;'TKB theo lop'!$X$5,IF('TKB theo lop'!AA9=$I$157,'TKB theo lop'!Z9&amp;'TKB theo lop'!$Z$5,IF('TKB theo lop'!AC9=$I$157,'TKB theo lop'!AB9&amp;'TKB theo lop'!$AB$5,IF('TKB theo lop'!AE9=$I$157,'TKB theo lop'!AD9&amp;'TKB theo lop'!$AD$5,IF('TKB theo lop'!AG9=$I$157,'TKB theo lop'!AF9&amp;'TKB theo lop'!$AF$5,IF('TKB theo lop'!AI9=$I$157,'TKB theo lop'!AH9&amp;'TKB theo lop'!$AH$5,IF('TKB theo lop'!AK9=$I$157,'TKB theo lop'!AJ9&amp;'TKB theo lop'!$AJ$5,IF('TKB theo lop'!AM9=$I$157,'TKB theo lop'!AL9&amp;'TKB theo lop'!$AL$5,IF('TKB theo lop'!AO9=$I$157,'TKB theo lop'!AN9&amp;'TKB theo lop'!$AN$5,"")))))))))))))))))))</f>
        <v/>
      </c>
      <c r="K159" s="43" t="str">
        <f>IF('TKB theo lop'!E20=$I$157,'TKB theo lop'!D20&amp;'TKB theo lop'!$D$5,IF('TKB theo lop'!G20=$I$157,'TKB theo lop'!F20&amp;'TKB theo lop'!$F$5,IF('TKB theo lop'!I20=$I$157,'TKB theo lop'!H20&amp;'TKB theo lop'!$H$5,IF('TKB theo lop'!K20=$I$157,'TKB theo lop'!J20&amp;'TKB theo lop'!$J$5,IF('TKB theo lop'!M20=$I$157,'TKB theo lop'!L20&amp;'TKB theo lop'!$L$5,IF('TKB theo lop'!O20=$I$157,'TKB theo lop'!N20&amp;'TKB theo lop'!$N$5,IF('TKB theo lop'!Q20=$I$157,'TKB theo lop'!P20&amp;'TKB theo lop'!$P$5,IF('TKB theo lop'!S20=$I$157,'TKB theo lop'!R20&amp;'TKB theo lop'!$R$5,IF('TKB theo lop'!U20=$I$157,'TKB theo lop'!T20&amp;'TKB theo lop'!$T$5,IF('TKB theo lop'!W20=$I$157,'TKB theo lop'!V20&amp;'TKB theo lop'!$V$5,IF('TKB theo lop'!Y20=$I$157,'TKB theo lop'!X20&amp;'TKB theo lop'!$X$5,IF('TKB theo lop'!AA20=$I$157,'TKB theo lop'!Z20&amp;'TKB theo lop'!$Z$5,IF('TKB theo lop'!AC20=$I$157,'TKB theo lop'!AB20&amp;'TKB theo lop'!$AB$5,IF('TKB theo lop'!AE20=$I$157,'TKB theo lop'!AD20&amp;'TKB theo lop'!$AD$5,IF('TKB theo lop'!AG20=$I$157,'TKB theo lop'!AF20&amp;'TKB theo lop'!$AF$5,IF('TKB theo lop'!AI20=$I$157,'TKB theo lop'!AH20&amp;'TKB theo lop'!$AH$5,IF('TKB theo lop'!AK20=$I$157,'TKB theo lop'!AJ20&amp;'TKB theo lop'!$AJ$5,IF('TKB theo lop'!AM20=$I$157,'TKB theo lop'!AL20&amp;'TKB theo lop'!$AL$5,IF('TKB theo lop'!AO20=$I$157,'TKB theo lop'!AN20&amp;'TKB theo lop'!$AN$5,"")))))))))))))))))))</f>
        <v/>
      </c>
      <c r="L159" s="43" t="str">
        <f>IF('TKB theo lop'!E30=$I$157,'TKB theo lop'!D30&amp;'TKB theo lop'!$D$5,IF('TKB theo lop'!G30=$I$157,'TKB theo lop'!F30&amp;'TKB theo lop'!$F$5,IF('TKB theo lop'!I30=$I$157,'TKB theo lop'!H30&amp;'TKB theo lop'!$H$5,IF('TKB theo lop'!K30=$I$157,'TKB theo lop'!J30&amp;'TKB theo lop'!$J$5,IF('TKB theo lop'!M30=$I$157,'TKB theo lop'!L30&amp;'TKB theo lop'!$L$5,IF('TKB theo lop'!O30=$I$157,'TKB theo lop'!N30&amp;'TKB theo lop'!$N$5,IF('TKB theo lop'!Q30=$I$157,'TKB theo lop'!P30&amp;'TKB theo lop'!$P$5,IF('TKB theo lop'!S30=$I$157,'TKB theo lop'!R30&amp;'TKB theo lop'!$R$5,IF('TKB theo lop'!U30=$I$157,'TKB theo lop'!T30&amp;'TKB theo lop'!$T$5,IF('TKB theo lop'!W30=$I$157,'TKB theo lop'!V30&amp;'TKB theo lop'!$V$5,IF('TKB theo lop'!Y30=$I$157,'TKB theo lop'!X30&amp;'TKB theo lop'!$X$5,IF('TKB theo lop'!AA30=$I$157,'TKB theo lop'!Z30&amp;'TKB theo lop'!$Z$5,IF('TKB theo lop'!AC30=$I$157,'TKB theo lop'!AB30&amp;'TKB theo lop'!$AB$5,IF('TKB theo lop'!AE30=$I$157,'TKB theo lop'!AD30&amp;'TKB theo lop'!$AD$5,IF('TKB theo lop'!AG30=$I$157,'TKB theo lop'!AF30&amp;'TKB theo lop'!$AF$5,IF('TKB theo lop'!AI30=$I$157,'TKB theo lop'!AH30&amp;'TKB theo lop'!$AH$5,IF('TKB theo lop'!AK30=$I$157,'TKB theo lop'!AJ30&amp;'TKB theo lop'!$AJ$5,IF('TKB theo lop'!AM30=$I$157,'TKB theo lop'!AL30&amp;'TKB theo lop'!$AL$5,IF('TKB theo lop'!AO30=$I$157,'TKB theo lop'!AN30&amp;'TKB theo lop'!$AN$5,"")))))))))))))))))))</f>
        <v/>
      </c>
      <c r="M159" s="43" t="str">
        <f>IF('TKB theo lop'!E40=$I$157,'TKB theo lop'!D40&amp;'TKB theo lop'!$D$5,IF('TKB theo lop'!G40=$I$157,'TKB theo lop'!F40&amp;'TKB theo lop'!$F$5,IF('TKB theo lop'!I40=$I$157,'TKB theo lop'!H40&amp;'TKB theo lop'!$H$5,IF('TKB theo lop'!K40=$I$157,'TKB theo lop'!J40&amp;'TKB theo lop'!$J$5,IF('TKB theo lop'!M40=$I$157,'TKB theo lop'!L40&amp;'TKB theo lop'!$L$5,IF('TKB theo lop'!O40=$I$157,'TKB theo lop'!N40&amp;'TKB theo lop'!$N$5,IF('TKB theo lop'!Q40=$I$157,'TKB theo lop'!P40&amp;'TKB theo lop'!$P$5,IF('TKB theo lop'!S40=$I$157,'TKB theo lop'!R40&amp;'TKB theo lop'!$R$5,IF('TKB theo lop'!U40=$I$157,'TKB theo lop'!T40&amp;'TKB theo lop'!$T$5,IF('TKB theo lop'!W40=$I$157,'TKB theo lop'!V40&amp;'TKB theo lop'!$V$5,IF('TKB theo lop'!Y40=$I$157,'TKB theo lop'!X40&amp;'TKB theo lop'!$X$5,IF('TKB theo lop'!AA40=$I$157,'TKB theo lop'!Z40&amp;'TKB theo lop'!$Z$5,IF('TKB theo lop'!AC40=$I$157,'TKB theo lop'!AB40&amp;'TKB theo lop'!$AB$5,IF('TKB theo lop'!AE40=$I$157,'TKB theo lop'!AD40&amp;'TKB theo lop'!$AD$5,IF('TKB theo lop'!AG40=$I$157,'TKB theo lop'!AF40&amp;'TKB theo lop'!$AF$5,IF('TKB theo lop'!AI40=$I$157,'TKB theo lop'!AH40&amp;'TKB theo lop'!$AH$5,IF('TKB theo lop'!AK40=$I$157,'TKB theo lop'!AJ40&amp;'TKB theo lop'!$AJ$5,IF('TKB theo lop'!AM40=$I$157,'TKB theo lop'!AL40&amp;'TKB theo lop'!$AL$5,IF('TKB theo lop'!AO40=$I$157,'TKB theo lop'!AN40&amp;'TKB theo lop'!$AN$5,"")))))))))))))))))))</f>
        <v/>
      </c>
      <c r="N159" s="43" t="str">
        <f>IF('TKB theo lop'!E50=$I$157,'TKB theo lop'!D50&amp;'TKB theo lop'!$D$5,IF('TKB theo lop'!G50=$I$157,'TKB theo lop'!F50&amp;'TKB theo lop'!$F$5,IF('TKB theo lop'!I50=$I$157,'TKB theo lop'!H50&amp;'TKB theo lop'!$H$5,IF('TKB theo lop'!K50=$I$157,'TKB theo lop'!J50&amp;'TKB theo lop'!$J$5,IF('TKB theo lop'!M50=$I$157,'TKB theo lop'!L50&amp;'TKB theo lop'!$L$5,IF('TKB theo lop'!O50=$I$157,'TKB theo lop'!N50&amp;'TKB theo lop'!$N$5,IF('TKB theo lop'!Q50=$I$157,'TKB theo lop'!P50&amp;'TKB theo lop'!$P$5,IF('TKB theo lop'!S50=$I$157,'TKB theo lop'!R50&amp;'TKB theo lop'!$R$5,IF('TKB theo lop'!U50=$I$157,'TKB theo lop'!T50&amp;'TKB theo lop'!$T$5,IF('TKB theo lop'!W50=$I$157,'TKB theo lop'!V50&amp;'TKB theo lop'!$V$5,IF('TKB theo lop'!Y50=$I$157,'TKB theo lop'!X50&amp;'TKB theo lop'!$X$5,IF('TKB theo lop'!AA50=$I$157,'TKB theo lop'!Z50&amp;'TKB theo lop'!$Z$5,IF('TKB theo lop'!AC50=$I$157,'TKB theo lop'!AB50&amp;'TKB theo lop'!$AB$5,IF('TKB theo lop'!AE50=$I$157,'TKB theo lop'!AD50&amp;'TKB theo lop'!$AD$5,IF('TKB theo lop'!AG50=$I$157,'TKB theo lop'!AF50&amp;'TKB theo lop'!$AF$5,IF('TKB theo lop'!AI50=$I$157,'TKB theo lop'!AH50&amp;'TKB theo lop'!$AH$5,IF('TKB theo lop'!AK50=$I$157,'TKB theo lop'!AJ50&amp;'TKB theo lop'!$AJ$5,IF('TKB theo lop'!AM50=$I$157,'TKB theo lop'!AL50&amp;'TKB theo lop'!$AL$5,IF('TKB theo lop'!AO50=$I$157,'TKB theo lop'!AN50&amp;'TKB theo lop'!$AN$5,"")))))))))))))))))))</f>
        <v/>
      </c>
      <c r="O159" s="43" t="str">
        <f>IF('TKB theo lop'!E60=$I$157,'TKB theo lop'!D60&amp;'TKB theo lop'!$D$5,IF('TKB theo lop'!G60=$I$157,'TKB theo lop'!F60&amp;'TKB theo lop'!$F$5,IF('TKB theo lop'!I60=$I$157,'TKB theo lop'!H60&amp;'TKB theo lop'!$H$5,IF('TKB theo lop'!K60=$I$157,'TKB theo lop'!J60&amp;'TKB theo lop'!$J$5,IF('TKB theo lop'!M60=$I$157,'TKB theo lop'!L60&amp;'TKB theo lop'!$L$5,IF('TKB theo lop'!O60=$I$157,'TKB theo lop'!N60&amp;'TKB theo lop'!$N$5,IF('TKB theo lop'!Q60=$I$157,'TKB theo lop'!P60&amp;'TKB theo lop'!$P$5,IF('TKB theo lop'!S60=$I$157,'TKB theo lop'!R60&amp;'TKB theo lop'!$R$5,IF('TKB theo lop'!U60=$I$157,'TKB theo lop'!T60&amp;'TKB theo lop'!$T$5,IF('TKB theo lop'!W60=$I$157,'TKB theo lop'!V60&amp;'TKB theo lop'!$V$5,IF('TKB theo lop'!Y60=$I$157,'TKB theo lop'!X60&amp;'TKB theo lop'!$X$5,IF('TKB theo lop'!AA60=$I$157,'TKB theo lop'!Z60&amp;'TKB theo lop'!$Z$5,IF('TKB theo lop'!AC60=$I$157,'TKB theo lop'!AB60&amp;'TKB theo lop'!$AB$5,IF('TKB theo lop'!AE60=$I$157,'TKB theo lop'!AD60&amp;'TKB theo lop'!$AD$5,IF('TKB theo lop'!AG60=$I$157,'TKB theo lop'!AF60&amp;'TKB theo lop'!$AF$5,IF('TKB theo lop'!AI60=$I$157,'TKB theo lop'!AH60&amp;'TKB theo lop'!$AH$5,IF('TKB theo lop'!AK60=$I$157,'TKB theo lop'!AJ60&amp;'TKB theo lop'!$AJ$5,IF('TKB theo lop'!AM60=$I$157,'TKB theo lop'!AL60&amp;'TKB theo lop'!$AL$5,IF('TKB theo lop'!AO60=$I$157,'TKB theo lop'!AN60&amp;'TKB theo lop'!$AN$5,"")))))))))))))))))))</f>
        <v/>
      </c>
    </row>
    <row r="160" spans="1:15" x14ac:dyDescent="0.3">
      <c r="A160" s="325"/>
      <c r="B160" s="43" t="str">
        <f>IF('TKB theo lop'!E10=$A$157,'TKB theo lop'!D10&amp;'TKB theo lop'!$D$5,IF('TKB theo lop'!G10=$A$157,'TKB theo lop'!F10&amp;'TKB theo lop'!$F$5,IF('TKB theo lop'!I10=$A$157,'TKB theo lop'!H10&amp;'TKB theo lop'!$H$5,IF('TKB theo lop'!K10=$A$157,'TKB theo lop'!J10&amp;'TKB theo lop'!$J$5,IF('TKB theo lop'!M10=$A$157,'TKB theo lop'!L10&amp;'TKB theo lop'!$L$5,IF('TKB theo lop'!O10=$A$157,'TKB theo lop'!N10&amp;'TKB theo lop'!$N$5,IF('TKB theo lop'!Q10=$A$157,'TKB theo lop'!P10&amp;'TKB theo lop'!$P$5,IF('TKB theo lop'!S10=$A$157,'TKB theo lop'!R10&amp;'TKB theo lop'!$R$5,IF('TKB theo lop'!U10=$A$157,'TKB theo lop'!T10&amp;'TKB theo lop'!$T$5,IF('TKB theo lop'!W10=$A$157,'TKB theo lop'!V10&amp;'TKB theo lop'!$V$5,IF('TKB theo lop'!Y10=$A$157,'TKB theo lop'!X10&amp;'TKB theo lop'!$X$5,IF('TKB theo lop'!AA10=$A$157,'TKB theo lop'!Z10&amp;'TKB theo lop'!$Z$5,IF('TKB theo lop'!AC10=$A$157,'TKB theo lop'!AB10&amp;'TKB theo lop'!$AB$5,IF('TKB theo lop'!AE10=$A$157,'TKB theo lop'!AD10&amp;'TKB theo lop'!$AD$5,IF('TKB theo lop'!AG10=$A$157,'TKB theo lop'!AF10&amp;'TKB theo lop'!$AF$5,IF('TKB theo lop'!AI10=$A$157,'TKB theo lop'!AH10&amp;'TKB theo lop'!$AH$5,IF('TKB theo lop'!AK10=$A$157,'TKB theo lop'!AJ10&amp;'TKB theo lop'!$AJ$5,IF('TKB theo lop'!AM10=$A$157,'TKB theo lop'!AL10&amp;'TKB theo lop'!$AL$5,IF('TKB theo lop'!AO10=$A$157,'TKB theo lop'!AN10&amp;'TKB theo lop'!$AN$5,"")))))))))))))))))))</f>
        <v/>
      </c>
      <c r="C160" s="43" t="str">
        <f>IF('TKB theo lop'!E21=$A$157,'TKB theo lop'!D21&amp;'TKB theo lop'!$D$5,IF('TKB theo lop'!G21=$A$157,'TKB theo lop'!F21&amp;'TKB theo lop'!$F$5,IF('TKB theo lop'!I21=$A$157,'TKB theo lop'!H21&amp;'TKB theo lop'!$H$5,IF('TKB theo lop'!K21=$A$157,'TKB theo lop'!J21&amp;'TKB theo lop'!$J$5,IF('TKB theo lop'!M21=$A$157,'TKB theo lop'!L21&amp;'TKB theo lop'!$L$5,IF('TKB theo lop'!O21=$A$157,'TKB theo lop'!N21&amp;'TKB theo lop'!$N$5,IF('TKB theo lop'!Q21=$A$157,'TKB theo lop'!P21&amp;'TKB theo lop'!$P$5,IF('TKB theo lop'!S21=$A$157,'TKB theo lop'!R21&amp;'TKB theo lop'!$R$5,IF('TKB theo lop'!U21=$A$157,'TKB theo lop'!T21&amp;'TKB theo lop'!$T$5,IF('TKB theo lop'!W21=$A$157,'TKB theo lop'!V21&amp;'TKB theo lop'!$V$5,IF('TKB theo lop'!Y21=$A$157,'TKB theo lop'!X21&amp;'TKB theo lop'!$X$5,IF('TKB theo lop'!AA21=$A$157,'TKB theo lop'!Z21&amp;'TKB theo lop'!$Z$5,IF('TKB theo lop'!AC21=$A$157,'TKB theo lop'!AB21&amp;'TKB theo lop'!$AB$5,IF('TKB theo lop'!AE21=$A$157,'TKB theo lop'!AD21&amp;'TKB theo lop'!$AD$5,IF('TKB theo lop'!AG21=$A$157,'TKB theo lop'!AF21&amp;'TKB theo lop'!$AF$5,IF('TKB theo lop'!AI21=$A$157,'TKB theo lop'!AH21&amp;'TKB theo lop'!$AH$5,IF('TKB theo lop'!AK21=$A$157,'TKB theo lop'!AJ21&amp;'TKB theo lop'!$AJ$5,IF('TKB theo lop'!AM21=$A$157,'TKB theo lop'!AL21&amp;'TKB theo lop'!$AL$5,IF('TKB theo lop'!AO21=$A$157,'TKB theo lop'!AN21&amp;'TKB theo lop'!$AN$5,"")))))))))))))))))))</f>
        <v/>
      </c>
      <c r="D160" s="43" t="str">
        <f>IF('TKB theo lop'!E31=$A$157,'TKB theo lop'!D31&amp;'TKB theo lop'!$D$5,IF('TKB theo lop'!G31=$A$157,'TKB theo lop'!F31&amp;'TKB theo lop'!$F$5,IF('TKB theo lop'!I31=$A$157,'TKB theo lop'!H31&amp;'TKB theo lop'!$H$5,IF('TKB theo lop'!K31=$A$157,'TKB theo lop'!J31&amp;'TKB theo lop'!$J$5,IF('TKB theo lop'!M31=$A$157,'TKB theo lop'!L31&amp;'TKB theo lop'!$L$5,IF('TKB theo lop'!O31=$A$157,'TKB theo lop'!N31&amp;'TKB theo lop'!$N$5,IF('TKB theo lop'!Q31=$A$157,'TKB theo lop'!P31&amp;'TKB theo lop'!$P$5,IF('TKB theo lop'!S31=$A$157,'TKB theo lop'!R31&amp;'TKB theo lop'!$R$5,IF('TKB theo lop'!U31=$A$157,'TKB theo lop'!T31&amp;'TKB theo lop'!$T$5,IF('TKB theo lop'!W31=$A$157,'TKB theo lop'!V31&amp;'TKB theo lop'!$V$5,IF('TKB theo lop'!Y31=$A$157,'TKB theo lop'!X31&amp;'TKB theo lop'!$X$5,IF('TKB theo lop'!AA31=$A$157,'TKB theo lop'!Z31&amp;'TKB theo lop'!$Z$5,IF('TKB theo lop'!AC31=$A$157,'TKB theo lop'!AB31&amp;'TKB theo lop'!$AB$5,IF('TKB theo lop'!AE31=$A$157,'TKB theo lop'!AD31&amp;'TKB theo lop'!$AD$5,IF('TKB theo lop'!AG31=$A$157,'TKB theo lop'!AF31&amp;'TKB theo lop'!$AF$5,IF('TKB theo lop'!AI31=$A$157,'TKB theo lop'!AH31&amp;'TKB theo lop'!$AH$5,IF('TKB theo lop'!AK31=$A$157,'TKB theo lop'!AJ31&amp;'TKB theo lop'!$AJ$5,IF('TKB theo lop'!AM31=$A$157,'TKB theo lop'!AL31&amp;'TKB theo lop'!$AL$5,IF('TKB theo lop'!AO31=$A$157,'TKB theo lop'!AN31&amp;'TKB theo lop'!$AN$5,"")))))))))))))))))))</f>
        <v/>
      </c>
      <c r="E160" s="43" t="str">
        <f>IF('TKB theo lop'!E41=$A$157,'TKB theo lop'!D41&amp;'TKB theo lop'!$D$5,IF('TKB theo lop'!G41=$A$157,'TKB theo lop'!F41&amp;'TKB theo lop'!$F$5,IF('TKB theo lop'!I41=$A$157,'TKB theo lop'!H41&amp;'TKB theo lop'!$H$5,IF('TKB theo lop'!K41=$A$157,'TKB theo lop'!J41&amp;'TKB theo lop'!$J$5,IF('TKB theo lop'!M41=$A$157,'TKB theo lop'!L41&amp;'TKB theo lop'!$L$5,IF('TKB theo lop'!O41=$A$157,'TKB theo lop'!N41&amp;'TKB theo lop'!$N$5,IF('TKB theo lop'!Q41=$A$157,'TKB theo lop'!P41&amp;'TKB theo lop'!$P$5,IF('TKB theo lop'!S41=$A$157,'TKB theo lop'!R41&amp;'TKB theo lop'!$R$5,IF('TKB theo lop'!U41=$A$157,'TKB theo lop'!T41&amp;'TKB theo lop'!$T$5,IF('TKB theo lop'!W41=$A$157,'TKB theo lop'!V41&amp;'TKB theo lop'!$V$5,IF('TKB theo lop'!Y41=$A$157,'TKB theo lop'!X41&amp;'TKB theo lop'!$X$5,IF('TKB theo lop'!AA41=$A$157,'TKB theo lop'!Z41&amp;'TKB theo lop'!$Z$5,IF('TKB theo lop'!AC41=$A$157,'TKB theo lop'!AB41&amp;'TKB theo lop'!$AB$5,IF('TKB theo lop'!AE41=$A$157,'TKB theo lop'!AD41&amp;'TKB theo lop'!$AD$5,IF('TKB theo lop'!AG41=$A$157,'TKB theo lop'!AF41&amp;'TKB theo lop'!$AF$5,IF('TKB theo lop'!AI41=$A$157,'TKB theo lop'!AH41&amp;'TKB theo lop'!$AH$5,IF('TKB theo lop'!AK41=$A$157,'TKB theo lop'!AJ41&amp;'TKB theo lop'!$AJ$5,IF('TKB theo lop'!AM41=$A$157,'TKB theo lop'!AL41&amp;'TKB theo lop'!$AL$5,IF('TKB theo lop'!AO41=$A$157,'TKB theo lop'!AN41&amp;'TKB theo lop'!$AN$5,"")))))))))))))))))))</f>
        <v/>
      </c>
      <c r="F160" s="43" t="str">
        <f>IF('TKB theo lop'!E51=$A$157,'TKB theo lop'!D51&amp;'TKB theo lop'!$D$5,IF('TKB theo lop'!G51=$A$157,'TKB theo lop'!F51&amp;'TKB theo lop'!$F$5,IF('TKB theo lop'!I51=$A$157,'TKB theo lop'!H51&amp;'TKB theo lop'!$H$5,IF('TKB theo lop'!K51=$A$157,'TKB theo lop'!J51&amp;'TKB theo lop'!$J$5,IF('TKB theo lop'!M51=$A$157,'TKB theo lop'!L51&amp;'TKB theo lop'!$L$5,IF('TKB theo lop'!O51=$A$157,'TKB theo lop'!N51&amp;'TKB theo lop'!$N$5,IF('TKB theo lop'!Q51=$A$157,'TKB theo lop'!P51&amp;'TKB theo lop'!$P$5,IF('TKB theo lop'!S51=$A$157,'TKB theo lop'!R51&amp;'TKB theo lop'!$R$5,IF('TKB theo lop'!U51=$A$157,'TKB theo lop'!T51&amp;'TKB theo lop'!$T$5,IF('TKB theo lop'!W51=$A$157,'TKB theo lop'!V51&amp;'TKB theo lop'!$V$5,IF('TKB theo lop'!Y51=$A$157,'TKB theo lop'!X51&amp;'TKB theo lop'!$X$5,IF('TKB theo lop'!AA51=$A$157,'TKB theo lop'!Z51&amp;'TKB theo lop'!$Z$5,IF('TKB theo lop'!AC51=$A$157,'TKB theo lop'!AB51&amp;'TKB theo lop'!$AB$5,IF('TKB theo lop'!AE51=$A$157,'TKB theo lop'!AD51&amp;'TKB theo lop'!$AD$5,IF('TKB theo lop'!AG51=$A$157,'TKB theo lop'!AF51&amp;'TKB theo lop'!$AF$5,IF('TKB theo lop'!AI51=$A$157,'TKB theo lop'!AH51&amp;'TKB theo lop'!$AH$5,IF('TKB theo lop'!AK51=$A$157,'TKB theo lop'!AJ51&amp;'TKB theo lop'!$AJ$5,IF('TKB theo lop'!AM51=$A$157,'TKB theo lop'!AL51&amp;'TKB theo lop'!$AL$5,IF('TKB theo lop'!AO51=$A$157,'TKB theo lop'!AN51&amp;'TKB theo lop'!$AN$5,"")))))))))))))))))))</f>
        <v/>
      </c>
      <c r="G160" s="43" t="str">
        <f>IF('TKB theo lop'!E61=$A$157,'TKB theo lop'!D61&amp;'TKB theo lop'!$D$5,IF('TKB theo lop'!G61=$A$157,'TKB theo lop'!F61&amp;'TKB theo lop'!$F$5,IF('TKB theo lop'!I61=$A$157,'TKB theo lop'!H61&amp;'TKB theo lop'!$H$5,IF('TKB theo lop'!K61=$A$157,'TKB theo lop'!J61&amp;'TKB theo lop'!$J$5,IF('TKB theo lop'!M61=$A$157,'TKB theo lop'!L61&amp;'TKB theo lop'!$L$5,IF('TKB theo lop'!O61=$A$157,'TKB theo lop'!N61&amp;'TKB theo lop'!$N$5,IF('TKB theo lop'!Q61=$A$157,'TKB theo lop'!P61&amp;'TKB theo lop'!$P$5,IF('TKB theo lop'!S61=$A$157,'TKB theo lop'!R61&amp;'TKB theo lop'!$R$5,IF('TKB theo lop'!U61=$A$157,'TKB theo lop'!T61&amp;'TKB theo lop'!$T$5,IF('TKB theo lop'!W61=$A$157,'TKB theo lop'!V61&amp;'TKB theo lop'!$V$5,IF('TKB theo lop'!Y61=$A$157,'TKB theo lop'!X61&amp;'TKB theo lop'!$X$5,IF('TKB theo lop'!AA61=$A$157,'TKB theo lop'!Z61&amp;'TKB theo lop'!$Z$5,IF('TKB theo lop'!AC61=$A$157,'TKB theo lop'!AB61&amp;'TKB theo lop'!$AB$5,IF('TKB theo lop'!AE61=$A$157,'TKB theo lop'!AD61&amp;'TKB theo lop'!$AD$5,IF('TKB theo lop'!AG61=$A$157,'TKB theo lop'!AF61&amp;'TKB theo lop'!$AF$5,IF('TKB theo lop'!AI61=$A$157,'TKB theo lop'!AH61&amp;'TKB theo lop'!$AH$5,IF('TKB theo lop'!AK61=$A$157,'TKB theo lop'!AJ61&amp;'TKB theo lop'!$AJ$5,IF('TKB theo lop'!AM61=$A$157,'TKB theo lop'!AL61&amp;'TKB theo lop'!$AL$5,IF('TKB theo lop'!AO61=$A$157,'TKB theo lop'!AN61&amp;'TKB theo lop'!$AN$5,"")))))))))))))))))))</f>
        <v/>
      </c>
      <c r="H160"/>
      <c r="I160" s="325"/>
      <c r="J160" s="43" t="str">
        <f>IF('TKB theo lop'!E10=$I$157,'TKB theo lop'!D10&amp;'TKB theo lop'!$D$5,IF('TKB theo lop'!G10=$I$157,'TKB theo lop'!F10&amp;'TKB theo lop'!$F$5,IF('TKB theo lop'!I10=$I$157,'TKB theo lop'!H10&amp;'TKB theo lop'!$H$5,IF('TKB theo lop'!K10=$I$157,'TKB theo lop'!J10&amp;'TKB theo lop'!$J$5,IF('TKB theo lop'!M10=$I$157,'TKB theo lop'!L10&amp;'TKB theo lop'!$L$5,IF('TKB theo lop'!O10=$I$157,'TKB theo lop'!N10&amp;'TKB theo lop'!$N$5,IF('TKB theo lop'!Q10=$I$157,'TKB theo lop'!P10&amp;'TKB theo lop'!$P$5,IF('TKB theo lop'!S10=$I$157,'TKB theo lop'!R10&amp;'TKB theo lop'!$R$5,IF('TKB theo lop'!U10=$I$157,'TKB theo lop'!T10&amp;'TKB theo lop'!$T$5,IF('TKB theo lop'!W10=$I$157,'TKB theo lop'!V10&amp;'TKB theo lop'!$V$5,IF('TKB theo lop'!Y10=$I$157,'TKB theo lop'!X10&amp;'TKB theo lop'!$X$5,IF('TKB theo lop'!AA10=$I$157,'TKB theo lop'!Z10&amp;'TKB theo lop'!$Z$5,IF('TKB theo lop'!AC10=$I$157,'TKB theo lop'!AB10&amp;'TKB theo lop'!$AB$5,IF('TKB theo lop'!AE10=$I$157,'TKB theo lop'!AD10&amp;'TKB theo lop'!$AD$5,IF('TKB theo lop'!AG10=$I$157,'TKB theo lop'!AF10&amp;'TKB theo lop'!$AF$5,IF('TKB theo lop'!AI10=$I$157,'TKB theo lop'!AH10&amp;'TKB theo lop'!$AH$5,IF('TKB theo lop'!AK10=$I$157,'TKB theo lop'!AJ10&amp;'TKB theo lop'!$AJ$5,IF('TKB theo lop'!AM10=$I$157,'TKB theo lop'!AL10&amp;'TKB theo lop'!$AL$5,IF('TKB theo lop'!AO10=$I$157,'TKB theo lop'!AN10&amp;'TKB theo lop'!$AN$5,"")))))))))))))))))))</f>
        <v/>
      </c>
      <c r="K160" s="43" t="str">
        <f>IF('TKB theo lop'!E21=$I$157,'TKB theo lop'!D21&amp;'TKB theo lop'!$D$5,IF('TKB theo lop'!G21=$I$157,'TKB theo lop'!F21&amp;'TKB theo lop'!$F$5,IF('TKB theo lop'!I21=$I$157,'TKB theo lop'!H21&amp;'TKB theo lop'!$H$5,IF('TKB theo lop'!K21=$I$157,'TKB theo lop'!J21&amp;'TKB theo lop'!$J$5,IF('TKB theo lop'!M21=$I$157,'TKB theo lop'!L21&amp;'TKB theo lop'!$L$5,IF('TKB theo lop'!O21=$I$157,'TKB theo lop'!N21&amp;'TKB theo lop'!$N$5,IF('TKB theo lop'!Q21=$I$157,'TKB theo lop'!P21&amp;'TKB theo lop'!$P$5,IF('TKB theo lop'!S21=$I$157,'TKB theo lop'!R21&amp;'TKB theo lop'!$R$5,IF('TKB theo lop'!U21=$I$157,'TKB theo lop'!T21&amp;'TKB theo lop'!$T$5,IF('TKB theo lop'!W21=$I$157,'TKB theo lop'!V21&amp;'TKB theo lop'!$V$5,IF('TKB theo lop'!Y21=$I$157,'TKB theo lop'!X21&amp;'TKB theo lop'!$X$5,IF('TKB theo lop'!AA21=$I$157,'TKB theo lop'!Z21&amp;'TKB theo lop'!$Z$5,IF('TKB theo lop'!AC21=$I$157,'TKB theo lop'!AB21&amp;'TKB theo lop'!$AB$5,IF('TKB theo lop'!AE21=$I$157,'TKB theo lop'!AD21&amp;'TKB theo lop'!$AD$5,IF('TKB theo lop'!AG21=$I$157,'TKB theo lop'!AF21&amp;'TKB theo lop'!$AF$5,IF('TKB theo lop'!AI21=$I$157,'TKB theo lop'!AH21&amp;'TKB theo lop'!$AH$5,IF('TKB theo lop'!AK21=$I$157,'TKB theo lop'!AJ21&amp;'TKB theo lop'!$AJ$5,IF('TKB theo lop'!AM21=$I$157,'TKB theo lop'!AL21&amp;'TKB theo lop'!$AL$5,IF('TKB theo lop'!AO21=$I$157,'TKB theo lop'!AN21&amp;'TKB theo lop'!$AN$5,"")))))))))))))))))))</f>
        <v/>
      </c>
      <c r="L160" s="43" t="str">
        <f>IF('TKB theo lop'!E31=$I$157,'TKB theo lop'!D31&amp;'TKB theo lop'!$D$5,IF('TKB theo lop'!G31=$I$157,'TKB theo lop'!F31&amp;'TKB theo lop'!$F$5,IF('TKB theo lop'!I31=$I$157,'TKB theo lop'!H31&amp;'TKB theo lop'!$H$5,IF('TKB theo lop'!K31=$I$157,'TKB theo lop'!J31&amp;'TKB theo lop'!$J$5,IF('TKB theo lop'!M31=$I$157,'TKB theo lop'!L31&amp;'TKB theo lop'!$L$5,IF('TKB theo lop'!O31=$I$157,'TKB theo lop'!N31&amp;'TKB theo lop'!$N$5,IF('TKB theo lop'!Q31=$I$157,'TKB theo lop'!P31&amp;'TKB theo lop'!$P$5,IF('TKB theo lop'!S31=$I$157,'TKB theo lop'!R31&amp;'TKB theo lop'!$R$5,IF('TKB theo lop'!U31=$I$157,'TKB theo lop'!T31&amp;'TKB theo lop'!$T$5,IF('TKB theo lop'!W31=$I$157,'TKB theo lop'!V31&amp;'TKB theo lop'!$V$5,IF('TKB theo lop'!Y31=$I$157,'TKB theo lop'!X31&amp;'TKB theo lop'!$X$5,IF('TKB theo lop'!AA31=$I$157,'TKB theo lop'!Z31&amp;'TKB theo lop'!$Z$5,IF('TKB theo lop'!AC31=$I$157,'TKB theo lop'!AB31&amp;'TKB theo lop'!$AB$5,IF('TKB theo lop'!AE31=$I$157,'TKB theo lop'!AD31&amp;'TKB theo lop'!$AD$5,IF('TKB theo lop'!AG31=$I$157,'TKB theo lop'!AF31&amp;'TKB theo lop'!$AF$5,IF('TKB theo lop'!AI31=$I$157,'TKB theo lop'!AH31&amp;'TKB theo lop'!$AH$5,IF('TKB theo lop'!AK31=$I$157,'TKB theo lop'!AJ31&amp;'TKB theo lop'!$AJ$5,IF('TKB theo lop'!AM31=$I$157,'TKB theo lop'!AL31&amp;'TKB theo lop'!$AL$5,IF('TKB theo lop'!AO31=$I$157,'TKB theo lop'!AN31&amp;'TKB theo lop'!$AN$5,"")))))))))))))))))))</f>
        <v/>
      </c>
      <c r="M160" s="43" t="str">
        <f>IF('TKB theo lop'!E41=$I$157,'TKB theo lop'!D41&amp;'TKB theo lop'!$D$5,IF('TKB theo lop'!G41=$I$157,'TKB theo lop'!F41&amp;'TKB theo lop'!$F$5,IF('TKB theo lop'!I41=$I$157,'TKB theo lop'!H41&amp;'TKB theo lop'!$H$5,IF('TKB theo lop'!K41=$I$157,'TKB theo lop'!J41&amp;'TKB theo lop'!$J$5,IF('TKB theo lop'!M41=$I$157,'TKB theo lop'!L41&amp;'TKB theo lop'!$L$5,IF('TKB theo lop'!O41=$I$157,'TKB theo lop'!N41&amp;'TKB theo lop'!$N$5,IF('TKB theo lop'!Q41=$I$157,'TKB theo lop'!P41&amp;'TKB theo lop'!$P$5,IF('TKB theo lop'!S41=$I$157,'TKB theo lop'!R41&amp;'TKB theo lop'!$R$5,IF('TKB theo lop'!U41=$I$157,'TKB theo lop'!T41&amp;'TKB theo lop'!$T$5,IF('TKB theo lop'!W41=$I$157,'TKB theo lop'!V41&amp;'TKB theo lop'!$V$5,IF('TKB theo lop'!Y41=$I$157,'TKB theo lop'!X41&amp;'TKB theo lop'!$X$5,IF('TKB theo lop'!AA41=$I$157,'TKB theo lop'!Z41&amp;'TKB theo lop'!$Z$5,IF('TKB theo lop'!AC41=$I$157,'TKB theo lop'!AB41&amp;'TKB theo lop'!$AB$5,IF('TKB theo lop'!AE41=$I$157,'TKB theo lop'!AD41&amp;'TKB theo lop'!$AD$5,IF('TKB theo lop'!AG41=$I$157,'TKB theo lop'!AF41&amp;'TKB theo lop'!$AF$5,IF('TKB theo lop'!AI41=$I$157,'TKB theo lop'!AH41&amp;'TKB theo lop'!$AH$5,IF('TKB theo lop'!AK41=$I$157,'TKB theo lop'!AJ41&amp;'TKB theo lop'!$AJ$5,IF('TKB theo lop'!AM41=$I$157,'TKB theo lop'!AL41&amp;'TKB theo lop'!$AL$5,IF('TKB theo lop'!AO41=$I$157,'TKB theo lop'!AN41&amp;'TKB theo lop'!$AN$5,"")))))))))))))))))))</f>
        <v/>
      </c>
      <c r="N160" s="43" t="str">
        <f>IF('TKB theo lop'!E51=$I$157,'TKB theo lop'!D51&amp;'TKB theo lop'!$D$5,IF('TKB theo lop'!G51=$I$157,'TKB theo lop'!F51&amp;'TKB theo lop'!$F$5,IF('TKB theo lop'!I51=$I$157,'TKB theo lop'!H51&amp;'TKB theo lop'!$H$5,IF('TKB theo lop'!K51=$I$157,'TKB theo lop'!J51&amp;'TKB theo lop'!$J$5,IF('TKB theo lop'!M51=$I$157,'TKB theo lop'!L51&amp;'TKB theo lop'!$L$5,IF('TKB theo lop'!O51=$I$157,'TKB theo lop'!N51&amp;'TKB theo lop'!$N$5,IF('TKB theo lop'!Q51=$I$157,'TKB theo lop'!P51&amp;'TKB theo lop'!$P$5,IF('TKB theo lop'!S51=$I$157,'TKB theo lop'!R51&amp;'TKB theo lop'!$R$5,IF('TKB theo lop'!U51=$I$157,'TKB theo lop'!T51&amp;'TKB theo lop'!$T$5,IF('TKB theo lop'!W51=$I$157,'TKB theo lop'!V51&amp;'TKB theo lop'!$V$5,IF('TKB theo lop'!Y51=$I$157,'TKB theo lop'!X51&amp;'TKB theo lop'!$X$5,IF('TKB theo lop'!AA51=$I$157,'TKB theo lop'!Z51&amp;'TKB theo lop'!$Z$5,IF('TKB theo lop'!AC51=$I$157,'TKB theo lop'!AB51&amp;'TKB theo lop'!$AB$5,IF('TKB theo lop'!AE51=$I$157,'TKB theo lop'!AD51&amp;'TKB theo lop'!$AD$5,IF('TKB theo lop'!AG51=$I$157,'TKB theo lop'!AF51&amp;'TKB theo lop'!$AF$5,IF('TKB theo lop'!AI51=$I$157,'TKB theo lop'!AH51&amp;'TKB theo lop'!$AH$5,IF('TKB theo lop'!AK51=$I$157,'TKB theo lop'!AJ51&amp;'TKB theo lop'!$AJ$5,IF('TKB theo lop'!AM51=$I$157,'TKB theo lop'!AL51&amp;'TKB theo lop'!$AL$5,IF('TKB theo lop'!AO51=$I$157,'TKB theo lop'!AN51&amp;'TKB theo lop'!$AN$5,"")))))))))))))))))))</f>
        <v/>
      </c>
      <c r="O160" s="43" t="str">
        <f>IF('TKB theo lop'!E61=$I$157,'TKB theo lop'!D61&amp;'TKB theo lop'!$D$5,IF('TKB theo lop'!G61=$I$157,'TKB theo lop'!F61&amp;'TKB theo lop'!$F$5,IF('TKB theo lop'!I61=$I$157,'TKB theo lop'!H61&amp;'TKB theo lop'!$H$5,IF('TKB theo lop'!K61=$I$157,'TKB theo lop'!J61&amp;'TKB theo lop'!$J$5,IF('TKB theo lop'!M61=$I$157,'TKB theo lop'!L61&amp;'TKB theo lop'!$L$5,IF('TKB theo lop'!O61=$I$157,'TKB theo lop'!N61&amp;'TKB theo lop'!$N$5,IF('TKB theo lop'!Q61=$I$157,'TKB theo lop'!P61&amp;'TKB theo lop'!$P$5,IF('TKB theo lop'!S61=$I$157,'TKB theo lop'!R61&amp;'TKB theo lop'!$R$5,IF('TKB theo lop'!U61=$I$157,'TKB theo lop'!T61&amp;'TKB theo lop'!$T$5,IF('TKB theo lop'!W61=$I$157,'TKB theo lop'!V61&amp;'TKB theo lop'!$V$5,IF('TKB theo lop'!Y61=$I$157,'TKB theo lop'!X61&amp;'TKB theo lop'!$X$5,IF('TKB theo lop'!AA61=$I$157,'TKB theo lop'!Z61&amp;'TKB theo lop'!$Z$5,IF('TKB theo lop'!AC61=$I$157,'TKB theo lop'!AB61&amp;'TKB theo lop'!$AB$5,IF('TKB theo lop'!AE61=$I$157,'TKB theo lop'!AD61&amp;'TKB theo lop'!$AD$5,IF('TKB theo lop'!AG61=$I$157,'TKB theo lop'!AF61&amp;'TKB theo lop'!$AF$5,IF('TKB theo lop'!AI61=$I$157,'TKB theo lop'!AH61&amp;'TKB theo lop'!$AH$5,IF('TKB theo lop'!AK61=$I$157,'TKB theo lop'!AJ61&amp;'TKB theo lop'!$AJ$5,IF('TKB theo lop'!AM61=$I$157,'TKB theo lop'!AL61&amp;'TKB theo lop'!$AL$5,IF('TKB theo lop'!AO61=$I$157,'TKB theo lop'!AN61&amp;'TKB theo lop'!$AN$5,"")))))))))))))))))))</f>
        <v/>
      </c>
    </row>
    <row r="161" spans="1:15" x14ac:dyDescent="0.3">
      <c r="A161" s="325"/>
      <c r="B161" s="43" t="str">
        <f>IF('TKB theo lop'!E11=$A$157,'TKB theo lop'!D11&amp;'TKB theo lop'!$D$5,IF('TKB theo lop'!G11=$A$157,'TKB theo lop'!F11&amp;'TKB theo lop'!$F$5,IF('TKB theo lop'!I11=$A$157,'TKB theo lop'!H11&amp;'TKB theo lop'!$H$5,IF('TKB theo lop'!K11=$A$157,'TKB theo lop'!J11&amp;'TKB theo lop'!$J$5,IF('TKB theo lop'!M11=$A$157,'TKB theo lop'!L11&amp;'TKB theo lop'!$L$5,IF('TKB theo lop'!O11=$A$157,'TKB theo lop'!N11&amp;'TKB theo lop'!$N$5,IF('TKB theo lop'!Q11=$A$157,'TKB theo lop'!P11&amp;'TKB theo lop'!$P$5,IF('TKB theo lop'!S11=$A$157,'TKB theo lop'!R11&amp;'TKB theo lop'!$R$5,IF('TKB theo lop'!U11=$A$157,'TKB theo lop'!T11&amp;'TKB theo lop'!$T$5,IF('TKB theo lop'!W11=$A$157,'TKB theo lop'!V11&amp;'TKB theo lop'!$V$5,IF('TKB theo lop'!Y11=$A$157,'TKB theo lop'!X11&amp;'TKB theo lop'!$X$5,IF('TKB theo lop'!AA11=$A$157,'TKB theo lop'!Z11&amp;'TKB theo lop'!$Z$5,IF('TKB theo lop'!AC11=$A$157,'TKB theo lop'!AB11&amp;'TKB theo lop'!$AB$5,IF('TKB theo lop'!AE11=$A$157,'TKB theo lop'!AD11&amp;'TKB theo lop'!$AD$5,IF('TKB theo lop'!AG11=$A$157,'TKB theo lop'!AF11&amp;'TKB theo lop'!$AF$5,IF('TKB theo lop'!AI11=$A$157,'TKB theo lop'!AH11&amp;'TKB theo lop'!$AH$5,IF('TKB theo lop'!AK11=$A$157,'TKB theo lop'!AJ11&amp;'TKB theo lop'!$AJ$5,IF('TKB theo lop'!AM11=$A$157,'TKB theo lop'!AL11&amp;'TKB theo lop'!$AL$5,IF('TKB theo lop'!AO11=$A$157,'TKB theo lop'!AN11&amp;'TKB theo lop'!$AN$5,"")))))))))))))))))))</f>
        <v/>
      </c>
      <c r="C161" s="43" t="str">
        <f>IF('TKB theo lop'!E22=$A$157,'TKB theo lop'!D22&amp;'TKB theo lop'!$D$5,IF('TKB theo lop'!G22=$A$157,'TKB theo lop'!F22&amp;'TKB theo lop'!$F$5,IF('TKB theo lop'!I22=$A$157,'TKB theo lop'!H22&amp;'TKB theo lop'!$H$5,IF('TKB theo lop'!K22=$A$157,'TKB theo lop'!J22&amp;'TKB theo lop'!$J$5,IF('TKB theo lop'!M22=$A$157,'TKB theo lop'!L22&amp;'TKB theo lop'!$L$5,IF('TKB theo lop'!O22=$A$157,'TKB theo lop'!N22&amp;'TKB theo lop'!$N$5,IF('TKB theo lop'!Q22=$A$157,'TKB theo lop'!P22&amp;'TKB theo lop'!$P$5,IF('TKB theo lop'!S22=$A$157,'TKB theo lop'!R22&amp;'TKB theo lop'!$R$5,IF('TKB theo lop'!U22=$A$157,'TKB theo lop'!T22&amp;'TKB theo lop'!$T$5,IF('TKB theo lop'!W22=$A$157,'TKB theo lop'!V22&amp;'TKB theo lop'!$V$5,IF('TKB theo lop'!Y22=$A$157,'TKB theo lop'!X22&amp;'TKB theo lop'!$X$5,IF('TKB theo lop'!AA22=$A$157,'TKB theo lop'!Z22&amp;'TKB theo lop'!$Z$5,IF('TKB theo lop'!AC22=$A$157,'TKB theo lop'!AB22&amp;'TKB theo lop'!$AB$5,IF('TKB theo lop'!AE22=$A$157,'TKB theo lop'!AD22&amp;'TKB theo lop'!$AD$5,IF('TKB theo lop'!AG22=$A$157,'TKB theo lop'!AF22&amp;'TKB theo lop'!$AF$5,IF('TKB theo lop'!AI22=$A$157,'TKB theo lop'!AH22&amp;'TKB theo lop'!$AH$5,IF('TKB theo lop'!AK22=$A$157,'TKB theo lop'!AJ22&amp;'TKB theo lop'!$AJ$5,IF('TKB theo lop'!AM22=$A$157,'TKB theo lop'!AL22&amp;'TKB theo lop'!$AL$5,IF('TKB theo lop'!AO22=$A$157,'TKB theo lop'!AN22&amp;'TKB theo lop'!$AN$5,"")))))))))))))))))))</f>
        <v/>
      </c>
      <c r="D161" s="43" t="str">
        <f>IF('TKB theo lop'!E32=$A$157,'TKB theo lop'!D32&amp;'TKB theo lop'!$D$5,IF('TKB theo lop'!G32=$A$157,'TKB theo lop'!F32&amp;'TKB theo lop'!$F$5,IF('TKB theo lop'!I32=$A$157,'TKB theo lop'!H32&amp;'TKB theo lop'!$H$5,IF('TKB theo lop'!K32=$A$157,'TKB theo lop'!J32&amp;'TKB theo lop'!$J$5,IF('TKB theo lop'!M32=$A$157,'TKB theo lop'!L32&amp;'TKB theo lop'!$L$5,IF('TKB theo lop'!O32=$A$157,'TKB theo lop'!N32&amp;'TKB theo lop'!$N$5,IF('TKB theo lop'!Q32=$A$157,'TKB theo lop'!P32&amp;'TKB theo lop'!$P$5,IF('TKB theo lop'!S32=$A$157,'TKB theo lop'!R32&amp;'TKB theo lop'!$R$5,IF('TKB theo lop'!U32=$A$157,'TKB theo lop'!T32&amp;'TKB theo lop'!$T$5,IF('TKB theo lop'!W32=$A$157,'TKB theo lop'!V32&amp;'TKB theo lop'!$V$5,IF('TKB theo lop'!Y32=$A$157,'TKB theo lop'!X32&amp;'TKB theo lop'!$X$5,IF('TKB theo lop'!AA32=$A$157,'TKB theo lop'!Z32&amp;'TKB theo lop'!$Z$5,IF('TKB theo lop'!AC32=$A$157,'TKB theo lop'!AB32&amp;'TKB theo lop'!$AB$5,IF('TKB theo lop'!AE32=$A$157,'TKB theo lop'!AD32&amp;'TKB theo lop'!$AD$5,IF('TKB theo lop'!AG32=$A$157,'TKB theo lop'!AF32&amp;'TKB theo lop'!$AF$5,IF('TKB theo lop'!AI32=$A$157,'TKB theo lop'!AH32&amp;'TKB theo lop'!$AH$5,IF('TKB theo lop'!AK32=$A$157,'TKB theo lop'!AJ32&amp;'TKB theo lop'!$AJ$5,IF('TKB theo lop'!AM32=$A$157,'TKB theo lop'!AL32&amp;'TKB theo lop'!$AL$5,IF('TKB theo lop'!AO32=$A$157,'TKB theo lop'!AN32&amp;'TKB theo lop'!$AN$5,"")))))))))))))))))))</f>
        <v/>
      </c>
      <c r="E161" s="43" t="str">
        <f>IF('TKB theo lop'!E42=$A$157,'TKB theo lop'!D42&amp;'TKB theo lop'!$D$5,IF('TKB theo lop'!G42=$A$157,'TKB theo lop'!F42&amp;'TKB theo lop'!$F$5,IF('TKB theo lop'!I42=$A$157,'TKB theo lop'!H42&amp;'TKB theo lop'!$H$5,IF('TKB theo lop'!K42=$A$157,'TKB theo lop'!J42&amp;'TKB theo lop'!$J$5,IF('TKB theo lop'!M42=$A$157,'TKB theo lop'!L42&amp;'TKB theo lop'!$L$5,IF('TKB theo lop'!O42=$A$157,'TKB theo lop'!N42&amp;'TKB theo lop'!$N$5,IF('TKB theo lop'!Q42=$A$157,'TKB theo lop'!P42&amp;'TKB theo lop'!$P$5,IF('TKB theo lop'!S42=$A$157,'TKB theo lop'!R42&amp;'TKB theo lop'!$R$5,IF('TKB theo lop'!U42=$A$157,'TKB theo lop'!T42&amp;'TKB theo lop'!$T$5,IF('TKB theo lop'!W42=$A$157,'TKB theo lop'!V42&amp;'TKB theo lop'!$V$5,IF('TKB theo lop'!Y42=$A$157,'TKB theo lop'!X42&amp;'TKB theo lop'!$X$5,IF('TKB theo lop'!AA42=$A$157,'TKB theo lop'!Z42&amp;'TKB theo lop'!$Z$5,IF('TKB theo lop'!AC42=$A$157,'TKB theo lop'!AB42&amp;'TKB theo lop'!$AB$5,IF('TKB theo lop'!AE42=$A$157,'TKB theo lop'!AD42&amp;'TKB theo lop'!$AD$5,IF('TKB theo lop'!AG42=$A$157,'TKB theo lop'!AF42&amp;'TKB theo lop'!$AF$5,IF('TKB theo lop'!AI42=$A$157,'TKB theo lop'!AH42&amp;'TKB theo lop'!$AH$5,IF('TKB theo lop'!AK42=$A$157,'TKB theo lop'!AJ42&amp;'TKB theo lop'!$AJ$5,IF('TKB theo lop'!AM42=$A$157,'TKB theo lop'!AL42&amp;'TKB theo lop'!$AL$5,IF('TKB theo lop'!AO42=$A$157,'TKB theo lop'!AN42&amp;'TKB theo lop'!$AN$5,"")))))))))))))))))))</f>
        <v/>
      </c>
      <c r="F161" s="43" t="str">
        <f>IF('TKB theo lop'!E52=$A$157,'TKB theo lop'!D52&amp;'TKB theo lop'!$D$5,IF('TKB theo lop'!G52=$A$157,'TKB theo lop'!F52&amp;'TKB theo lop'!$F$5,IF('TKB theo lop'!I52=$A$157,'TKB theo lop'!H52&amp;'TKB theo lop'!$H$5,IF('TKB theo lop'!K52=$A$157,'TKB theo lop'!J52&amp;'TKB theo lop'!$J$5,IF('TKB theo lop'!M52=$A$157,'TKB theo lop'!L52&amp;'TKB theo lop'!$L$5,IF('TKB theo lop'!O52=$A$157,'TKB theo lop'!N52&amp;'TKB theo lop'!$N$5,IF('TKB theo lop'!Q52=$A$157,'TKB theo lop'!P52&amp;'TKB theo lop'!$P$5,IF('TKB theo lop'!S52=$A$157,'TKB theo lop'!R52&amp;'TKB theo lop'!$R$5,IF('TKB theo lop'!U52=$A$157,'TKB theo lop'!T52&amp;'TKB theo lop'!$T$5,IF('TKB theo lop'!W52=$A$157,'TKB theo lop'!V52&amp;'TKB theo lop'!$V$5,IF('TKB theo lop'!Y52=$A$157,'TKB theo lop'!X52&amp;'TKB theo lop'!$X$5,IF('TKB theo lop'!AA52=$A$157,'TKB theo lop'!Z52&amp;'TKB theo lop'!$Z$5,IF('TKB theo lop'!AC52=$A$157,'TKB theo lop'!AB52&amp;'TKB theo lop'!$AB$5,IF('TKB theo lop'!AE52=$A$157,'TKB theo lop'!AD52&amp;'TKB theo lop'!$AD$5,IF('TKB theo lop'!AG52=$A$157,'TKB theo lop'!AF52&amp;'TKB theo lop'!$AF$5,IF('TKB theo lop'!AI52=$A$157,'TKB theo lop'!AH52&amp;'TKB theo lop'!$AH$5,IF('TKB theo lop'!AK52=$A$157,'TKB theo lop'!AJ52&amp;'TKB theo lop'!$AJ$5,IF('TKB theo lop'!AM52=$A$157,'TKB theo lop'!AL52&amp;'TKB theo lop'!$AL$5,IF('TKB theo lop'!AO52=$A$157,'TKB theo lop'!AN52&amp;'TKB theo lop'!$AN$5,"")))))))))))))))))))</f>
        <v/>
      </c>
      <c r="G161" s="43" t="str">
        <f>IF('TKB theo lop'!E62=$A$157,'TKB theo lop'!D62&amp;'TKB theo lop'!$D$5,IF('TKB theo lop'!G62=$A$157,'TKB theo lop'!F62&amp;'TKB theo lop'!$F$5,IF('TKB theo lop'!I62=$A$157,'TKB theo lop'!H62&amp;'TKB theo lop'!$H$5,IF('TKB theo lop'!K62=$A$157,'TKB theo lop'!J62&amp;'TKB theo lop'!$J$5,IF('TKB theo lop'!M62=$A$157,'TKB theo lop'!L62&amp;'TKB theo lop'!$L$5,IF('TKB theo lop'!O62=$A$157,'TKB theo lop'!N62&amp;'TKB theo lop'!$N$5,IF('TKB theo lop'!Q62=$A$157,'TKB theo lop'!P62&amp;'TKB theo lop'!$P$5,IF('TKB theo lop'!S62=$A$157,'TKB theo lop'!R62&amp;'TKB theo lop'!$R$5,IF('TKB theo lop'!U62=$A$157,'TKB theo lop'!T62&amp;'TKB theo lop'!$T$5,IF('TKB theo lop'!W62=$A$157,'TKB theo lop'!V62&amp;'TKB theo lop'!$V$5,IF('TKB theo lop'!Y62=$A$157,'TKB theo lop'!X62&amp;'TKB theo lop'!$X$5,IF('TKB theo lop'!AA62=$A$157,'TKB theo lop'!Z62&amp;'TKB theo lop'!$Z$5,IF('TKB theo lop'!AC62=$A$157,'TKB theo lop'!AB62&amp;'TKB theo lop'!$AB$5,IF('TKB theo lop'!AE62=$A$157,'TKB theo lop'!AD62&amp;'TKB theo lop'!$AD$5,IF('TKB theo lop'!AG62=$A$157,'TKB theo lop'!AF62&amp;'TKB theo lop'!$AF$5,IF('TKB theo lop'!AI62=$A$157,'TKB theo lop'!AH62&amp;'TKB theo lop'!$AH$5,IF('TKB theo lop'!AK62=$A$157,'TKB theo lop'!AJ62&amp;'TKB theo lop'!$AJ$5,IF('TKB theo lop'!AM62=$A$157,'TKB theo lop'!AL62&amp;'TKB theo lop'!$AL$5,IF('TKB theo lop'!AO62=$A$157,'TKB theo lop'!AN62&amp;'TKB theo lop'!$AN$5,"")))))))))))))))))))</f>
        <v/>
      </c>
      <c r="H161"/>
      <c r="I161" s="325"/>
      <c r="J161" s="43" t="str">
        <f>IF('TKB theo lop'!E11=$I$157,'TKB theo lop'!D11&amp;'TKB theo lop'!$D$5,IF('TKB theo lop'!G11=$I$157,'TKB theo lop'!F11&amp;'TKB theo lop'!$F$5,IF('TKB theo lop'!I11=$I$157,'TKB theo lop'!H11&amp;'TKB theo lop'!$H$5,IF('TKB theo lop'!K11=$I$157,'TKB theo lop'!J11&amp;'TKB theo lop'!$J$5,IF('TKB theo lop'!M11=$I$157,'TKB theo lop'!L11&amp;'TKB theo lop'!$L$5,IF('TKB theo lop'!O11=$I$157,'TKB theo lop'!N11&amp;'TKB theo lop'!$N$5,IF('TKB theo lop'!Q11=$I$157,'TKB theo lop'!P11&amp;'TKB theo lop'!$P$5,IF('TKB theo lop'!S11=$I$157,'TKB theo lop'!R11&amp;'TKB theo lop'!$R$5,IF('TKB theo lop'!U11=$I$157,'TKB theo lop'!T11&amp;'TKB theo lop'!$T$5,IF('TKB theo lop'!W11=$I$157,'TKB theo lop'!V11&amp;'TKB theo lop'!$V$5,IF('TKB theo lop'!Y11=$I$157,'TKB theo lop'!X11&amp;'TKB theo lop'!$X$5,IF('TKB theo lop'!AA11=$I$157,'TKB theo lop'!Z11&amp;'TKB theo lop'!$Z$5,IF('TKB theo lop'!AC11=$I$157,'TKB theo lop'!AB11&amp;'TKB theo lop'!$AB$5,IF('TKB theo lop'!AE11=$I$157,'TKB theo lop'!AD11&amp;'TKB theo lop'!$AD$5,IF('TKB theo lop'!AG11=$I$157,'TKB theo lop'!AF11&amp;'TKB theo lop'!$AF$5,IF('TKB theo lop'!AI11=$I$157,'TKB theo lop'!AH11&amp;'TKB theo lop'!$AH$5,IF('TKB theo lop'!AK11=$I$157,'TKB theo lop'!AJ11&amp;'TKB theo lop'!$AJ$5,IF('TKB theo lop'!AM11=$I$157,'TKB theo lop'!AL11&amp;'TKB theo lop'!$AL$5,IF('TKB theo lop'!AO11=$I$157,'TKB theo lop'!AN11&amp;'TKB theo lop'!$AN$5,"")))))))))))))))))))</f>
        <v/>
      </c>
      <c r="K161" s="43" t="str">
        <f>IF('TKB theo lop'!E22=$I$157,'TKB theo lop'!D22&amp;'TKB theo lop'!$D$5,IF('TKB theo lop'!G22=$I$157,'TKB theo lop'!F22&amp;'TKB theo lop'!$F$5,IF('TKB theo lop'!I22=$I$157,'TKB theo lop'!H22&amp;'TKB theo lop'!$H$5,IF('TKB theo lop'!K22=$I$157,'TKB theo lop'!J22&amp;'TKB theo lop'!$J$5,IF('TKB theo lop'!M22=$I$157,'TKB theo lop'!L22&amp;'TKB theo lop'!$L$5,IF('TKB theo lop'!O22=$I$157,'TKB theo lop'!N22&amp;'TKB theo lop'!$N$5,IF('TKB theo lop'!Q22=$I$157,'TKB theo lop'!P22&amp;'TKB theo lop'!$P$5,IF('TKB theo lop'!S22=$I$157,'TKB theo lop'!R22&amp;'TKB theo lop'!$R$5,IF('TKB theo lop'!U22=$I$157,'TKB theo lop'!T22&amp;'TKB theo lop'!$T$5,IF('TKB theo lop'!W22=$I$157,'TKB theo lop'!V22&amp;'TKB theo lop'!$V$5,IF('TKB theo lop'!Y22=$I$157,'TKB theo lop'!X22&amp;'TKB theo lop'!$X$5,IF('TKB theo lop'!AA22=$I$157,'TKB theo lop'!Z22&amp;'TKB theo lop'!$Z$5,IF('TKB theo lop'!AC22=$I$157,'TKB theo lop'!AB22&amp;'TKB theo lop'!$AB$5,IF('TKB theo lop'!AE22=$I$157,'TKB theo lop'!AD22&amp;'TKB theo lop'!$AD$5,IF('TKB theo lop'!AG22=$I$157,'TKB theo lop'!AF22&amp;'TKB theo lop'!$AF$5,IF('TKB theo lop'!AI22=$I$157,'TKB theo lop'!AH22&amp;'TKB theo lop'!$AH$5,IF('TKB theo lop'!AK22=$I$157,'TKB theo lop'!AJ22&amp;'TKB theo lop'!$AJ$5,IF('TKB theo lop'!AM22=$I$157,'TKB theo lop'!AL22&amp;'TKB theo lop'!$AL$5,IF('TKB theo lop'!AO22=$I$157,'TKB theo lop'!AN22&amp;'TKB theo lop'!$AN$5,"")))))))))))))))))))</f>
        <v/>
      </c>
      <c r="L161" s="43" t="str">
        <f>IF('TKB theo lop'!E32=$I$157,'TKB theo lop'!D32&amp;'TKB theo lop'!$D$5,IF('TKB theo lop'!G32=$I$157,'TKB theo lop'!F32&amp;'TKB theo lop'!$F$5,IF('TKB theo lop'!I32=$I$157,'TKB theo lop'!H32&amp;'TKB theo lop'!$H$5,IF('TKB theo lop'!K32=$I$157,'TKB theo lop'!J32&amp;'TKB theo lop'!$J$5,IF('TKB theo lop'!M32=$I$157,'TKB theo lop'!L32&amp;'TKB theo lop'!$L$5,IF('TKB theo lop'!O32=$I$157,'TKB theo lop'!N32&amp;'TKB theo lop'!$N$5,IF('TKB theo lop'!Q32=$I$157,'TKB theo lop'!P32&amp;'TKB theo lop'!$P$5,IF('TKB theo lop'!S32=$I$157,'TKB theo lop'!R32&amp;'TKB theo lop'!$R$5,IF('TKB theo lop'!U32=$I$157,'TKB theo lop'!T32&amp;'TKB theo lop'!$T$5,IF('TKB theo lop'!W32=$I$157,'TKB theo lop'!V32&amp;'TKB theo lop'!$V$5,IF('TKB theo lop'!Y32=$I$157,'TKB theo lop'!X32&amp;'TKB theo lop'!$X$5,IF('TKB theo lop'!AA32=$I$157,'TKB theo lop'!Z32&amp;'TKB theo lop'!$Z$5,IF('TKB theo lop'!AC32=$I$157,'TKB theo lop'!AB32&amp;'TKB theo lop'!$AB$5,IF('TKB theo lop'!AE32=$I$157,'TKB theo lop'!AD32&amp;'TKB theo lop'!$AD$5,IF('TKB theo lop'!AG32=$I$157,'TKB theo lop'!AF32&amp;'TKB theo lop'!$AF$5,IF('TKB theo lop'!AI32=$I$157,'TKB theo lop'!AH32&amp;'TKB theo lop'!$AH$5,IF('TKB theo lop'!AK32=$I$157,'TKB theo lop'!AJ32&amp;'TKB theo lop'!$AJ$5,IF('TKB theo lop'!AM32=$I$157,'TKB theo lop'!AL32&amp;'TKB theo lop'!$AL$5,IF('TKB theo lop'!AO32=$I$157,'TKB theo lop'!AN32&amp;'TKB theo lop'!$AN$5,"")))))))))))))))))))</f>
        <v/>
      </c>
      <c r="M161" s="43" t="str">
        <f>IF('TKB theo lop'!E42=$I$157,'TKB theo lop'!D42&amp;'TKB theo lop'!$D$5,IF('TKB theo lop'!G42=$I$157,'TKB theo lop'!F42&amp;'TKB theo lop'!$F$5,IF('TKB theo lop'!I42=$I$157,'TKB theo lop'!H42&amp;'TKB theo lop'!$H$5,IF('TKB theo lop'!K42=$I$157,'TKB theo lop'!J42&amp;'TKB theo lop'!$J$5,IF('TKB theo lop'!M42=$I$157,'TKB theo lop'!L42&amp;'TKB theo lop'!$L$5,IF('TKB theo lop'!O42=$I$157,'TKB theo lop'!N42&amp;'TKB theo lop'!$N$5,IF('TKB theo lop'!Q42=$I$157,'TKB theo lop'!P42&amp;'TKB theo lop'!$P$5,IF('TKB theo lop'!S42=$I$157,'TKB theo lop'!R42&amp;'TKB theo lop'!$R$5,IF('TKB theo lop'!U42=$I$157,'TKB theo lop'!T42&amp;'TKB theo lop'!$T$5,IF('TKB theo lop'!W42=$I$157,'TKB theo lop'!V42&amp;'TKB theo lop'!$V$5,IF('TKB theo lop'!Y42=$I$157,'TKB theo lop'!X42&amp;'TKB theo lop'!$X$5,IF('TKB theo lop'!AA42=$I$157,'TKB theo lop'!Z42&amp;'TKB theo lop'!$Z$5,IF('TKB theo lop'!AC42=$I$157,'TKB theo lop'!AB42&amp;'TKB theo lop'!$AB$5,IF('TKB theo lop'!AE42=$I$157,'TKB theo lop'!AD42&amp;'TKB theo lop'!$AD$5,IF('TKB theo lop'!AG42=$I$157,'TKB theo lop'!AF42&amp;'TKB theo lop'!$AF$5,IF('TKB theo lop'!AI42=$I$157,'TKB theo lop'!AH42&amp;'TKB theo lop'!$AH$5,IF('TKB theo lop'!AK42=$I$157,'TKB theo lop'!AJ42&amp;'TKB theo lop'!$AJ$5,IF('TKB theo lop'!AM42=$I$157,'TKB theo lop'!AL42&amp;'TKB theo lop'!$AL$5,IF('TKB theo lop'!AO42=$I$157,'TKB theo lop'!AN42&amp;'TKB theo lop'!$AN$5,"")))))))))))))))))))</f>
        <v/>
      </c>
      <c r="N161" s="43" t="str">
        <f>IF('TKB theo lop'!E52=$I$157,'TKB theo lop'!D52&amp;'TKB theo lop'!$D$5,IF('TKB theo lop'!G52=$I$157,'TKB theo lop'!F52&amp;'TKB theo lop'!$F$5,IF('TKB theo lop'!I52=$I$157,'TKB theo lop'!H52&amp;'TKB theo lop'!$H$5,IF('TKB theo lop'!K52=$I$157,'TKB theo lop'!J52&amp;'TKB theo lop'!$J$5,IF('TKB theo lop'!M52=$I$157,'TKB theo lop'!L52&amp;'TKB theo lop'!$L$5,IF('TKB theo lop'!O52=$I$157,'TKB theo lop'!N52&amp;'TKB theo lop'!$N$5,IF('TKB theo lop'!Q52=$I$157,'TKB theo lop'!P52&amp;'TKB theo lop'!$P$5,IF('TKB theo lop'!S52=$I$157,'TKB theo lop'!R52&amp;'TKB theo lop'!$R$5,IF('TKB theo lop'!U52=$I$157,'TKB theo lop'!T52&amp;'TKB theo lop'!$T$5,IF('TKB theo lop'!W52=$I$157,'TKB theo lop'!V52&amp;'TKB theo lop'!$V$5,IF('TKB theo lop'!Y52=$I$157,'TKB theo lop'!X52&amp;'TKB theo lop'!$X$5,IF('TKB theo lop'!AA52=$I$157,'TKB theo lop'!Z52&amp;'TKB theo lop'!$Z$5,IF('TKB theo lop'!AC52=$I$157,'TKB theo lop'!AB52&amp;'TKB theo lop'!$AB$5,IF('TKB theo lop'!AE52=$I$157,'TKB theo lop'!AD52&amp;'TKB theo lop'!$AD$5,IF('TKB theo lop'!AG52=$I$157,'TKB theo lop'!AF52&amp;'TKB theo lop'!$AF$5,IF('TKB theo lop'!AI52=$I$157,'TKB theo lop'!AH52&amp;'TKB theo lop'!$AH$5,IF('TKB theo lop'!AK52=$I$157,'TKB theo lop'!AJ52&amp;'TKB theo lop'!$AJ$5,IF('TKB theo lop'!AM52=$I$157,'TKB theo lop'!AL52&amp;'TKB theo lop'!$AL$5,IF('TKB theo lop'!AO52=$I$157,'TKB theo lop'!AN52&amp;'TKB theo lop'!$AN$5,"")))))))))))))))))))</f>
        <v/>
      </c>
      <c r="O161" s="43" t="str">
        <f>IF('TKB theo lop'!E62=$I$157,'TKB theo lop'!D62&amp;'TKB theo lop'!$D$5,IF('TKB theo lop'!G62=$I$157,'TKB theo lop'!F62&amp;'TKB theo lop'!$F$5,IF('TKB theo lop'!I62=$I$157,'TKB theo lop'!H62&amp;'TKB theo lop'!$H$5,IF('TKB theo lop'!K62=$I$157,'TKB theo lop'!J62&amp;'TKB theo lop'!$J$5,IF('TKB theo lop'!M62=$I$157,'TKB theo lop'!L62&amp;'TKB theo lop'!$L$5,IF('TKB theo lop'!O62=$I$157,'TKB theo lop'!N62&amp;'TKB theo lop'!$N$5,IF('TKB theo lop'!Q62=$I$157,'TKB theo lop'!P62&amp;'TKB theo lop'!$P$5,IF('TKB theo lop'!S62=$I$157,'TKB theo lop'!R62&amp;'TKB theo lop'!$R$5,IF('TKB theo lop'!U62=$I$157,'TKB theo lop'!T62&amp;'TKB theo lop'!$T$5,IF('TKB theo lop'!W62=$I$157,'TKB theo lop'!V62&amp;'TKB theo lop'!$V$5,IF('TKB theo lop'!Y62=$I$157,'TKB theo lop'!X62&amp;'TKB theo lop'!$X$5,IF('TKB theo lop'!AA62=$I$157,'TKB theo lop'!Z62&amp;'TKB theo lop'!$Z$5,IF('TKB theo lop'!AC62=$I$157,'TKB theo lop'!AB62&amp;'TKB theo lop'!$AB$5,IF('TKB theo lop'!AE62=$I$157,'TKB theo lop'!AD62&amp;'TKB theo lop'!$AD$5,IF('TKB theo lop'!AG62=$I$157,'TKB theo lop'!AF62&amp;'TKB theo lop'!$AF$5,IF('TKB theo lop'!AI62=$I$157,'TKB theo lop'!AH62&amp;'TKB theo lop'!$AH$5,IF('TKB theo lop'!AK62=$I$157,'TKB theo lop'!AJ62&amp;'TKB theo lop'!$AJ$5,IF('TKB theo lop'!AM62=$I$157,'TKB theo lop'!AL62&amp;'TKB theo lop'!$AL$5,IF('TKB theo lop'!AO62=$I$157,'TKB theo lop'!AN62&amp;'TKB theo lop'!$AN$5,"")))))))))))))))))))</f>
        <v/>
      </c>
    </row>
    <row r="162" spans="1:15" x14ac:dyDescent="0.3">
      <c r="A162" s="47" t="str">
        <f>30-COUNTIF(B158:G162,"")&amp; "tiết"</f>
        <v>0tiết</v>
      </c>
      <c r="B162" s="45" t="str">
        <f>IF('TKB theo lop'!E12=$A$157,'TKB theo lop'!D12&amp;'TKB theo lop'!$D$5,IF('TKB theo lop'!G12=$A$157,'TKB theo lop'!F12&amp;'TKB theo lop'!$F$5,IF('TKB theo lop'!I12=$A$157,'TKB theo lop'!H12&amp;'TKB theo lop'!$H$5,IF('TKB theo lop'!K12=$A$157,'TKB theo lop'!J12&amp;'TKB theo lop'!$J$5,IF('TKB theo lop'!M12=$A$157,'TKB theo lop'!L12&amp;'TKB theo lop'!$L$5,IF('TKB theo lop'!O12=$A$157,'TKB theo lop'!N12&amp;'TKB theo lop'!$N$5,IF('TKB theo lop'!Q12=$A$157,'TKB theo lop'!P12&amp;'TKB theo lop'!$P$5,IF('TKB theo lop'!S12=$A$157,'TKB theo lop'!R12&amp;'TKB theo lop'!$R$5,IF('TKB theo lop'!U12=$A$157,'TKB theo lop'!T12&amp;'TKB theo lop'!$T$5,IF('TKB theo lop'!W12=$A$157,'TKB theo lop'!V12&amp;'TKB theo lop'!$V$5,IF('TKB theo lop'!Y12=$A$157,'TKB theo lop'!X12&amp;'TKB theo lop'!$X$5,IF('TKB theo lop'!AA12=$A$157,'TKB theo lop'!Z12&amp;'TKB theo lop'!$Z$5,IF('TKB theo lop'!AC12=$A$157,'TKB theo lop'!AB12&amp;'TKB theo lop'!$AB$5,IF('TKB theo lop'!AE12=$A$157,'TKB theo lop'!AD12&amp;'TKB theo lop'!$AD$5,IF('TKB theo lop'!AG12=$A$157,'TKB theo lop'!AF12&amp;'TKB theo lop'!$AF$5,IF('TKB theo lop'!AI12=$A$157,'TKB theo lop'!AH12&amp;'TKB theo lop'!$AH$5,IF('TKB theo lop'!AK12=$A$157,'TKB theo lop'!AJ12&amp;'TKB theo lop'!$AJ$5,IF('TKB theo lop'!AM12=$A$157,'TKB theo lop'!AL12&amp;'TKB theo lop'!$AL$5,IF('TKB theo lop'!AO12=$A$157,'TKB theo lop'!AN12&amp;'TKB theo lop'!$AN$5,"")))))))))))))))))))</f>
        <v/>
      </c>
      <c r="C162" s="45" t="str">
        <f>IF('TKB theo lop'!E23=$A$157,'TKB theo lop'!D23&amp;'TKB theo lop'!$D$5,IF('TKB theo lop'!G23=$A$157,'TKB theo lop'!F23&amp;'TKB theo lop'!$F$5,IF('TKB theo lop'!I23=$A$157,'TKB theo lop'!H23&amp;'TKB theo lop'!$H$5,IF('TKB theo lop'!K23=$A$157,'TKB theo lop'!J23&amp;'TKB theo lop'!$J$5,IF('TKB theo lop'!M23=$A$157,'TKB theo lop'!L23&amp;'TKB theo lop'!$L$5,IF('TKB theo lop'!O23=$A$157,'TKB theo lop'!N23&amp;'TKB theo lop'!$N$5,IF('TKB theo lop'!Q23=$A$157,'TKB theo lop'!P23&amp;'TKB theo lop'!$P$5,IF('TKB theo lop'!S23=$A$157,'TKB theo lop'!R23&amp;'TKB theo lop'!$R$5,IF('TKB theo lop'!U23=$A$157,'TKB theo lop'!T23&amp;'TKB theo lop'!$T$5,IF('TKB theo lop'!W23=$A$157,'TKB theo lop'!V23&amp;'TKB theo lop'!$V$5,IF('TKB theo lop'!Y23=$A$157,'TKB theo lop'!X23&amp;'TKB theo lop'!$X$5,IF('TKB theo lop'!AA23=$A$157,'TKB theo lop'!Z23&amp;'TKB theo lop'!$Z$5,IF('TKB theo lop'!AC23=$A$157,'TKB theo lop'!AB23&amp;'TKB theo lop'!$AB$5,IF('TKB theo lop'!AE23=$A$157,'TKB theo lop'!AD23&amp;'TKB theo lop'!$AD$5,IF('TKB theo lop'!AG23=$A$157,'TKB theo lop'!AF23&amp;'TKB theo lop'!$AF$5,IF('TKB theo lop'!AI23=$A$157,'TKB theo lop'!AH23&amp;'TKB theo lop'!$AH$5,IF('TKB theo lop'!AK23=$A$157,'TKB theo lop'!AJ23&amp;'TKB theo lop'!$AJ$5,IF('TKB theo lop'!AM23=$A$157,'TKB theo lop'!AL23&amp;'TKB theo lop'!$AL$5,IF('TKB theo lop'!AO23=$A$157,'TKB theo lop'!AN23&amp;'TKB theo lop'!$AN$5,"")))))))))))))))))))</f>
        <v/>
      </c>
      <c r="D162" s="45" t="str">
        <f>IF('TKB theo lop'!E33=$A$157,'TKB theo lop'!D33&amp;'TKB theo lop'!$D$5,IF('TKB theo lop'!G33=$A$157,'TKB theo lop'!F33&amp;'TKB theo lop'!$F$5,IF('TKB theo lop'!I33=$A$157,'TKB theo lop'!H33&amp;'TKB theo lop'!$H$5,IF('TKB theo lop'!K33=$A$157,'TKB theo lop'!J33&amp;'TKB theo lop'!$J$5,IF('TKB theo lop'!M33=$A$157,'TKB theo lop'!L33&amp;'TKB theo lop'!$L$5,IF('TKB theo lop'!O33=$A$157,'TKB theo lop'!N33&amp;'TKB theo lop'!$N$5,IF('TKB theo lop'!Q33=$A$157,'TKB theo lop'!P33&amp;'TKB theo lop'!$P$5,IF('TKB theo lop'!S33=$A$157,'TKB theo lop'!R33&amp;'TKB theo lop'!$R$5,IF('TKB theo lop'!U33=$A$157,'TKB theo lop'!T33&amp;'TKB theo lop'!$T$5,IF('TKB theo lop'!W33=$A$157,'TKB theo lop'!V33&amp;'TKB theo lop'!$V$5,IF('TKB theo lop'!Y33=$A$157,'TKB theo lop'!X33&amp;'TKB theo lop'!$X$5,IF('TKB theo lop'!AA33=$A$157,'TKB theo lop'!Z33&amp;'TKB theo lop'!$Z$5,IF('TKB theo lop'!AC33=$A$157,'TKB theo lop'!AB33&amp;'TKB theo lop'!$AB$5,IF('TKB theo lop'!AE33=$A$157,'TKB theo lop'!AD33&amp;'TKB theo lop'!$AD$5,IF('TKB theo lop'!AG33=$A$157,'TKB theo lop'!AF33&amp;'TKB theo lop'!$AF$5,IF('TKB theo lop'!AI33=$A$157,'TKB theo lop'!AH33&amp;'TKB theo lop'!$AH$5,IF('TKB theo lop'!AK33=$A$157,'TKB theo lop'!AJ33&amp;'TKB theo lop'!$AJ$5,IF('TKB theo lop'!AM33=$A$157,'TKB theo lop'!AL33&amp;'TKB theo lop'!$AL$5,IF('TKB theo lop'!AO33=$A$157,'TKB theo lop'!AN33&amp;'TKB theo lop'!$AN$5,"")))))))))))))))))))</f>
        <v/>
      </c>
      <c r="E162" s="45" t="str">
        <f>IF('TKB theo lop'!E43=$A$157,'TKB theo lop'!D43&amp;'TKB theo lop'!$D$5,IF('TKB theo lop'!G43=$A$157,'TKB theo lop'!F43&amp;'TKB theo lop'!$F$5,IF('TKB theo lop'!I43=$A$157,'TKB theo lop'!H43&amp;'TKB theo lop'!$H$5,IF('TKB theo lop'!K43=$A$157,'TKB theo lop'!J43&amp;'TKB theo lop'!$J$5,IF('TKB theo lop'!M43=$A$157,'TKB theo lop'!L43&amp;'TKB theo lop'!$L$5,IF('TKB theo lop'!O43=$A$157,'TKB theo lop'!N43&amp;'TKB theo lop'!$N$5,IF('TKB theo lop'!Q43=$A$157,'TKB theo lop'!P43&amp;'TKB theo lop'!$P$5,IF('TKB theo lop'!S43=$A$157,'TKB theo lop'!R43&amp;'TKB theo lop'!$R$5,IF('TKB theo lop'!U43=$A$157,'TKB theo lop'!T43&amp;'TKB theo lop'!$T$5,IF('TKB theo lop'!W43=$A$157,'TKB theo lop'!V43&amp;'TKB theo lop'!$V$5,IF('TKB theo lop'!Y43=$A$157,'TKB theo lop'!X43&amp;'TKB theo lop'!$X$5,IF('TKB theo lop'!AA43=$A$157,'TKB theo lop'!Z43&amp;'TKB theo lop'!$Z$5,IF('TKB theo lop'!AC43=$A$157,'TKB theo lop'!AB43&amp;'TKB theo lop'!$AB$5,IF('TKB theo lop'!AE43=$A$157,'TKB theo lop'!AD43&amp;'TKB theo lop'!$AD$5,IF('TKB theo lop'!AG43=$A$157,'TKB theo lop'!AF43&amp;'TKB theo lop'!$AF$5,IF('TKB theo lop'!AI43=$A$157,'TKB theo lop'!AH43&amp;'TKB theo lop'!$AH$5,IF('TKB theo lop'!AK43=$A$157,'TKB theo lop'!AJ43&amp;'TKB theo lop'!$AJ$5,IF('TKB theo lop'!AM43=$A$157,'TKB theo lop'!AL43&amp;'TKB theo lop'!$AL$5,IF('TKB theo lop'!AO43=$A$157,'TKB theo lop'!AN43&amp;'TKB theo lop'!$AN$5,"")))))))))))))))))))</f>
        <v/>
      </c>
      <c r="F162" s="45" t="str">
        <f>IF('TKB theo lop'!E53=$A$157,'TKB theo lop'!D53&amp;'TKB theo lop'!$D$5,IF('TKB theo lop'!G53=$A$157,'TKB theo lop'!F53&amp;'TKB theo lop'!$F$5,IF('TKB theo lop'!I53=$A$157,'TKB theo lop'!H53&amp;'TKB theo lop'!$H$5,IF('TKB theo lop'!K53=$A$157,'TKB theo lop'!J53&amp;'TKB theo lop'!$J$5,IF('TKB theo lop'!M53=$A$157,'TKB theo lop'!L53&amp;'TKB theo lop'!$L$5,IF('TKB theo lop'!O53=$A$157,'TKB theo lop'!N53&amp;'TKB theo lop'!$N$5,IF('TKB theo lop'!Q53=$A$157,'TKB theo lop'!P53&amp;'TKB theo lop'!$P$5,IF('TKB theo lop'!S53=$A$157,'TKB theo lop'!R53&amp;'TKB theo lop'!$R$5,IF('TKB theo lop'!U53=$A$157,'TKB theo lop'!T53&amp;'TKB theo lop'!$T$5,IF('TKB theo lop'!W53=$A$157,'TKB theo lop'!V53&amp;'TKB theo lop'!$V$5,IF('TKB theo lop'!Y53=$A$157,'TKB theo lop'!X53&amp;'TKB theo lop'!$X$5,IF('TKB theo lop'!AA53=$A$157,'TKB theo lop'!Z53&amp;'TKB theo lop'!$Z$5,IF('TKB theo lop'!AC53=$A$157,'TKB theo lop'!AB53&amp;'TKB theo lop'!$AB$5,IF('TKB theo lop'!AE53=$A$157,'TKB theo lop'!AD53&amp;'TKB theo lop'!$AD$5,IF('TKB theo lop'!AG53=$A$157,'TKB theo lop'!AF53&amp;'TKB theo lop'!$AF$5,IF('TKB theo lop'!AI53=$A$157,'TKB theo lop'!AH53&amp;'TKB theo lop'!$AH$5,IF('TKB theo lop'!AK53=$A$157,'TKB theo lop'!AJ53&amp;'TKB theo lop'!$AJ$5,IF('TKB theo lop'!AM53=$A$157,'TKB theo lop'!AL53&amp;'TKB theo lop'!$AL$5,IF('TKB theo lop'!AO53=$A$157,'TKB theo lop'!AN53&amp;'TKB theo lop'!$AN$5,"")))))))))))))))))))</f>
        <v/>
      </c>
      <c r="G162" s="45" t="str">
        <f>IF('TKB theo lop'!E63=$A$157,'TKB theo lop'!D63&amp;'TKB theo lop'!$D$5,IF('TKB theo lop'!G63=$A$157,'TKB theo lop'!F63&amp;'TKB theo lop'!$F$5,IF('TKB theo lop'!I63=$A$157,'TKB theo lop'!H63&amp;'TKB theo lop'!$H$5,IF('TKB theo lop'!K63=$A$157,'TKB theo lop'!J63&amp;'TKB theo lop'!$J$5,IF('TKB theo lop'!M63=$A$157,'TKB theo lop'!L63&amp;'TKB theo lop'!$L$5,IF('TKB theo lop'!O63=$A$157,'TKB theo lop'!N63&amp;'TKB theo lop'!$N$5,IF('TKB theo lop'!Q63=$A$157,'TKB theo lop'!P63&amp;'TKB theo lop'!$P$5,IF('TKB theo lop'!S63=$A$157,'TKB theo lop'!R63&amp;'TKB theo lop'!$R$5,IF('TKB theo lop'!U63=$A$157,'TKB theo lop'!T63&amp;'TKB theo lop'!$T$5,IF('TKB theo lop'!W63=$A$157,'TKB theo lop'!V63&amp;'TKB theo lop'!$V$5,IF('TKB theo lop'!Y63=$A$157,'TKB theo lop'!X63&amp;'TKB theo lop'!$X$5,IF('TKB theo lop'!AA63=$A$157,'TKB theo lop'!Z63&amp;'TKB theo lop'!$Z$5,IF('TKB theo lop'!AC63=$A$157,'TKB theo lop'!AB63&amp;'TKB theo lop'!$AB$5,IF('TKB theo lop'!AE63=$A$157,'TKB theo lop'!AD63&amp;'TKB theo lop'!$AD$5,IF('TKB theo lop'!AG63=$A$157,'TKB theo lop'!AF63&amp;'TKB theo lop'!$AF$5,IF('TKB theo lop'!AI63=$A$157,'TKB theo lop'!AH63&amp;'TKB theo lop'!$AH$5,IF('TKB theo lop'!AK63=$A$157,'TKB theo lop'!AJ63&amp;'TKB theo lop'!$AJ$5,IF('TKB theo lop'!AM63=$A$157,'TKB theo lop'!AL63&amp;'TKB theo lop'!$AL$5,IF('TKB theo lop'!AO63=$A$157,'TKB theo lop'!AN63&amp;'TKB theo lop'!$AN$5,"")))))))))))))))))))</f>
        <v/>
      </c>
      <c r="H162"/>
      <c r="I162" s="47" t="str">
        <f>30-COUNTIF(J158:O162,"")&amp; "tiết"</f>
        <v>0tiết</v>
      </c>
      <c r="J162" s="45" t="str">
        <f>IF('TKB theo lop'!E12=$I$157,'TKB theo lop'!D12&amp;'TKB theo lop'!$D$5,IF('TKB theo lop'!G12=$I$157,'TKB theo lop'!F12&amp;'TKB theo lop'!$F$5,IF('TKB theo lop'!I12=$I$157,'TKB theo lop'!H12&amp;'TKB theo lop'!$H$5,IF('TKB theo lop'!K12=$I$157,'TKB theo lop'!J12&amp;'TKB theo lop'!$J$5,IF('TKB theo lop'!M12=$I$157,'TKB theo lop'!L12&amp;'TKB theo lop'!$L$5,IF('TKB theo lop'!O12=$I$157,'TKB theo lop'!N12&amp;'TKB theo lop'!$N$5,IF('TKB theo lop'!Q12=$I$157,'TKB theo lop'!P12&amp;'TKB theo lop'!$P$5,IF('TKB theo lop'!S12=$I$157,'TKB theo lop'!R12&amp;'TKB theo lop'!$R$5,IF('TKB theo lop'!U12=$I$157,'TKB theo lop'!T12&amp;'TKB theo lop'!$T$5,IF('TKB theo lop'!W12=$I$157,'TKB theo lop'!V12&amp;'TKB theo lop'!$V$5,IF('TKB theo lop'!Y12=$I$157,'TKB theo lop'!X12&amp;'TKB theo lop'!$X$5,IF('TKB theo lop'!AA12=$I$157,'TKB theo lop'!Z12&amp;'TKB theo lop'!$Z$5,IF('TKB theo lop'!AC12=$I$157,'TKB theo lop'!AB12&amp;'TKB theo lop'!$AB$5,IF('TKB theo lop'!AE12=$I$157,'TKB theo lop'!AD12&amp;'TKB theo lop'!$AD$5,IF('TKB theo lop'!AG12=$I$157,'TKB theo lop'!AF12&amp;'TKB theo lop'!$AF$5,IF('TKB theo lop'!AI12=$I$157,'TKB theo lop'!AH12&amp;'TKB theo lop'!$AH$5,IF('TKB theo lop'!AK12=$I$157,'TKB theo lop'!AJ12&amp;'TKB theo lop'!$AJ$5,IF('TKB theo lop'!AM12=$I$157,'TKB theo lop'!AL12&amp;'TKB theo lop'!$AL$5,IF('TKB theo lop'!AO12=$I$157,'TKB theo lop'!AN12&amp;'TKB theo lop'!$AN$5,"")))))))))))))))))))</f>
        <v/>
      </c>
      <c r="K162" s="45" t="str">
        <f>IF('TKB theo lop'!E23=$I$157,'TKB theo lop'!D23&amp;'TKB theo lop'!$D$5,IF('TKB theo lop'!G23=$I$157,'TKB theo lop'!F23&amp;'TKB theo lop'!$F$5,IF('TKB theo lop'!I23=$I$157,'TKB theo lop'!H23&amp;'TKB theo lop'!$H$5,IF('TKB theo lop'!K23=$I$157,'TKB theo lop'!J23&amp;'TKB theo lop'!$J$5,IF('TKB theo lop'!M23=$I$157,'TKB theo lop'!L23&amp;'TKB theo lop'!$L$5,IF('TKB theo lop'!O23=$I$157,'TKB theo lop'!N23&amp;'TKB theo lop'!$N$5,IF('TKB theo lop'!Q23=$I$157,'TKB theo lop'!P23&amp;'TKB theo lop'!$P$5,IF('TKB theo lop'!S23=$I$157,'TKB theo lop'!R23&amp;'TKB theo lop'!$R$5,IF('TKB theo lop'!U23=$I$157,'TKB theo lop'!T23&amp;'TKB theo lop'!$T$5,IF('TKB theo lop'!W23=$I$157,'TKB theo lop'!V23&amp;'TKB theo lop'!$V$5,IF('TKB theo lop'!Y23=$I$157,'TKB theo lop'!X23&amp;'TKB theo lop'!$X$5,IF('TKB theo lop'!AA23=$I$157,'TKB theo lop'!Z23&amp;'TKB theo lop'!$Z$5,IF('TKB theo lop'!AC23=$I$157,'TKB theo lop'!AB23&amp;'TKB theo lop'!$AB$5,IF('TKB theo lop'!AE23=$I$157,'TKB theo lop'!AD23&amp;'TKB theo lop'!$AD$5,IF('TKB theo lop'!AG23=$I$157,'TKB theo lop'!AF23&amp;'TKB theo lop'!$AF$5,IF('TKB theo lop'!AI23=$I$157,'TKB theo lop'!AH23&amp;'TKB theo lop'!$AH$5,IF('TKB theo lop'!AK23=$I$157,'TKB theo lop'!AJ23&amp;'TKB theo lop'!$AJ$5,IF('TKB theo lop'!AM23=$I$157,'TKB theo lop'!AL23&amp;'TKB theo lop'!$AL$5,IF('TKB theo lop'!AO23=$I$157,'TKB theo lop'!AN23&amp;'TKB theo lop'!$AN$5,"")))))))))))))))))))</f>
        <v/>
      </c>
      <c r="L162" s="45" t="str">
        <f>IF('TKB theo lop'!E33=$I$157,'TKB theo lop'!D33&amp;'TKB theo lop'!$D$5,IF('TKB theo lop'!G33=$I$157,'TKB theo lop'!F33&amp;'TKB theo lop'!$F$5,IF('TKB theo lop'!I33=$I$157,'TKB theo lop'!H33&amp;'TKB theo lop'!$H$5,IF('TKB theo lop'!K33=$I$157,'TKB theo lop'!J33&amp;'TKB theo lop'!$J$5,IF('TKB theo lop'!M33=$I$157,'TKB theo lop'!L33&amp;'TKB theo lop'!$L$5,IF('TKB theo lop'!O33=$I$157,'TKB theo lop'!N33&amp;'TKB theo lop'!$N$5,IF('TKB theo lop'!Q33=$I$157,'TKB theo lop'!P33&amp;'TKB theo lop'!$P$5,IF('TKB theo lop'!S33=$I$157,'TKB theo lop'!R33&amp;'TKB theo lop'!$R$5,IF('TKB theo lop'!U33=$I$157,'TKB theo lop'!T33&amp;'TKB theo lop'!$T$5,IF('TKB theo lop'!W33=$I$157,'TKB theo lop'!V33&amp;'TKB theo lop'!$V$5,IF('TKB theo lop'!Y33=$I$157,'TKB theo lop'!X33&amp;'TKB theo lop'!$X$5,IF('TKB theo lop'!AA33=$I$157,'TKB theo lop'!Z33&amp;'TKB theo lop'!$Z$5,IF('TKB theo lop'!AC33=$I$157,'TKB theo lop'!AB33&amp;'TKB theo lop'!$AB$5,IF('TKB theo lop'!AE33=$I$157,'TKB theo lop'!AD33&amp;'TKB theo lop'!$AD$5,IF('TKB theo lop'!AG33=$I$157,'TKB theo lop'!AF33&amp;'TKB theo lop'!$AF$5,IF('TKB theo lop'!AI33=$I$157,'TKB theo lop'!AH33&amp;'TKB theo lop'!$AH$5,IF('TKB theo lop'!AK33=$I$157,'TKB theo lop'!AJ33&amp;'TKB theo lop'!$AJ$5,IF('TKB theo lop'!AM33=$I$157,'TKB theo lop'!AL33&amp;'TKB theo lop'!$AL$5,IF('TKB theo lop'!AO33=$I$157,'TKB theo lop'!AN33&amp;'TKB theo lop'!$AN$5,"")))))))))))))))))))</f>
        <v/>
      </c>
      <c r="M162" s="45" t="str">
        <f>IF('TKB theo lop'!E43=$I$157,'TKB theo lop'!D43&amp;'TKB theo lop'!$D$5,IF('TKB theo lop'!G43=$I$157,'TKB theo lop'!F43&amp;'TKB theo lop'!$F$5,IF('TKB theo lop'!I43=$I$157,'TKB theo lop'!H43&amp;'TKB theo lop'!$H$5,IF('TKB theo lop'!K43=$I$157,'TKB theo lop'!J43&amp;'TKB theo lop'!$J$5,IF('TKB theo lop'!M43=$I$157,'TKB theo lop'!L43&amp;'TKB theo lop'!$L$5,IF('TKB theo lop'!O43=$I$157,'TKB theo lop'!N43&amp;'TKB theo lop'!$N$5,IF('TKB theo lop'!Q43=$I$157,'TKB theo lop'!P43&amp;'TKB theo lop'!$P$5,IF('TKB theo lop'!S43=$I$157,'TKB theo lop'!R43&amp;'TKB theo lop'!$R$5,IF('TKB theo lop'!U43=$I$157,'TKB theo lop'!T43&amp;'TKB theo lop'!$T$5,IF('TKB theo lop'!W43=$I$157,'TKB theo lop'!V43&amp;'TKB theo lop'!$V$5,IF('TKB theo lop'!Y43=$I$157,'TKB theo lop'!X43&amp;'TKB theo lop'!$X$5,IF('TKB theo lop'!AA43=$I$157,'TKB theo lop'!Z43&amp;'TKB theo lop'!$Z$5,IF('TKB theo lop'!AC43=$I$157,'TKB theo lop'!AB43&amp;'TKB theo lop'!$AB$5,IF('TKB theo lop'!AE43=$I$157,'TKB theo lop'!AD43&amp;'TKB theo lop'!$AD$5,IF('TKB theo lop'!AG43=$I$157,'TKB theo lop'!AF43&amp;'TKB theo lop'!$AF$5,IF('TKB theo lop'!AI43=$I$157,'TKB theo lop'!AH43&amp;'TKB theo lop'!$AH$5,IF('TKB theo lop'!AK43=$I$157,'TKB theo lop'!AJ43&amp;'TKB theo lop'!$AJ$5,IF('TKB theo lop'!AM43=$I$157,'TKB theo lop'!AL43&amp;'TKB theo lop'!$AL$5,IF('TKB theo lop'!AO43=$I$157,'TKB theo lop'!AN43&amp;'TKB theo lop'!$AN$5,"")))))))))))))))))))</f>
        <v/>
      </c>
      <c r="N162" s="45" t="str">
        <f>IF('TKB theo lop'!E53=$I$157,'TKB theo lop'!D53&amp;'TKB theo lop'!$D$5,IF('TKB theo lop'!G53=$I$157,'TKB theo lop'!F53&amp;'TKB theo lop'!$F$5,IF('TKB theo lop'!I53=$I$157,'TKB theo lop'!H53&amp;'TKB theo lop'!$H$5,IF('TKB theo lop'!K53=$I$157,'TKB theo lop'!J53&amp;'TKB theo lop'!$J$5,IF('TKB theo lop'!M53=$I$157,'TKB theo lop'!L53&amp;'TKB theo lop'!$L$5,IF('TKB theo lop'!O53=$I$157,'TKB theo lop'!N53&amp;'TKB theo lop'!$N$5,IF('TKB theo lop'!Q53=$I$157,'TKB theo lop'!P53&amp;'TKB theo lop'!$P$5,IF('TKB theo lop'!S53=$I$157,'TKB theo lop'!R53&amp;'TKB theo lop'!$R$5,IF('TKB theo lop'!U53=$I$157,'TKB theo lop'!T53&amp;'TKB theo lop'!$T$5,IF('TKB theo lop'!W53=$I$157,'TKB theo lop'!V53&amp;'TKB theo lop'!$V$5,IF('TKB theo lop'!Y53=$I$157,'TKB theo lop'!X53&amp;'TKB theo lop'!$X$5,IF('TKB theo lop'!AA53=$I$157,'TKB theo lop'!Z53&amp;'TKB theo lop'!$Z$5,IF('TKB theo lop'!AC53=$I$157,'TKB theo lop'!AB53&amp;'TKB theo lop'!$AB$5,IF('TKB theo lop'!AE53=$I$157,'TKB theo lop'!AD53&amp;'TKB theo lop'!$AD$5,IF('TKB theo lop'!AG53=$I$157,'TKB theo lop'!AF53&amp;'TKB theo lop'!$AF$5,IF('TKB theo lop'!AI53=$I$157,'TKB theo lop'!AH53&amp;'TKB theo lop'!$AH$5,IF('TKB theo lop'!AK53=$I$157,'TKB theo lop'!AJ53&amp;'TKB theo lop'!$AJ$5,IF('TKB theo lop'!AM53=$I$157,'TKB theo lop'!AL53&amp;'TKB theo lop'!$AL$5,IF('TKB theo lop'!AO53=$I$157,'TKB theo lop'!AN53&amp;'TKB theo lop'!$AN$5,"")))))))))))))))))))</f>
        <v/>
      </c>
      <c r="O162" s="45" t="str">
        <f>IF('TKB theo lop'!E63=$I$157,'TKB theo lop'!D63&amp;'TKB theo lop'!$D$5,IF('TKB theo lop'!G63=$I$157,'TKB theo lop'!F63&amp;'TKB theo lop'!$F$5,IF('TKB theo lop'!I63=$I$157,'TKB theo lop'!H63&amp;'TKB theo lop'!$H$5,IF('TKB theo lop'!K63=$I$157,'TKB theo lop'!J63&amp;'TKB theo lop'!$J$5,IF('TKB theo lop'!M63=$I$157,'TKB theo lop'!L63&amp;'TKB theo lop'!$L$5,IF('TKB theo lop'!O63=$I$157,'TKB theo lop'!N63&amp;'TKB theo lop'!$N$5,IF('TKB theo lop'!Q63=$I$157,'TKB theo lop'!P63&amp;'TKB theo lop'!$P$5,IF('TKB theo lop'!S63=$I$157,'TKB theo lop'!R63&amp;'TKB theo lop'!$R$5,IF('TKB theo lop'!U63=$I$157,'TKB theo lop'!T63&amp;'TKB theo lop'!$T$5,IF('TKB theo lop'!W63=$I$157,'TKB theo lop'!V63&amp;'TKB theo lop'!$V$5,IF('TKB theo lop'!Y63=$I$157,'TKB theo lop'!X63&amp;'TKB theo lop'!$X$5,IF('TKB theo lop'!AA63=$I$157,'TKB theo lop'!Z63&amp;'TKB theo lop'!$Z$5,IF('TKB theo lop'!AC63=$I$157,'TKB theo lop'!AB63&amp;'TKB theo lop'!$AB$5,IF('TKB theo lop'!AE63=$I$157,'TKB theo lop'!AD63&amp;'TKB theo lop'!$AD$5,IF('TKB theo lop'!AG63=$I$157,'TKB theo lop'!AF63&amp;'TKB theo lop'!$AF$5,IF('TKB theo lop'!AI63=$I$157,'TKB theo lop'!AH63&amp;'TKB theo lop'!$AH$5,IF('TKB theo lop'!AK63=$I$157,'TKB theo lop'!AJ63&amp;'TKB theo lop'!$AJ$5,IF('TKB theo lop'!AM63=$I$157,'TKB theo lop'!AL63&amp;'TKB theo lop'!$AL$5,IF('TKB theo lop'!AO63=$I$157,'TKB theo lop'!AN63&amp;'TKB theo lop'!$AN$5,"")))))))))))))))))))</f>
        <v/>
      </c>
    </row>
    <row r="163" spans="1:15" x14ac:dyDescent="0.3">
      <c r="A163" s="326" t="s">
        <v>11</v>
      </c>
      <c r="B163" s="44" t="str">
        <f>IF('TKB theo lop'!E14=$A$157,'TKB theo lop'!D14&amp;'TKB theo lop'!$D$5,IF('TKB theo lop'!G14=$A$157,'TKB theo lop'!F14&amp;'TKB theo lop'!$F$5,IF('TKB theo lop'!I14=$A$157,'TKB theo lop'!H14&amp;'TKB theo lop'!$H$5,IF('TKB theo lop'!K14=$A$157,'TKB theo lop'!J14&amp;'TKB theo lop'!$J$5,IF('TKB theo lop'!M14=$A$157,'TKB theo lop'!L14&amp;'TKB theo lop'!$L$5,IF('TKB theo lop'!O14=$A$157,'TKB theo lop'!N14&amp;'TKB theo lop'!$N$5,IF('TKB theo lop'!Q14=$A$157,'TKB theo lop'!P14&amp;'TKB theo lop'!$P$5,IF('TKB theo lop'!S14=$A$157,'TKB theo lop'!R14&amp;'TKB theo lop'!$R$5,IF('TKB theo lop'!U14=$A$157,'TKB theo lop'!T14&amp;'TKB theo lop'!$T$5,IF('TKB theo lop'!W14=$A$157,'TKB theo lop'!V14&amp;'TKB theo lop'!$V$5,IF('TKB theo lop'!Y14=$A$157,'TKB theo lop'!X14&amp;'TKB theo lop'!$X$5,IF('TKB theo lop'!AA14=$A$157,'TKB theo lop'!Z14&amp;'TKB theo lop'!$Z$5,IF('TKB theo lop'!AC14=$A$157,'TKB theo lop'!AB14&amp;'TKB theo lop'!$AB$5,IF('TKB theo lop'!AE14=$A$157,'TKB theo lop'!AD14&amp;'TKB theo lop'!$AD$5,IF('TKB theo lop'!AG14=$A$157,'TKB theo lop'!AF14&amp;'TKB theo lop'!$AF$5,IF('TKB theo lop'!AI14=$A$157,'TKB theo lop'!AH14&amp;'TKB theo lop'!$AH$5,IF('TKB theo lop'!AK14=$A$157,'TKB theo lop'!AJ14&amp;'TKB theo lop'!$AJ$5,IF('TKB theo lop'!AM14=$A$157,'TKB theo lop'!AL14&amp;'TKB theo lop'!$AL$5,IF('TKB theo lop'!AO14=$A$157,'TKB theo lop'!AN14&amp;'TKB theo lop'!$AN$5,"")))))))))))))))))))</f>
        <v/>
      </c>
      <c r="C163" s="44" t="str">
        <f>IF('TKB theo lop'!E24=$A$157,'TKB theo lop'!D24&amp;'TKB theo lop'!$D$5,IF('TKB theo lop'!G24=$A$157,'TKB theo lop'!F24&amp;'TKB theo lop'!$F$5,IF('TKB theo lop'!I24=$A$157,'TKB theo lop'!H24&amp;'TKB theo lop'!$H$5,IF('TKB theo lop'!K24=$A$157,'TKB theo lop'!J24&amp;'TKB theo lop'!$J$5,IF('TKB theo lop'!M24=$A$157,'TKB theo lop'!L24&amp;'TKB theo lop'!$L$5,IF('TKB theo lop'!O24=$A$157,'TKB theo lop'!N24&amp;'TKB theo lop'!$N$5,IF('TKB theo lop'!Q24=$A$157,'TKB theo lop'!P24&amp;'TKB theo lop'!$P$5,IF('TKB theo lop'!S24=$A$157,'TKB theo lop'!R24&amp;'TKB theo lop'!$R$5,IF('TKB theo lop'!U24=$A$157,'TKB theo lop'!T24&amp;'TKB theo lop'!$T$5,IF('TKB theo lop'!W24=$A$157,'TKB theo lop'!V24&amp;'TKB theo lop'!$V$5,IF('TKB theo lop'!Y24=$A$157,'TKB theo lop'!X24&amp;'TKB theo lop'!$X$5,IF('TKB theo lop'!AA24=$A$157,'TKB theo lop'!Z24&amp;'TKB theo lop'!$Z$5,IF('TKB theo lop'!AC24=$A$157,'TKB theo lop'!AB24&amp;'TKB theo lop'!$AB$5,IF('TKB theo lop'!AE24=$A$157,'TKB theo lop'!AD24&amp;'TKB theo lop'!$AD$5,IF('TKB theo lop'!AG24=$A$157,'TKB theo lop'!AF24&amp;'TKB theo lop'!$AF$5,IF('TKB theo lop'!AI24=$A$157,'TKB theo lop'!AH24&amp;'TKB theo lop'!$AH$5,IF('TKB theo lop'!AK24=$A$157,'TKB theo lop'!AJ24&amp;'TKB theo lop'!$AJ$5,IF('TKB theo lop'!AM24=$A$157,'TKB theo lop'!AL24&amp;'TKB theo lop'!$AL$5,IF('TKB theo lop'!AO24=$A$157,'TKB theo lop'!AN24&amp;'TKB theo lop'!$AN$5,"")))))))))))))))))))</f>
        <v/>
      </c>
      <c r="D163" s="44" t="str">
        <f>IF('TKB theo lop'!E34=$A$157,'TKB theo lop'!D34&amp;'TKB theo lop'!$D$5,IF('TKB theo lop'!G34=$A$157,'TKB theo lop'!F34&amp;'TKB theo lop'!$F$5,IF('TKB theo lop'!I34=$A$157,'TKB theo lop'!H34&amp;'TKB theo lop'!$H$5,IF('TKB theo lop'!K34=$A$157,'TKB theo lop'!J34&amp;'TKB theo lop'!$J$5,IF('TKB theo lop'!M34=$A$157,'TKB theo lop'!L34&amp;'TKB theo lop'!$L$5,IF('TKB theo lop'!O34=$A$157,'TKB theo lop'!N34&amp;'TKB theo lop'!$N$5,IF('TKB theo lop'!Q34=$A$157,'TKB theo lop'!P34&amp;'TKB theo lop'!$P$5,IF('TKB theo lop'!S34=$A$157,'TKB theo lop'!R34&amp;'TKB theo lop'!$R$5,IF('TKB theo lop'!U34=$A$157,'TKB theo lop'!T34&amp;'TKB theo lop'!$T$5,IF('TKB theo lop'!W34=$A$157,'TKB theo lop'!V34&amp;'TKB theo lop'!$V$5,IF('TKB theo lop'!Y34=$A$157,'TKB theo lop'!X34&amp;'TKB theo lop'!$X$5,IF('TKB theo lop'!AA34=$A$157,'TKB theo lop'!Z34&amp;'TKB theo lop'!$Z$5,IF('TKB theo lop'!AC34=$A$157,'TKB theo lop'!AB34&amp;'TKB theo lop'!$AB$5,IF('TKB theo lop'!AE34=$A$157,'TKB theo lop'!AD34&amp;'TKB theo lop'!$AD$5,IF('TKB theo lop'!AG34=$A$157,'TKB theo lop'!AF34&amp;'TKB theo lop'!$AF$5,IF('TKB theo lop'!AI34=$A$157,'TKB theo lop'!AH34&amp;'TKB theo lop'!$AH$5,IF('TKB theo lop'!AK34=$A$157,'TKB theo lop'!AJ34&amp;'TKB theo lop'!$AJ$5,IF('TKB theo lop'!AM34=$A$157,'TKB theo lop'!AL34&amp;'TKB theo lop'!$AL$5,IF('TKB theo lop'!AO34=$A$157,'TKB theo lop'!AN34&amp;'TKB theo lop'!$AN$5,"")))))))))))))))))))</f>
        <v/>
      </c>
      <c r="E163" s="44" t="str">
        <f>IF('TKB theo lop'!E44=$A$157,'TKB theo lop'!D44&amp;'TKB theo lop'!$D$5,IF('TKB theo lop'!G44=$A$157,'TKB theo lop'!F44&amp;'TKB theo lop'!$F$5,IF('TKB theo lop'!I44=$A$157,'TKB theo lop'!H44&amp;'TKB theo lop'!$H$5,IF('TKB theo lop'!K44=$A$157,'TKB theo lop'!J44&amp;'TKB theo lop'!$J$5,IF('TKB theo lop'!M44=$A$157,'TKB theo lop'!L44&amp;'TKB theo lop'!$L$5,IF('TKB theo lop'!O44=$A$157,'TKB theo lop'!N44&amp;'TKB theo lop'!$N$5,IF('TKB theo lop'!Q44=$A$157,'TKB theo lop'!P44&amp;'TKB theo lop'!$P$5,IF('TKB theo lop'!S44=$A$157,'TKB theo lop'!R44&amp;'TKB theo lop'!$R$5,IF('TKB theo lop'!U44=$A$157,'TKB theo lop'!T44&amp;'TKB theo lop'!$T$5,IF('TKB theo lop'!W44=$A$157,'TKB theo lop'!V44&amp;'TKB theo lop'!$V$5,IF('TKB theo lop'!Y44=$A$157,'TKB theo lop'!X44&amp;'TKB theo lop'!$X$5,IF('TKB theo lop'!AA44=$A$157,'TKB theo lop'!Z44&amp;'TKB theo lop'!$Z$5,IF('TKB theo lop'!AC44=$A$157,'TKB theo lop'!AB44&amp;'TKB theo lop'!$AB$5,IF('TKB theo lop'!AE44=$A$157,'TKB theo lop'!AD44&amp;'TKB theo lop'!$AD$5,IF('TKB theo lop'!AG44=$A$157,'TKB theo lop'!AF44&amp;'TKB theo lop'!$AF$5,IF('TKB theo lop'!AI44=$A$157,'TKB theo lop'!AH44&amp;'TKB theo lop'!$AH$5,IF('TKB theo lop'!AK44=$A$157,'TKB theo lop'!AJ44&amp;'TKB theo lop'!$AJ$5,IF('TKB theo lop'!AM44=$A$157,'TKB theo lop'!AL44&amp;'TKB theo lop'!$AL$5,IF('TKB theo lop'!AO44=$A$157,'TKB theo lop'!AN44&amp;'TKB theo lop'!$AN$5,"")))))))))))))))))))</f>
        <v/>
      </c>
      <c r="F163" s="44" t="e">
        <f>IF('TKB theo lop'!J54=$A$157,'TKB theo lop'!D54&amp;'TKB theo lop'!$D$5,IF('TKB theo lop'!L54=$A$157,'TKB theo lop'!K54&amp;'TKB theo lop'!$F$5,IF('TKB theo lop'!N54=$A$157,'TKB theo lop'!M54&amp;'TKB theo lop'!$H$5,IF('TKB theo lop'!#REF!=$A$157,'TKB theo lop'!#REF!&amp;'TKB theo lop'!$J$5,IF('TKB theo lop'!#REF!=$A$157,'TKB theo lop'!#REF!&amp;'TKB theo lop'!$L$5,IF('TKB theo lop'!O54=$A$157,'TKB theo lop'!#REF!&amp;'TKB theo lop'!$N$5,IF('TKB theo lop'!Q54=$A$157,'TKB theo lop'!P54&amp;'TKB theo lop'!$P$5,IF('TKB theo lop'!S54=$A$157,'TKB theo lop'!R54&amp;'TKB theo lop'!$R$5,IF('TKB theo lop'!U54=$A$157,'TKB theo lop'!T54&amp;'TKB theo lop'!$T$5,IF('TKB theo lop'!W54=$A$157,'TKB theo lop'!V54&amp;'TKB theo lop'!$V$5,IF('TKB theo lop'!Y54=$A$157,'TKB theo lop'!X54&amp;'TKB theo lop'!$X$5,IF('TKB theo lop'!AA54=$A$157,'TKB theo lop'!Z54&amp;'TKB theo lop'!$Z$5,IF('TKB theo lop'!AC54=$A$157,'TKB theo lop'!AB54&amp;'TKB theo lop'!$AB$5,IF('TKB theo lop'!AE54=$A$157,'TKB theo lop'!AD54&amp;'TKB theo lop'!$AD$5,IF('TKB theo lop'!AG54=$A$157,'TKB theo lop'!AF54&amp;'TKB theo lop'!$AF$5,IF('TKB theo lop'!AI54=$A$157,'TKB theo lop'!AH54&amp;'TKB theo lop'!$AH$5,IF('TKB theo lop'!AK54=$A$157,'TKB theo lop'!AJ54&amp;'TKB theo lop'!$AJ$5,IF('TKB theo lop'!AM54=$A$157,'TKB theo lop'!AL54&amp;'TKB theo lop'!$AL$5,IF('TKB theo lop'!AO54=$A$157,'TKB theo lop'!AN54&amp;'TKB theo lop'!$AN$5,"")))))))))))))))))))</f>
        <v>#REF!</v>
      </c>
      <c r="G163" s="44" t="str">
        <f>IF('TKB theo lop'!E64=$A$157,'TKB theo lop'!D64&amp;'TKB theo lop'!$D$5,IF('TKB theo lop'!G64=$A$157,'TKB theo lop'!F64&amp;'TKB theo lop'!$F$5,IF('TKB theo lop'!I64=$A$157,'TKB theo lop'!H64&amp;'TKB theo lop'!$H$5,IF('TKB theo lop'!K64=$A$157,'TKB theo lop'!J64&amp;'TKB theo lop'!$J$5,IF('TKB theo lop'!M64=$A$157,'TKB theo lop'!L64&amp;'TKB theo lop'!$L$5,IF('TKB theo lop'!O64=$A$157,'TKB theo lop'!N64&amp;'TKB theo lop'!$N$5,IF('TKB theo lop'!Q64=$A$157,'TKB theo lop'!P64&amp;'TKB theo lop'!$P$5,IF('TKB theo lop'!S64=$A$157,'TKB theo lop'!R64&amp;'TKB theo lop'!$R$5,IF('TKB theo lop'!U64=$A$157,'TKB theo lop'!T64&amp;'TKB theo lop'!$T$5,IF('TKB theo lop'!W64=$A$157,'TKB theo lop'!V64&amp;'TKB theo lop'!$V$5,IF('TKB theo lop'!Y64=$A$157,'TKB theo lop'!X64&amp;'TKB theo lop'!$X$5,IF('TKB theo lop'!AA64=$A$157,'TKB theo lop'!Z64&amp;'TKB theo lop'!$Z$5,IF('TKB theo lop'!AC64=$A$157,'TKB theo lop'!AB64&amp;'TKB theo lop'!$AB$5,IF('TKB theo lop'!AE64=$A$157,'TKB theo lop'!AD64&amp;'TKB theo lop'!$AD$5,IF('TKB theo lop'!AG64=$A$157,'TKB theo lop'!AF64&amp;'TKB theo lop'!$AF$5,IF('TKB theo lop'!AI64=$A$157,'TKB theo lop'!AH64&amp;'TKB theo lop'!$AH$5,IF('TKB theo lop'!AK64=$A$157,'TKB theo lop'!AJ64&amp;'TKB theo lop'!$AJ$5,IF('TKB theo lop'!AM64=$A$157,'TKB theo lop'!AL64&amp;'TKB theo lop'!$AL$5,IF('TKB theo lop'!AO64=$A$157,'TKB theo lop'!AN64&amp;'TKB theo lop'!$AN$5,"")))))))))))))))))))</f>
        <v/>
      </c>
      <c r="H163"/>
      <c r="I163" s="326" t="s">
        <v>11</v>
      </c>
      <c r="J163" s="44" t="str">
        <f>IF('TKB theo lop'!E14=$I$157,'TKB theo lop'!D14&amp;'TKB theo lop'!$D$5,IF('TKB theo lop'!G14=$I$157,'TKB theo lop'!F14&amp;'TKB theo lop'!$F$5,IF('TKB theo lop'!I14=$I$157,'TKB theo lop'!H14&amp;'TKB theo lop'!$H$5,IF('TKB theo lop'!K14=$I$157,'TKB theo lop'!J14&amp;'TKB theo lop'!$J$5,IF('TKB theo lop'!M14=$I$157,'TKB theo lop'!L14&amp;'TKB theo lop'!$L$5,IF('TKB theo lop'!O14=$I$157,'TKB theo lop'!N14&amp;'TKB theo lop'!$N$5,IF('TKB theo lop'!Q14=$I$157,'TKB theo lop'!P14&amp;'TKB theo lop'!$P$5,IF('TKB theo lop'!S14=$I$157,'TKB theo lop'!R14&amp;'TKB theo lop'!$R$5,IF('TKB theo lop'!U14=$I$157,'TKB theo lop'!T14&amp;'TKB theo lop'!$T$5,IF('TKB theo lop'!W14=$I$157,'TKB theo lop'!V14&amp;'TKB theo lop'!$V$5,IF('TKB theo lop'!Y14=$I$157,'TKB theo lop'!X14&amp;'TKB theo lop'!$X$5,IF('TKB theo lop'!AA14=$I$157,'TKB theo lop'!Z14&amp;'TKB theo lop'!$Z$5,IF('TKB theo lop'!AC14=$I$157,'TKB theo lop'!AB14&amp;'TKB theo lop'!$AB$5,IF('TKB theo lop'!AE14=$I$157,'TKB theo lop'!AD14&amp;'TKB theo lop'!$AD$5,IF('TKB theo lop'!AG14=$I$157,'TKB theo lop'!AF14&amp;'TKB theo lop'!$AF$5,IF('TKB theo lop'!AI14=$I$157,'TKB theo lop'!AH14&amp;'TKB theo lop'!$AH$5,IF('TKB theo lop'!AK14=$I$157,'TKB theo lop'!AJ14&amp;'TKB theo lop'!$AJ$5,IF('TKB theo lop'!AM14=$I$157,'TKB theo lop'!AL14&amp;'TKB theo lop'!$AL$5,IF('TKB theo lop'!AO14=$I$157,'TKB theo lop'!AN14&amp;'TKB theo lop'!$AN$5,"")))))))))))))))))))</f>
        <v/>
      </c>
      <c r="K163" s="44" t="str">
        <f>IF('TKB theo lop'!E24=$I$157,'TKB theo lop'!D24&amp;'TKB theo lop'!$D$5,IF('TKB theo lop'!G24=$I$157,'TKB theo lop'!F24&amp;'TKB theo lop'!$F$5,IF('TKB theo lop'!I24=$I$157,'TKB theo lop'!H24&amp;'TKB theo lop'!$H$5,IF('TKB theo lop'!K24=$I$157,'TKB theo lop'!J24&amp;'TKB theo lop'!$J$5,IF('TKB theo lop'!M24=$I$157,'TKB theo lop'!L24&amp;'TKB theo lop'!$L$5,IF('TKB theo lop'!O24=$I$157,'TKB theo lop'!N24&amp;'TKB theo lop'!$N$5,IF('TKB theo lop'!Q24=$I$157,'TKB theo lop'!P24&amp;'TKB theo lop'!$P$5,IF('TKB theo lop'!S24=$I$157,'TKB theo lop'!R24&amp;'TKB theo lop'!$R$5,IF('TKB theo lop'!U24=$I$157,'TKB theo lop'!T24&amp;'TKB theo lop'!$T$5,IF('TKB theo lop'!W24=$I$157,'TKB theo lop'!V24&amp;'TKB theo lop'!$V$5,IF('TKB theo lop'!Y24=$I$157,'TKB theo lop'!X24&amp;'TKB theo lop'!$X$5,IF('TKB theo lop'!AA24=$I$157,'TKB theo lop'!Z24&amp;'TKB theo lop'!$Z$5,IF('TKB theo lop'!AC24=$I$157,'TKB theo lop'!AB24&amp;'TKB theo lop'!$AB$5,IF('TKB theo lop'!AE24=$I$157,'TKB theo lop'!AD24&amp;'TKB theo lop'!$AD$5,IF('TKB theo lop'!AG24=$I$157,'TKB theo lop'!AF24&amp;'TKB theo lop'!$AF$5,IF('TKB theo lop'!AI24=$I$157,'TKB theo lop'!AH24&amp;'TKB theo lop'!$AH$5,IF('TKB theo lop'!AK24=$I$157,'TKB theo lop'!AJ24&amp;'TKB theo lop'!$AJ$5,IF('TKB theo lop'!AM24=$I$157,'TKB theo lop'!AL24&amp;'TKB theo lop'!$AL$5,IF('TKB theo lop'!AO24=$I$157,'TKB theo lop'!AN24&amp;'TKB theo lop'!$AN$5,"")))))))))))))))))))</f>
        <v/>
      </c>
      <c r="L163" s="44" t="str">
        <f>IF('TKB theo lop'!E34=$I$157,'TKB theo lop'!D34&amp;'TKB theo lop'!$D$5,IF('TKB theo lop'!G34=$I$157,'TKB theo lop'!F34&amp;'TKB theo lop'!$F$5,IF('TKB theo lop'!I34=$I$157,'TKB theo lop'!H34&amp;'TKB theo lop'!$H$5,IF('TKB theo lop'!K34=$I$157,'TKB theo lop'!J34&amp;'TKB theo lop'!$J$5,IF('TKB theo lop'!M34=$I$157,'TKB theo lop'!L34&amp;'TKB theo lop'!$L$5,IF('TKB theo lop'!O34=$I$157,'TKB theo lop'!N34&amp;'TKB theo lop'!$N$5,IF('TKB theo lop'!Q34=$I$157,'TKB theo lop'!P34&amp;'TKB theo lop'!$P$5,IF('TKB theo lop'!S34=$I$157,'TKB theo lop'!R34&amp;'TKB theo lop'!$R$5,IF('TKB theo lop'!U34=$I$157,'TKB theo lop'!T34&amp;'TKB theo lop'!$T$5,IF('TKB theo lop'!W34=$I$157,'TKB theo lop'!V34&amp;'TKB theo lop'!$V$5,IF('TKB theo lop'!Y34=$I$157,'TKB theo lop'!X34&amp;'TKB theo lop'!$X$5,IF('TKB theo lop'!AA34=$I$157,'TKB theo lop'!Z34&amp;'TKB theo lop'!$Z$5,IF('TKB theo lop'!AC34=$I$157,'TKB theo lop'!AB34&amp;'TKB theo lop'!$AB$5,IF('TKB theo lop'!AE34=$I$157,'TKB theo lop'!AD34&amp;'TKB theo lop'!$AD$5,IF('TKB theo lop'!AG34=$I$157,'TKB theo lop'!AF34&amp;'TKB theo lop'!$AF$5,IF('TKB theo lop'!AI34=$I$157,'TKB theo lop'!AH34&amp;'TKB theo lop'!$AH$5,IF('TKB theo lop'!AK34=$I$157,'TKB theo lop'!AJ34&amp;'TKB theo lop'!$AJ$5,IF('TKB theo lop'!AM34=$I$157,'TKB theo lop'!AL34&amp;'TKB theo lop'!$AL$5,IF('TKB theo lop'!AO34=$I$157,'TKB theo lop'!AN34&amp;'TKB theo lop'!$AN$5,"")))))))))))))))))))</f>
        <v/>
      </c>
      <c r="M163" s="44" t="str">
        <f>IF('TKB theo lop'!E44=$I$157,'TKB theo lop'!D44&amp;'TKB theo lop'!$D$5,IF('TKB theo lop'!G44=$I$157,'TKB theo lop'!F44&amp;'TKB theo lop'!$F$5,IF('TKB theo lop'!I44=$I$157,'TKB theo lop'!H44&amp;'TKB theo lop'!$H$5,IF('TKB theo lop'!K44=$I$157,'TKB theo lop'!J44&amp;'TKB theo lop'!$J$5,IF('TKB theo lop'!M44=$I$157,'TKB theo lop'!L44&amp;'TKB theo lop'!$L$5,IF('TKB theo lop'!O44=$I$157,'TKB theo lop'!N44&amp;'TKB theo lop'!$N$5,IF('TKB theo lop'!Q44=$I$157,'TKB theo lop'!P44&amp;'TKB theo lop'!$P$5,IF('TKB theo lop'!S44=$I$157,'TKB theo lop'!R44&amp;'TKB theo lop'!$R$5,IF('TKB theo lop'!U44=$I$157,'TKB theo lop'!T44&amp;'TKB theo lop'!$T$5,IF('TKB theo lop'!W44=$I$157,'TKB theo lop'!V44&amp;'TKB theo lop'!$V$5,IF('TKB theo lop'!Y44=$I$157,'TKB theo lop'!X44&amp;'TKB theo lop'!$X$5,IF('TKB theo lop'!AA44=$I$157,'TKB theo lop'!Z44&amp;'TKB theo lop'!$Z$5,IF('TKB theo lop'!AC44=$I$157,'TKB theo lop'!AB44&amp;'TKB theo lop'!$AB$5,IF('TKB theo lop'!AE44=$I$157,'TKB theo lop'!AD44&amp;'TKB theo lop'!$AD$5,IF('TKB theo lop'!AG44=$I$157,'TKB theo lop'!AF44&amp;'TKB theo lop'!$AF$5,IF('TKB theo lop'!AI44=$I$157,'TKB theo lop'!AH44&amp;'TKB theo lop'!$AH$5,IF('TKB theo lop'!AK44=$I$157,'TKB theo lop'!AJ44&amp;'TKB theo lop'!$AJ$5,IF('TKB theo lop'!AM44=$I$157,'TKB theo lop'!AL44&amp;'TKB theo lop'!$AL$5,IF('TKB theo lop'!AO44=$I$157,'TKB theo lop'!AN44&amp;'TKB theo lop'!$AN$5,"")))))))))))))))))))</f>
        <v/>
      </c>
      <c r="N163" s="44" t="e">
        <f>IF('TKB theo lop'!J54=$I$157,'TKB theo lop'!D54&amp;'TKB theo lop'!$D$5,IF('TKB theo lop'!L54=$I$157,'TKB theo lop'!K54&amp;'TKB theo lop'!$F$5,IF('TKB theo lop'!N54=$I$157,'TKB theo lop'!M54&amp;'TKB theo lop'!$H$5,IF('TKB theo lop'!#REF!=$I$157,'TKB theo lop'!#REF!&amp;'TKB theo lop'!$J$5,IF('TKB theo lop'!#REF!=$I$157,'TKB theo lop'!#REF!&amp;'TKB theo lop'!$L$5,IF('TKB theo lop'!O54=$I$157,'TKB theo lop'!#REF!&amp;'TKB theo lop'!$N$5,IF('TKB theo lop'!Q54=$I$157,'TKB theo lop'!P54&amp;'TKB theo lop'!$P$5,IF('TKB theo lop'!S54=$I$157,'TKB theo lop'!R54&amp;'TKB theo lop'!$R$5,IF('TKB theo lop'!U54=$I$157,'TKB theo lop'!T54&amp;'TKB theo lop'!$T$5,IF('TKB theo lop'!W54=$I$157,'TKB theo lop'!V54&amp;'TKB theo lop'!$V$5,IF('TKB theo lop'!Y54=$I$157,'TKB theo lop'!X54&amp;'TKB theo lop'!$X$5,IF('TKB theo lop'!AA54=$I$157,'TKB theo lop'!Z54&amp;'TKB theo lop'!$Z$5,IF('TKB theo lop'!AC54=$I$157,'TKB theo lop'!AB54&amp;'TKB theo lop'!$AB$5,IF('TKB theo lop'!AE54=$I$157,'TKB theo lop'!AD54&amp;'TKB theo lop'!$AD$5,IF('TKB theo lop'!AG54=$I$157,'TKB theo lop'!AF54&amp;'TKB theo lop'!$AF$5,IF('TKB theo lop'!AI54=$I$157,'TKB theo lop'!AH54&amp;'TKB theo lop'!$AH$5,IF('TKB theo lop'!AK54=$I$157,'TKB theo lop'!AJ54&amp;'TKB theo lop'!$AJ$5,IF('TKB theo lop'!AM54=$I$157,'TKB theo lop'!AL54&amp;'TKB theo lop'!$AL$5,IF('TKB theo lop'!AO54=$I$157,'TKB theo lop'!AN54&amp;'TKB theo lop'!$AN$5,"")))))))))))))))))))</f>
        <v>#REF!</v>
      </c>
      <c r="O163" s="44" t="str">
        <f>IF('TKB theo lop'!E64=$I$157,'TKB theo lop'!D64&amp;'TKB theo lop'!$D$5,IF('TKB theo lop'!G64=$I$157,'TKB theo lop'!F64&amp;'TKB theo lop'!$F$5,IF('TKB theo lop'!I64=$I$157,'TKB theo lop'!H64&amp;'TKB theo lop'!$H$5,IF('TKB theo lop'!K64=$I$157,'TKB theo lop'!J64&amp;'TKB theo lop'!$J$5,IF('TKB theo lop'!M64=$I$157,'TKB theo lop'!L64&amp;'TKB theo lop'!$L$5,IF('TKB theo lop'!O64=$I$157,'TKB theo lop'!N64&amp;'TKB theo lop'!$N$5,IF('TKB theo lop'!Q64=$I$157,'TKB theo lop'!P64&amp;'TKB theo lop'!$P$5,IF('TKB theo lop'!S64=$I$157,'TKB theo lop'!R64&amp;'TKB theo lop'!$R$5,IF('TKB theo lop'!U64=$I$157,'TKB theo lop'!T64&amp;'TKB theo lop'!$T$5,IF('TKB theo lop'!W64=$I$157,'TKB theo lop'!V64&amp;'TKB theo lop'!$V$5,IF('TKB theo lop'!Y64=$I$157,'TKB theo lop'!X64&amp;'TKB theo lop'!$X$5,IF('TKB theo lop'!AA64=$I$157,'TKB theo lop'!Z64&amp;'TKB theo lop'!$Z$5,IF('TKB theo lop'!AC64=$I$157,'TKB theo lop'!AB64&amp;'TKB theo lop'!$AB$5,IF('TKB theo lop'!AE64=$I$157,'TKB theo lop'!AD64&amp;'TKB theo lop'!$AD$5,IF('TKB theo lop'!AG64=$I$157,'TKB theo lop'!AF64&amp;'TKB theo lop'!$AF$5,IF('TKB theo lop'!AI64=$I$157,'TKB theo lop'!AH64&amp;'TKB theo lop'!$AH$5,IF('TKB theo lop'!AK64=$I$157,'TKB theo lop'!AJ64&amp;'TKB theo lop'!$AJ$5,IF('TKB theo lop'!AM64=$I$157,'TKB theo lop'!AL64&amp;'TKB theo lop'!$AL$5,IF('TKB theo lop'!AO64=$I$157,'TKB theo lop'!AN64&amp;'TKB theo lop'!$AN$5,"")))))))))))))))))))</f>
        <v/>
      </c>
    </row>
    <row r="164" spans="1:15" x14ac:dyDescent="0.3">
      <c r="A164" s="327"/>
      <c r="B164" s="43" t="str">
        <f>IF('TKB theo lop'!E15=$A$157,'TKB theo lop'!D15&amp;'TKB theo lop'!$D$5,IF('TKB theo lop'!G15=$A$157,'TKB theo lop'!F15&amp;'TKB theo lop'!$F$5,IF('TKB theo lop'!I15=$A$157,'TKB theo lop'!H15&amp;'TKB theo lop'!$H$5,IF('TKB theo lop'!K15=$A$157,'TKB theo lop'!J15&amp;'TKB theo lop'!$J$5,IF('TKB theo lop'!M15=$A$157,'TKB theo lop'!L15&amp;'TKB theo lop'!$L$5,IF('TKB theo lop'!O15=$A$157,'TKB theo lop'!N15&amp;'TKB theo lop'!$N$5,IF('TKB theo lop'!Q15=$A$157,'TKB theo lop'!P15&amp;'TKB theo lop'!$P$5,IF('TKB theo lop'!S15=$A$157,'TKB theo lop'!R15&amp;'TKB theo lop'!$R$5,IF('TKB theo lop'!U15=$A$157,'TKB theo lop'!T15&amp;'TKB theo lop'!$T$5,IF('TKB theo lop'!W15=$A$157,'TKB theo lop'!V15&amp;'TKB theo lop'!$V$5,IF('TKB theo lop'!Y15=$A$157,'TKB theo lop'!X15&amp;'TKB theo lop'!$X$5,IF('TKB theo lop'!AA15=$A$157,'TKB theo lop'!Z15&amp;'TKB theo lop'!$Z$5,IF('TKB theo lop'!AC15=$A$157,'TKB theo lop'!AB15&amp;'TKB theo lop'!$AB$5,IF('TKB theo lop'!AE15=$A$157,'TKB theo lop'!AD15&amp;'TKB theo lop'!$AD$5,IF('TKB theo lop'!AG15=$A$157,'TKB theo lop'!AF15&amp;'TKB theo lop'!$AF$5,IF('TKB theo lop'!AI15=$A$157,'TKB theo lop'!AH15&amp;'TKB theo lop'!$AH$5,IF('TKB theo lop'!AK15=$A$157,'TKB theo lop'!AJ15&amp;'TKB theo lop'!$AJ$5,IF('TKB theo lop'!AM15=$A$157,'TKB theo lop'!AL15&amp;'TKB theo lop'!$AL$5,IF('TKB theo lop'!AO15=$A$157,'TKB theo lop'!AN15&amp;'TKB theo lop'!$AN$5,"")))))))))))))))))))</f>
        <v/>
      </c>
      <c r="C164" s="43" t="str">
        <f>IF('TKB theo lop'!E25=$A$157,'TKB theo lop'!D25&amp;'TKB theo lop'!$D$5,IF('TKB theo lop'!G25=$A$157,'TKB theo lop'!F25&amp;'TKB theo lop'!$F$5,IF('TKB theo lop'!I25=$A$157,'TKB theo lop'!H25&amp;'TKB theo lop'!$H$5,IF('TKB theo lop'!K25=$A$157,'TKB theo lop'!J25&amp;'TKB theo lop'!$J$5,IF('TKB theo lop'!M25=$A$157,'TKB theo lop'!L25&amp;'TKB theo lop'!$L$5,IF('TKB theo lop'!O25=$A$157,'TKB theo lop'!N25&amp;'TKB theo lop'!$N$5,IF('TKB theo lop'!Q25=$A$157,'TKB theo lop'!P25&amp;'TKB theo lop'!$P$5,IF('TKB theo lop'!S25=$A$157,'TKB theo lop'!R25&amp;'TKB theo lop'!$R$5,IF('TKB theo lop'!U25=$A$157,'TKB theo lop'!T25&amp;'TKB theo lop'!$T$5,IF('TKB theo lop'!W25=$A$157,'TKB theo lop'!V25&amp;'TKB theo lop'!$V$5,IF('TKB theo lop'!Y25=$A$157,'TKB theo lop'!X25&amp;'TKB theo lop'!$X$5,IF('TKB theo lop'!AA25=$A$157,'TKB theo lop'!Z25&amp;'TKB theo lop'!$Z$5,IF('TKB theo lop'!AC25=$A$157,'TKB theo lop'!AB25&amp;'TKB theo lop'!$AB$5,IF('TKB theo lop'!AE25=$A$157,'TKB theo lop'!AD25&amp;'TKB theo lop'!$AD$5,IF('TKB theo lop'!AG25=$A$157,'TKB theo lop'!AF25&amp;'TKB theo lop'!$AF$5,IF('TKB theo lop'!AI25=$A$157,'TKB theo lop'!AH25&amp;'TKB theo lop'!$AH$5,IF('TKB theo lop'!AK25=$A$157,'TKB theo lop'!AJ25&amp;'TKB theo lop'!$AJ$5,IF('TKB theo lop'!AM25=$A$157,'TKB theo lop'!AL25&amp;'TKB theo lop'!$AL$5,IF('TKB theo lop'!AO25=$A$157,'TKB theo lop'!AN25&amp;'TKB theo lop'!$AN$5,"")))))))))))))))))))</f>
        <v/>
      </c>
      <c r="D164" s="43" t="str">
        <f>IF('TKB theo lop'!E35=$A$157,'TKB theo lop'!D35&amp;'TKB theo lop'!$D$5,IF('TKB theo lop'!G35=$A$157,'TKB theo lop'!F35&amp;'TKB theo lop'!$F$5,IF('TKB theo lop'!I35=$A$157,'TKB theo lop'!H35&amp;'TKB theo lop'!$H$5,IF('TKB theo lop'!K35=$A$157,'TKB theo lop'!J35&amp;'TKB theo lop'!$J$5,IF('TKB theo lop'!M35=$A$157,'TKB theo lop'!L35&amp;'TKB theo lop'!$L$5,IF('TKB theo lop'!O35=$A$157,'TKB theo lop'!N35&amp;'TKB theo lop'!$N$5,IF('TKB theo lop'!Q35=$A$157,'TKB theo lop'!P35&amp;'TKB theo lop'!$P$5,IF('TKB theo lop'!S35=$A$157,'TKB theo lop'!R35&amp;'TKB theo lop'!$R$5,IF('TKB theo lop'!U35=$A$157,'TKB theo lop'!T35&amp;'TKB theo lop'!$T$5,IF('TKB theo lop'!W35=$A$157,'TKB theo lop'!V35&amp;'TKB theo lop'!$V$5,IF('TKB theo lop'!Y35=$A$157,'TKB theo lop'!X35&amp;'TKB theo lop'!$X$5,IF('TKB theo lop'!AA35=$A$157,'TKB theo lop'!Z35&amp;'TKB theo lop'!$Z$5,IF('TKB theo lop'!AC35=$A$157,'TKB theo lop'!AB35&amp;'TKB theo lop'!$AB$5,IF('TKB theo lop'!AE35=$A$157,'TKB theo lop'!AD35&amp;'TKB theo lop'!$AD$5,IF('TKB theo lop'!AG35=$A$157,'TKB theo lop'!AF35&amp;'TKB theo lop'!$AF$5,IF('TKB theo lop'!AI35=$A$157,'TKB theo lop'!AH35&amp;'TKB theo lop'!$AH$5,IF('TKB theo lop'!AK35=$A$157,'TKB theo lop'!AJ35&amp;'TKB theo lop'!$AJ$5,IF('TKB theo lop'!AM35=$A$157,'TKB theo lop'!AL35&amp;'TKB theo lop'!$AL$5,IF('TKB theo lop'!AO35=$A$157,'TKB theo lop'!AN35&amp;'TKB theo lop'!$AN$5,"")))))))))))))))))))</f>
        <v/>
      </c>
      <c r="E164" s="43" t="str">
        <f>IF('TKB theo lop'!E45=$A$157,'TKB theo lop'!D45&amp;'TKB theo lop'!$D$5,IF('TKB theo lop'!G45=$A$157,'TKB theo lop'!F45&amp;'TKB theo lop'!$F$5,IF('TKB theo lop'!I45=$A$157,'TKB theo lop'!H45&amp;'TKB theo lop'!$H$5,IF('TKB theo lop'!K45=$A$157,'TKB theo lop'!J45&amp;'TKB theo lop'!$J$5,IF('TKB theo lop'!M45=$A$157,'TKB theo lop'!L45&amp;'TKB theo lop'!$L$5,IF('TKB theo lop'!O45=$A$157,'TKB theo lop'!N45&amp;'TKB theo lop'!$N$5,IF('TKB theo lop'!Q45=$A$157,'TKB theo lop'!P45&amp;'TKB theo lop'!$P$5,IF('TKB theo lop'!S45=$A$157,'TKB theo lop'!R45&amp;'TKB theo lop'!$R$5,IF('TKB theo lop'!U45=$A$157,'TKB theo lop'!T45&amp;'TKB theo lop'!$T$5,IF('TKB theo lop'!W45=$A$157,'TKB theo lop'!V45&amp;'TKB theo lop'!$V$5,IF('TKB theo lop'!Y45=$A$157,'TKB theo lop'!X45&amp;'TKB theo lop'!$X$5,IF('TKB theo lop'!AA45=$A$157,'TKB theo lop'!Z45&amp;'TKB theo lop'!$Z$5,IF('TKB theo lop'!AC45=$A$157,'TKB theo lop'!AB45&amp;'TKB theo lop'!$AB$5,IF('TKB theo lop'!AE45=$A$157,'TKB theo lop'!AD45&amp;'TKB theo lop'!$AD$5,IF('TKB theo lop'!AG45=$A$157,'TKB theo lop'!AF45&amp;'TKB theo lop'!$AF$5,IF('TKB theo lop'!AI45=$A$157,'TKB theo lop'!AH45&amp;'TKB theo lop'!$AH$5,IF('TKB theo lop'!AK45=$A$157,'TKB theo lop'!AJ45&amp;'TKB theo lop'!$AJ$5,IF('TKB theo lop'!AM45=$A$157,'TKB theo lop'!AL45&amp;'TKB theo lop'!$AL$5,IF('TKB theo lop'!AO45=$A$157,'TKB theo lop'!AN45&amp;'TKB theo lop'!$AN$5,"")))))))))))))))))))</f>
        <v/>
      </c>
      <c r="F164" s="43" t="str">
        <f>IF('TKB theo lop'!E55=$A$157,'TKB theo lop'!D55&amp;'TKB theo lop'!$D$5,IF('TKB theo lop'!G55=$A$157,'TKB theo lop'!F55&amp;'TKB theo lop'!$F$5,IF('TKB theo lop'!I55=$A$157,'TKB theo lop'!H55&amp;'TKB theo lop'!$H$5,IF('TKB theo lop'!K55=$A$157,'TKB theo lop'!J55&amp;'TKB theo lop'!$J$5,IF('TKB theo lop'!M55=$A$157,'TKB theo lop'!L55&amp;'TKB theo lop'!$L$5,IF('TKB theo lop'!O55=$A$157,'TKB theo lop'!N55&amp;'TKB theo lop'!$N$5,IF('TKB theo lop'!Q55=$A$157,'TKB theo lop'!P55&amp;'TKB theo lop'!$P$5,IF('TKB theo lop'!S55=$A$157,'TKB theo lop'!R55&amp;'TKB theo lop'!$R$5,IF('TKB theo lop'!U55=$A$157,'TKB theo lop'!T55&amp;'TKB theo lop'!$T$5,IF('TKB theo lop'!W55=$A$157,'TKB theo lop'!V55&amp;'TKB theo lop'!$V$5,IF('TKB theo lop'!Y55=$A$157,'TKB theo lop'!X55&amp;'TKB theo lop'!$X$5,IF('TKB theo lop'!AA55=$A$157,'TKB theo lop'!Z55&amp;'TKB theo lop'!$Z$5,IF('TKB theo lop'!AC55=$A$157,'TKB theo lop'!AB55&amp;'TKB theo lop'!$AB$5,IF('TKB theo lop'!AE55=$A$157,'TKB theo lop'!AD55&amp;'TKB theo lop'!$AD$5,IF('TKB theo lop'!AG55=$A$157,'TKB theo lop'!AF55&amp;'TKB theo lop'!$AF$5,IF('TKB theo lop'!AI55=$A$157,'TKB theo lop'!AH55&amp;'TKB theo lop'!$AH$5,IF('TKB theo lop'!AK55=$A$157,'TKB theo lop'!AJ55&amp;'TKB theo lop'!$AJ$5,IF('TKB theo lop'!AM55=$A$157,'TKB theo lop'!AL55&amp;'TKB theo lop'!$AL$5,IF('TKB theo lop'!AO55=$A$157,'TKB theo lop'!AN55&amp;'TKB theo lop'!$AN$5,"")))))))))))))))))))</f>
        <v/>
      </c>
      <c r="G164" s="43" t="str">
        <f>IF('TKB theo lop'!E65=$A$157,'TKB theo lop'!D65&amp;'TKB theo lop'!$D$5,IF('TKB theo lop'!G65=$A$157,'TKB theo lop'!F65&amp;'TKB theo lop'!$F$5,IF('TKB theo lop'!I65=$A$157,'TKB theo lop'!H65&amp;'TKB theo lop'!$H$5,IF('TKB theo lop'!K65=$A$157,'TKB theo lop'!J65&amp;'TKB theo lop'!$J$5,IF('TKB theo lop'!M65=$A$157,'TKB theo lop'!L65&amp;'TKB theo lop'!$L$5,IF('TKB theo lop'!O65=$A$157,'TKB theo lop'!N65&amp;'TKB theo lop'!$N$5,IF('TKB theo lop'!Q65=$A$157,'TKB theo lop'!P65&amp;'TKB theo lop'!$P$5,IF('TKB theo lop'!S65=$A$157,'TKB theo lop'!R65&amp;'TKB theo lop'!$R$5,IF('TKB theo lop'!U65=$A$157,'TKB theo lop'!T65&amp;'TKB theo lop'!$T$5,IF('TKB theo lop'!W65=$A$157,'TKB theo lop'!V65&amp;'TKB theo lop'!$V$5,IF('TKB theo lop'!Y65=$A$157,'TKB theo lop'!X65&amp;'TKB theo lop'!$X$5,IF('TKB theo lop'!AA65=$A$157,'TKB theo lop'!Z65&amp;'TKB theo lop'!$Z$5,IF('TKB theo lop'!AC65=$A$157,'TKB theo lop'!AB65&amp;'TKB theo lop'!$AB$5,IF('TKB theo lop'!AE65=$A$157,'TKB theo lop'!AD65&amp;'TKB theo lop'!$AD$5,IF('TKB theo lop'!AG65=$A$157,'TKB theo lop'!AF65&amp;'TKB theo lop'!$AF$5,IF('TKB theo lop'!AI65=$A$157,'TKB theo lop'!AH65&amp;'TKB theo lop'!$AH$5,IF('TKB theo lop'!AK65=$A$157,'TKB theo lop'!AJ65&amp;'TKB theo lop'!$AJ$5,IF('TKB theo lop'!AM65=$A$157,'TKB theo lop'!AL65&amp;'TKB theo lop'!$AL$5,IF('TKB theo lop'!AO65=$A$157,'TKB theo lop'!AN65&amp;'TKB theo lop'!$AN$5,"")))))))))))))))))))</f>
        <v/>
      </c>
      <c r="H164"/>
      <c r="I164" s="327"/>
      <c r="J164" s="43" t="str">
        <f>IF('TKB theo lop'!E15=$I$157,'TKB theo lop'!D15&amp;'TKB theo lop'!$D$5,IF('TKB theo lop'!G15=$I$157,'TKB theo lop'!F15&amp;'TKB theo lop'!$F$5,IF('TKB theo lop'!I15=$I$157,'TKB theo lop'!H15&amp;'TKB theo lop'!$H$5,IF('TKB theo lop'!K15=$I$157,'TKB theo lop'!J15&amp;'TKB theo lop'!$J$5,IF('TKB theo lop'!M15=$I$157,'TKB theo lop'!L15&amp;'TKB theo lop'!$L$5,IF('TKB theo lop'!O15=$I$157,'TKB theo lop'!N15&amp;'TKB theo lop'!$N$5,IF('TKB theo lop'!Q15=$I$157,'TKB theo lop'!P15&amp;'TKB theo lop'!$P$5,IF('TKB theo lop'!S15=$I$157,'TKB theo lop'!R15&amp;'TKB theo lop'!$R$5,IF('TKB theo lop'!U15=$I$157,'TKB theo lop'!T15&amp;'TKB theo lop'!$T$5,IF('TKB theo lop'!W15=$I$157,'TKB theo lop'!V15&amp;'TKB theo lop'!$V$5,IF('TKB theo lop'!Y15=$I$157,'TKB theo lop'!X15&amp;'TKB theo lop'!$X$5,IF('TKB theo lop'!AA15=$I$157,'TKB theo lop'!Z15&amp;'TKB theo lop'!$Z$5,IF('TKB theo lop'!AC15=$I$157,'TKB theo lop'!AB15&amp;'TKB theo lop'!$AB$5,IF('TKB theo lop'!AE15=$I$157,'TKB theo lop'!AD15&amp;'TKB theo lop'!$AD$5,IF('TKB theo lop'!AG15=$I$157,'TKB theo lop'!AF15&amp;'TKB theo lop'!$AF$5,IF('TKB theo lop'!AI15=$I$157,'TKB theo lop'!AH15&amp;'TKB theo lop'!$AH$5,IF('TKB theo lop'!AK15=$I$157,'TKB theo lop'!AJ15&amp;'TKB theo lop'!$AJ$5,IF('TKB theo lop'!AM15=$I$157,'TKB theo lop'!AL15&amp;'TKB theo lop'!$AL$5,IF('TKB theo lop'!AO15=$I$157,'TKB theo lop'!AN15&amp;'TKB theo lop'!$AN$5,"")))))))))))))))))))</f>
        <v/>
      </c>
      <c r="K164" s="43" t="str">
        <f>IF('TKB theo lop'!E25=$I$157,'TKB theo lop'!D25&amp;'TKB theo lop'!$D$5,IF('TKB theo lop'!G25=$I$157,'TKB theo lop'!F25&amp;'TKB theo lop'!$F$5,IF('TKB theo lop'!I25=$I$157,'TKB theo lop'!H25&amp;'TKB theo lop'!$H$5,IF('TKB theo lop'!K25=$I$157,'TKB theo lop'!J25&amp;'TKB theo lop'!$J$5,IF('TKB theo lop'!M25=$I$157,'TKB theo lop'!L25&amp;'TKB theo lop'!$L$5,IF('TKB theo lop'!O25=$I$157,'TKB theo lop'!N25&amp;'TKB theo lop'!$N$5,IF('TKB theo lop'!Q25=$I$157,'TKB theo lop'!P25&amp;'TKB theo lop'!$P$5,IF('TKB theo lop'!S25=$I$157,'TKB theo lop'!R25&amp;'TKB theo lop'!$R$5,IF('TKB theo lop'!U25=$I$157,'TKB theo lop'!T25&amp;'TKB theo lop'!$T$5,IF('TKB theo lop'!W25=$I$157,'TKB theo lop'!V25&amp;'TKB theo lop'!$V$5,IF('TKB theo lop'!Y25=$I$157,'TKB theo lop'!X25&amp;'TKB theo lop'!$X$5,IF('TKB theo lop'!AA25=$I$157,'TKB theo lop'!Z25&amp;'TKB theo lop'!$Z$5,IF('TKB theo lop'!AC25=$I$157,'TKB theo lop'!AB25&amp;'TKB theo lop'!$AB$5,IF('TKB theo lop'!AE25=$I$157,'TKB theo lop'!AD25&amp;'TKB theo lop'!$AD$5,IF('TKB theo lop'!AG25=$I$157,'TKB theo lop'!AF25&amp;'TKB theo lop'!$AF$5,IF('TKB theo lop'!AI25=$I$157,'TKB theo lop'!AH25&amp;'TKB theo lop'!$AH$5,IF('TKB theo lop'!AK25=$I$157,'TKB theo lop'!AJ25&amp;'TKB theo lop'!$AJ$5,IF('TKB theo lop'!AM25=$I$157,'TKB theo lop'!AL25&amp;'TKB theo lop'!$AL$5,IF('TKB theo lop'!AO25=$I$157,'TKB theo lop'!AN25&amp;'TKB theo lop'!$AN$5,"")))))))))))))))))))</f>
        <v/>
      </c>
      <c r="L164" s="43" t="str">
        <f>IF('TKB theo lop'!E35=$I$157,'TKB theo lop'!D35&amp;'TKB theo lop'!$D$5,IF('TKB theo lop'!G35=$I$157,'TKB theo lop'!F35&amp;'TKB theo lop'!$F$5,IF('TKB theo lop'!I35=$I$157,'TKB theo lop'!H35&amp;'TKB theo lop'!$H$5,IF('TKB theo lop'!K35=$I$157,'TKB theo lop'!J35&amp;'TKB theo lop'!$J$5,IF('TKB theo lop'!M35=$I$157,'TKB theo lop'!L35&amp;'TKB theo lop'!$L$5,IF('TKB theo lop'!O35=$I$157,'TKB theo lop'!N35&amp;'TKB theo lop'!$N$5,IF('TKB theo lop'!Q35=$I$157,'TKB theo lop'!P35&amp;'TKB theo lop'!$P$5,IF('TKB theo lop'!S35=$I$157,'TKB theo lop'!R35&amp;'TKB theo lop'!$R$5,IF('TKB theo lop'!U35=$I$157,'TKB theo lop'!T35&amp;'TKB theo lop'!$T$5,IF('TKB theo lop'!W35=$I$157,'TKB theo lop'!V35&amp;'TKB theo lop'!$V$5,IF('TKB theo lop'!Y35=$I$157,'TKB theo lop'!X35&amp;'TKB theo lop'!$X$5,IF('TKB theo lop'!AA35=$I$157,'TKB theo lop'!Z35&amp;'TKB theo lop'!$Z$5,IF('TKB theo lop'!AC35=$I$157,'TKB theo lop'!AB35&amp;'TKB theo lop'!$AB$5,IF('TKB theo lop'!AE35=$I$157,'TKB theo lop'!AD35&amp;'TKB theo lop'!$AD$5,IF('TKB theo lop'!AG35=$I$157,'TKB theo lop'!AF35&amp;'TKB theo lop'!$AF$5,IF('TKB theo lop'!AI35=$I$157,'TKB theo lop'!AH35&amp;'TKB theo lop'!$AH$5,IF('TKB theo lop'!AK35=$I$157,'TKB theo lop'!AJ35&amp;'TKB theo lop'!$AJ$5,IF('TKB theo lop'!AM35=$I$157,'TKB theo lop'!AL35&amp;'TKB theo lop'!$AL$5,IF('TKB theo lop'!AO35=$I$157,'TKB theo lop'!AN35&amp;'TKB theo lop'!$AN$5,"")))))))))))))))))))</f>
        <v/>
      </c>
      <c r="M164" s="43" t="str">
        <f>IF('TKB theo lop'!E45=$I$157,'TKB theo lop'!D45&amp;'TKB theo lop'!$D$5,IF('TKB theo lop'!G45=$I$157,'TKB theo lop'!F45&amp;'TKB theo lop'!$F$5,IF('TKB theo lop'!I45=$I$157,'TKB theo lop'!H45&amp;'TKB theo lop'!$H$5,IF('TKB theo lop'!K45=$I$157,'TKB theo lop'!J45&amp;'TKB theo lop'!$J$5,IF('TKB theo lop'!M45=$I$157,'TKB theo lop'!L45&amp;'TKB theo lop'!$L$5,IF('TKB theo lop'!O45=$I$157,'TKB theo lop'!N45&amp;'TKB theo lop'!$N$5,IF('TKB theo lop'!Q45=$I$157,'TKB theo lop'!P45&amp;'TKB theo lop'!$P$5,IF('TKB theo lop'!S45=$I$157,'TKB theo lop'!R45&amp;'TKB theo lop'!$R$5,IF('TKB theo lop'!U45=$I$157,'TKB theo lop'!T45&amp;'TKB theo lop'!$T$5,IF('TKB theo lop'!W45=$I$157,'TKB theo lop'!V45&amp;'TKB theo lop'!$V$5,IF('TKB theo lop'!Y45=$I$157,'TKB theo lop'!X45&amp;'TKB theo lop'!$X$5,IF('TKB theo lop'!AA45=$I$157,'TKB theo lop'!Z45&amp;'TKB theo lop'!$Z$5,IF('TKB theo lop'!AC45=$I$157,'TKB theo lop'!AB45&amp;'TKB theo lop'!$AB$5,IF('TKB theo lop'!AE45=$I$157,'TKB theo lop'!AD45&amp;'TKB theo lop'!$AD$5,IF('TKB theo lop'!AG45=$I$157,'TKB theo lop'!AF45&amp;'TKB theo lop'!$AF$5,IF('TKB theo lop'!AI45=$I$157,'TKB theo lop'!AH45&amp;'TKB theo lop'!$AH$5,IF('TKB theo lop'!AK45=$I$157,'TKB theo lop'!AJ45&amp;'TKB theo lop'!$AJ$5,IF('TKB theo lop'!AM45=$I$157,'TKB theo lop'!AL45&amp;'TKB theo lop'!$AL$5,IF('TKB theo lop'!AO45=$I$157,'TKB theo lop'!AN45&amp;'TKB theo lop'!$AN$5,"")))))))))))))))))))</f>
        <v/>
      </c>
      <c r="N164" s="43" t="str">
        <f>IF('TKB theo lop'!E55=$I$157,'TKB theo lop'!D55&amp;'TKB theo lop'!$D$5,IF('TKB theo lop'!G55=$I$157,'TKB theo lop'!F55&amp;'TKB theo lop'!$F$5,IF('TKB theo lop'!I55=$I$157,'TKB theo lop'!H55&amp;'TKB theo lop'!$H$5,IF('TKB theo lop'!K55=$I$157,'TKB theo lop'!J55&amp;'TKB theo lop'!$J$5,IF('TKB theo lop'!M55=$I$157,'TKB theo lop'!L55&amp;'TKB theo lop'!$L$5,IF('TKB theo lop'!O55=$I$157,'TKB theo lop'!N55&amp;'TKB theo lop'!$N$5,IF('TKB theo lop'!Q55=$I$157,'TKB theo lop'!P55&amp;'TKB theo lop'!$P$5,IF('TKB theo lop'!S55=$I$157,'TKB theo lop'!R55&amp;'TKB theo lop'!$R$5,IF('TKB theo lop'!U55=$I$157,'TKB theo lop'!T55&amp;'TKB theo lop'!$T$5,IF('TKB theo lop'!W55=$I$157,'TKB theo lop'!V55&amp;'TKB theo lop'!$V$5,IF('TKB theo lop'!Y55=$I$157,'TKB theo lop'!X55&amp;'TKB theo lop'!$X$5,IF('TKB theo lop'!AA55=$I$157,'TKB theo lop'!Z55&amp;'TKB theo lop'!$Z$5,IF('TKB theo lop'!AC55=$I$157,'TKB theo lop'!AB55&amp;'TKB theo lop'!$AB$5,IF('TKB theo lop'!AE55=$I$157,'TKB theo lop'!AD55&amp;'TKB theo lop'!$AD$5,IF('TKB theo lop'!AG55=$I$157,'TKB theo lop'!AF55&amp;'TKB theo lop'!$AF$5,IF('TKB theo lop'!AI55=$I$157,'TKB theo lop'!AH55&amp;'TKB theo lop'!$AH$5,IF('TKB theo lop'!AK55=$I$157,'TKB theo lop'!AJ55&amp;'TKB theo lop'!$AJ$5,IF('TKB theo lop'!AM55=$I$157,'TKB theo lop'!AL55&amp;'TKB theo lop'!$AL$5,IF('TKB theo lop'!AO55=$I$157,'TKB theo lop'!AN55&amp;'TKB theo lop'!$AN$5,"")))))))))))))))))))</f>
        <v/>
      </c>
      <c r="O164" s="43" t="str">
        <f>IF('TKB theo lop'!E65=$I$157,'TKB theo lop'!D65&amp;'TKB theo lop'!$D$5,IF('TKB theo lop'!G65=$I$157,'TKB theo lop'!F65&amp;'TKB theo lop'!$F$5,IF('TKB theo lop'!I65=$I$157,'TKB theo lop'!H65&amp;'TKB theo lop'!$H$5,IF('TKB theo lop'!K65=$I$157,'TKB theo lop'!J65&amp;'TKB theo lop'!$J$5,IF('TKB theo lop'!M65=$I$157,'TKB theo lop'!L65&amp;'TKB theo lop'!$L$5,IF('TKB theo lop'!O65=$I$157,'TKB theo lop'!N65&amp;'TKB theo lop'!$N$5,IF('TKB theo lop'!Q65=$I$157,'TKB theo lop'!P65&amp;'TKB theo lop'!$P$5,IF('TKB theo lop'!S65=$I$157,'TKB theo lop'!R65&amp;'TKB theo lop'!$R$5,IF('TKB theo lop'!U65=$I$157,'TKB theo lop'!T65&amp;'TKB theo lop'!$T$5,IF('TKB theo lop'!W65=$I$157,'TKB theo lop'!V65&amp;'TKB theo lop'!$V$5,IF('TKB theo lop'!Y65=$I$157,'TKB theo lop'!X65&amp;'TKB theo lop'!$X$5,IF('TKB theo lop'!AA65=$I$157,'TKB theo lop'!Z65&amp;'TKB theo lop'!$Z$5,IF('TKB theo lop'!AC65=$I$157,'TKB theo lop'!AB65&amp;'TKB theo lop'!$AB$5,IF('TKB theo lop'!AE65=$I$157,'TKB theo lop'!AD65&amp;'TKB theo lop'!$AD$5,IF('TKB theo lop'!AG65=$I$157,'TKB theo lop'!AF65&amp;'TKB theo lop'!$AF$5,IF('TKB theo lop'!AI65=$I$157,'TKB theo lop'!AH65&amp;'TKB theo lop'!$AH$5,IF('TKB theo lop'!AK65=$I$157,'TKB theo lop'!AJ65&amp;'TKB theo lop'!$AJ$5,IF('TKB theo lop'!AM65=$I$157,'TKB theo lop'!AL65&amp;'TKB theo lop'!$AL$5,IF('TKB theo lop'!AO65=$I$157,'TKB theo lop'!AN65&amp;'TKB theo lop'!$AN$5,"")))))))))))))))))))</f>
        <v/>
      </c>
    </row>
    <row r="165" spans="1:15" x14ac:dyDescent="0.3">
      <c r="A165" s="327"/>
      <c r="B165" s="43" t="str">
        <f>IF('TKB theo lop'!E16=$A$157,'TKB theo lop'!D16&amp;'TKB theo lop'!$D$5,IF('TKB theo lop'!G16=$A$157,'TKB theo lop'!F16&amp;'TKB theo lop'!$F$5,IF('TKB theo lop'!I16=$A$157,'TKB theo lop'!H16&amp;'TKB theo lop'!$H$5,IF('TKB theo lop'!K16=$A$157,'TKB theo lop'!J16&amp;'TKB theo lop'!$J$5,IF('TKB theo lop'!M16=$A$157,'TKB theo lop'!L16&amp;'TKB theo lop'!$L$5,IF('TKB theo lop'!O16=$A$157,'TKB theo lop'!N16&amp;'TKB theo lop'!$N$5,IF('TKB theo lop'!Q16=$A$157,'TKB theo lop'!P16&amp;'TKB theo lop'!$P$5,IF('TKB theo lop'!S16=$A$157,'TKB theo lop'!R16&amp;'TKB theo lop'!$R$5,IF('TKB theo lop'!U16=$A$157,'TKB theo lop'!T16&amp;'TKB theo lop'!$T$5,IF('TKB theo lop'!W16=$A$157,'TKB theo lop'!V16&amp;'TKB theo lop'!$V$5,IF('TKB theo lop'!Y16=$A$157,'TKB theo lop'!X16&amp;'TKB theo lop'!$X$5,IF('TKB theo lop'!AA16=$A$157,'TKB theo lop'!Z16&amp;'TKB theo lop'!$Z$5,IF('TKB theo lop'!AC16=$A$157,'TKB theo lop'!AB16&amp;'TKB theo lop'!$AB$5,IF('TKB theo lop'!AE16=$A$157,'TKB theo lop'!AD16&amp;'TKB theo lop'!$AD$5,IF('TKB theo lop'!AG16=$A$157,'TKB theo lop'!AF16&amp;'TKB theo lop'!$AF$5,IF('TKB theo lop'!AI16=$A$157,'TKB theo lop'!AH16&amp;'TKB theo lop'!$AH$5,IF('TKB theo lop'!AK16=$A$157,'TKB theo lop'!AJ16&amp;'TKB theo lop'!$AJ$5,IF('TKB theo lop'!AM16=$A$157,'TKB theo lop'!AL16&amp;'TKB theo lop'!$AL$5,IF('TKB theo lop'!AO16=$A$157,'TKB theo lop'!AN16&amp;'TKB theo lop'!$AN$5,"")))))))))))))))))))</f>
        <v/>
      </c>
      <c r="C165" s="43" t="str">
        <f>IF('TKB theo lop'!E26=$A$157,'TKB theo lop'!D26&amp;'TKB theo lop'!$D$5,IF('TKB theo lop'!G26=$A$157,'TKB theo lop'!F26&amp;'TKB theo lop'!$F$5,IF('TKB theo lop'!I26=$A$157,'TKB theo lop'!H26&amp;'TKB theo lop'!$H$5,IF('TKB theo lop'!K26=$A$157,'TKB theo lop'!J26&amp;'TKB theo lop'!$J$5,IF('TKB theo lop'!M26=$A$157,'TKB theo lop'!L26&amp;'TKB theo lop'!$L$5,IF('TKB theo lop'!O26=$A$157,'TKB theo lop'!N26&amp;'TKB theo lop'!$N$5,IF('TKB theo lop'!Q26=$A$157,'TKB theo lop'!P26&amp;'TKB theo lop'!$P$5,IF('TKB theo lop'!S26=$A$157,'TKB theo lop'!R26&amp;'TKB theo lop'!$R$5,IF('TKB theo lop'!U26=$A$157,'TKB theo lop'!T26&amp;'TKB theo lop'!$T$5,IF('TKB theo lop'!W26=$A$157,'TKB theo lop'!V26&amp;'TKB theo lop'!$V$5,IF('TKB theo lop'!Y26=$A$157,'TKB theo lop'!X26&amp;'TKB theo lop'!$X$5,IF('TKB theo lop'!AA26=$A$157,'TKB theo lop'!Z26&amp;'TKB theo lop'!$Z$5,IF('TKB theo lop'!AC26=$A$157,'TKB theo lop'!AB26&amp;'TKB theo lop'!$AB$5,IF('TKB theo lop'!AE26=$A$157,'TKB theo lop'!AD26&amp;'TKB theo lop'!$AD$5,IF('TKB theo lop'!AG26=$A$157,'TKB theo lop'!AF26&amp;'TKB theo lop'!$AF$5,IF('TKB theo lop'!AI26=$A$157,'TKB theo lop'!AH26&amp;'TKB theo lop'!$AH$5,IF('TKB theo lop'!AK26=$A$157,'TKB theo lop'!AJ26&amp;'TKB theo lop'!$AJ$5,IF('TKB theo lop'!AM26=$A$157,'TKB theo lop'!AL26&amp;'TKB theo lop'!$AL$5,IF('TKB theo lop'!AO26=$A$157,'TKB theo lop'!AN26&amp;'TKB theo lop'!$AN$5,"")))))))))))))))))))</f>
        <v/>
      </c>
      <c r="D165" s="43" t="str">
        <f>IF('TKB theo lop'!E36=$A$157,'TKB theo lop'!D36&amp;'TKB theo lop'!$D$5,IF('TKB theo lop'!G36=$A$157,'TKB theo lop'!F36&amp;'TKB theo lop'!$F$5,IF('TKB theo lop'!I36=$A$157,'TKB theo lop'!H36&amp;'TKB theo lop'!$H$5,IF('TKB theo lop'!K36=$A$157,'TKB theo lop'!J36&amp;'TKB theo lop'!$J$5,IF('TKB theo lop'!M36=$A$157,'TKB theo lop'!L36&amp;'TKB theo lop'!$L$5,IF('TKB theo lop'!O36=$A$157,'TKB theo lop'!N36&amp;'TKB theo lop'!$N$5,IF('TKB theo lop'!Q36=$A$157,'TKB theo lop'!P36&amp;'TKB theo lop'!$P$5,IF('TKB theo lop'!S36=$A$157,'TKB theo lop'!R36&amp;'TKB theo lop'!$R$5,IF('TKB theo lop'!U36=$A$157,'TKB theo lop'!T36&amp;'TKB theo lop'!$T$5,IF('TKB theo lop'!W36=$A$157,'TKB theo lop'!V36&amp;'TKB theo lop'!$V$5,IF('TKB theo lop'!Y36=$A$157,'TKB theo lop'!X36&amp;'TKB theo lop'!$X$5,IF('TKB theo lop'!AA36=$A$157,'TKB theo lop'!Z36&amp;'TKB theo lop'!$Z$5,IF('TKB theo lop'!AC36=$A$157,'TKB theo lop'!AB36&amp;'TKB theo lop'!$AB$5,IF('TKB theo lop'!AE36=$A$157,'TKB theo lop'!AD36&amp;'TKB theo lop'!$AD$5,IF('TKB theo lop'!AG36=$A$157,'TKB theo lop'!AF36&amp;'TKB theo lop'!$AF$5,IF('TKB theo lop'!AI36=$A$157,'TKB theo lop'!AH36&amp;'TKB theo lop'!$AH$5,IF('TKB theo lop'!AK36=$A$157,'TKB theo lop'!AJ36&amp;'TKB theo lop'!$AJ$5,IF('TKB theo lop'!AM36=$A$157,'TKB theo lop'!AL36&amp;'TKB theo lop'!$AL$5,IF('TKB theo lop'!AO36=$A$157,'TKB theo lop'!AN36&amp;'TKB theo lop'!$AN$5,"")))))))))))))))))))</f>
        <v/>
      </c>
      <c r="E165" s="43" t="str">
        <f>IF('TKB theo lop'!E46=$A$157,'TKB theo lop'!D46&amp;'TKB theo lop'!$D$5,IF('TKB theo lop'!G46=$A$157,'TKB theo lop'!F46&amp;'TKB theo lop'!$F$5,IF('TKB theo lop'!I46=$A$157,'TKB theo lop'!H46&amp;'TKB theo lop'!$H$5,IF('TKB theo lop'!K46=$A$157,'TKB theo lop'!J46&amp;'TKB theo lop'!$J$5,IF('TKB theo lop'!M46=$A$157,'TKB theo lop'!L46&amp;'TKB theo lop'!$L$5,IF('TKB theo lop'!O46=$A$157,'TKB theo lop'!N46&amp;'TKB theo lop'!$N$5,IF('TKB theo lop'!Q46=$A$157,'TKB theo lop'!P46&amp;'TKB theo lop'!$P$5,IF('TKB theo lop'!S46=$A$157,'TKB theo lop'!R46&amp;'TKB theo lop'!$R$5,IF('TKB theo lop'!U46=$A$157,'TKB theo lop'!T46&amp;'TKB theo lop'!$T$5,IF('TKB theo lop'!W46=$A$157,'TKB theo lop'!V46&amp;'TKB theo lop'!$V$5,IF('TKB theo lop'!Y46=$A$157,'TKB theo lop'!X46&amp;'TKB theo lop'!$X$5,IF('TKB theo lop'!AA46=$A$157,'TKB theo lop'!Z46&amp;'TKB theo lop'!$Z$5,IF('TKB theo lop'!AC46=$A$157,'TKB theo lop'!AB46&amp;'TKB theo lop'!$AB$5,IF('TKB theo lop'!AE46=$A$157,'TKB theo lop'!AD46&amp;'TKB theo lop'!$AD$5,IF('TKB theo lop'!AG46=$A$157,'TKB theo lop'!AF46&amp;'TKB theo lop'!$AF$5,IF('TKB theo lop'!AI46=$A$157,'TKB theo lop'!AH46&amp;'TKB theo lop'!$AH$5,IF('TKB theo lop'!AK46=$A$157,'TKB theo lop'!AJ46&amp;'TKB theo lop'!$AJ$5,IF('TKB theo lop'!AM46=$A$157,'TKB theo lop'!AL46&amp;'TKB theo lop'!$AL$5,IF('TKB theo lop'!AO46=$A$157,'TKB theo lop'!AN46&amp;'TKB theo lop'!$AN$5,"")))))))))))))))))))</f>
        <v/>
      </c>
      <c r="F165" s="43" t="str">
        <f>IF('TKB theo lop'!E56=$A$157,'TKB theo lop'!D56&amp;'TKB theo lop'!$D$5,IF('TKB theo lop'!G56=$A$157,'TKB theo lop'!F56&amp;'TKB theo lop'!$F$5,IF('TKB theo lop'!I56=$A$157,'TKB theo lop'!H56&amp;'TKB theo lop'!$H$5,IF('TKB theo lop'!K56=$A$157,'TKB theo lop'!J56&amp;'TKB theo lop'!$J$5,IF('TKB theo lop'!M56=$A$157,'TKB theo lop'!L56&amp;'TKB theo lop'!$L$5,IF('TKB theo lop'!O56=$A$157,'TKB theo lop'!N56&amp;'TKB theo lop'!$N$5,IF('TKB theo lop'!Q56=$A$157,'TKB theo lop'!P56&amp;'TKB theo lop'!$P$5,IF('TKB theo lop'!S56=$A$157,'TKB theo lop'!R56&amp;'TKB theo lop'!$R$5,IF('TKB theo lop'!U56=$A$157,'TKB theo lop'!T56&amp;'TKB theo lop'!$T$5,IF('TKB theo lop'!W56=$A$157,'TKB theo lop'!V56&amp;'TKB theo lop'!$V$5,IF('TKB theo lop'!Y56=$A$157,'TKB theo lop'!X56&amp;'TKB theo lop'!$X$5,IF('TKB theo lop'!AA56=$A$157,'TKB theo lop'!Z56&amp;'TKB theo lop'!$Z$5,IF('TKB theo lop'!AC56=$A$157,'TKB theo lop'!AB56&amp;'TKB theo lop'!$AB$5,IF('TKB theo lop'!AE56=$A$157,'TKB theo lop'!AD56&amp;'TKB theo lop'!$AD$5,IF('TKB theo lop'!AG56=$A$157,'TKB theo lop'!AF56&amp;'TKB theo lop'!$AF$5,IF('TKB theo lop'!AI56=$A$157,'TKB theo lop'!AH56&amp;'TKB theo lop'!$AH$5,IF('TKB theo lop'!AK56=$A$157,'TKB theo lop'!AJ56&amp;'TKB theo lop'!$AJ$5,IF('TKB theo lop'!AM56=$A$157,'TKB theo lop'!AL56&amp;'TKB theo lop'!$AL$5,IF('TKB theo lop'!AO56=$A$157,'TKB theo lop'!AN56&amp;'TKB theo lop'!$AN$5,"")))))))))))))))))))</f>
        <v/>
      </c>
      <c r="G165" s="43" t="str">
        <f>IF('TKB theo lop'!E66=$A$157,'TKB theo lop'!D66&amp;'TKB theo lop'!$D$5,IF('TKB theo lop'!G66=$A$157,'TKB theo lop'!F66&amp;'TKB theo lop'!$F$5,IF('TKB theo lop'!I66=$A$157,'TKB theo lop'!H66&amp;'TKB theo lop'!$H$5,IF('TKB theo lop'!K66=$A$157,'TKB theo lop'!J66&amp;'TKB theo lop'!$J$5,IF('TKB theo lop'!M66=$A$157,'TKB theo lop'!L66&amp;'TKB theo lop'!$L$5,IF('TKB theo lop'!O66=$A$157,'TKB theo lop'!N66&amp;'TKB theo lop'!$N$5,IF('TKB theo lop'!Q66=$A$157,'TKB theo lop'!P66&amp;'TKB theo lop'!$P$5,IF('TKB theo lop'!S66=$A$157,'TKB theo lop'!R66&amp;'TKB theo lop'!$R$5,IF('TKB theo lop'!U66=$A$157,'TKB theo lop'!T66&amp;'TKB theo lop'!$T$5,IF('TKB theo lop'!W66=$A$157,'TKB theo lop'!V66&amp;'TKB theo lop'!$V$5,IF('TKB theo lop'!Y66=$A$157,'TKB theo lop'!X66&amp;'TKB theo lop'!$X$5,IF('TKB theo lop'!AA66=$A$157,'TKB theo lop'!Z66&amp;'TKB theo lop'!$Z$5,IF('TKB theo lop'!AC66=$A$157,'TKB theo lop'!AB66&amp;'TKB theo lop'!$AB$5,IF('TKB theo lop'!AE66=$A$157,'TKB theo lop'!AD66&amp;'TKB theo lop'!$AD$5,IF('TKB theo lop'!AG66=$A$157,'TKB theo lop'!AF66&amp;'TKB theo lop'!$AF$5,IF('TKB theo lop'!AI66=$A$157,'TKB theo lop'!AH66&amp;'TKB theo lop'!$AH$5,IF('TKB theo lop'!AK66=$A$157,'TKB theo lop'!AJ66&amp;'TKB theo lop'!$AJ$5,IF('TKB theo lop'!AM66=$A$157,'TKB theo lop'!AL66&amp;'TKB theo lop'!$AL$5,IF('TKB theo lop'!AO66=$A$157,'TKB theo lop'!AN66&amp;'TKB theo lop'!$AN$5,"")))))))))))))))))))</f>
        <v/>
      </c>
      <c r="H165"/>
      <c r="I165" s="327"/>
      <c r="J165" s="43" t="str">
        <f>IF('TKB theo lop'!E16=$I$157,'TKB theo lop'!D16&amp;'TKB theo lop'!$D$5,IF('TKB theo lop'!G16=$I$157,'TKB theo lop'!F16&amp;'TKB theo lop'!$F$5,IF('TKB theo lop'!I16=$I$157,'TKB theo lop'!H16&amp;'TKB theo lop'!$H$5,IF('TKB theo lop'!K16=$I$157,'TKB theo lop'!J16&amp;'TKB theo lop'!$J$5,IF('TKB theo lop'!M16=$I$157,'TKB theo lop'!L16&amp;'TKB theo lop'!$L$5,IF('TKB theo lop'!O16=$I$157,'TKB theo lop'!N16&amp;'TKB theo lop'!$N$5,IF('TKB theo lop'!Q16=$I$157,'TKB theo lop'!P16&amp;'TKB theo lop'!$P$5,IF('TKB theo lop'!S16=$I$157,'TKB theo lop'!R16&amp;'TKB theo lop'!$R$5,IF('TKB theo lop'!U16=$I$157,'TKB theo lop'!T16&amp;'TKB theo lop'!$T$5,IF('TKB theo lop'!W16=$I$157,'TKB theo lop'!V16&amp;'TKB theo lop'!$V$5,IF('TKB theo lop'!Y16=$I$157,'TKB theo lop'!X16&amp;'TKB theo lop'!$X$5,IF('TKB theo lop'!AA16=$I$157,'TKB theo lop'!Z16&amp;'TKB theo lop'!$Z$5,IF('TKB theo lop'!AC16=$I$157,'TKB theo lop'!AB16&amp;'TKB theo lop'!$AB$5,IF('TKB theo lop'!AE16=$I$157,'TKB theo lop'!AD16&amp;'TKB theo lop'!$AD$5,IF('TKB theo lop'!AG16=$I$157,'TKB theo lop'!AF16&amp;'TKB theo lop'!$AF$5,IF('TKB theo lop'!AI16=$I$157,'TKB theo lop'!AH16&amp;'TKB theo lop'!$AH$5,IF('TKB theo lop'!AK16=$I$157,'TKB theo lop'!AJ16&amp;'TKB theo lop'!$AJ$5,IF('TKB theo lop'!AM16=$I$157,'TKB theo lop'!AL16&amp;'TKB theo lop'!$AL$5,IF('TKB theo lop'!AO16=$I$157,'TKB theo lop'!AN16&amp;'TKB theo lop'!$AN$5,"")))))))))))))))))))</f>
        <v/>
      </c>
      <c r="K165" s="43" t="str">
        <f>IF('TKB theo lop'!E26=$I$157,'TKB theo lop'!D26&amp;'TKB theo lop'!$D$5,IF('TKB theo lop'!G26=$I$157,'TKB theo lop'!F26&amp;'TKB theo lop'!$F$5,IF('TKB theo lop'!I26=$I$157,'TKB theo lop'!H26&amp;'TKB theo lop'!$H$5,IF('TKB theo lop'!K26=$I$157,'TKB theo lop'!J26&amp;'TKB theo lop'!$J$5,IF('TKB theo lop'!M26=$I$157,'TKB theo lop'!L26&amp;'TKB theo lop'!$L$5,IF('TKB theo lop'!O26=$I$157,'TKB theo lop'!N26&amp;'TKB theo lop'!$N$5,IF('TKB theo lop'!Q26=$I$157,'TKB theo lop'!P26&amp;'TKB theo lop'!$P$5,IF('TKB theo lop'!S26=$I$157,'TKB theo lop'!R26&amp;'TKB theo lop'!$R$5,IF('TKB theo lop'!U26=$I$157,'TKB theo lop'!T26&amp;'TKB theo lop'!$T$5,IF('TKB theo lop'!W26=$I$157,'TKB theo lop'!V26&amp;'TKB theo lop'!$V$5,IF('TKB theo lop'!Y26=$I$157,'TKB theo lop'!X26&amp;'TKB theo lop'!$X$5,IF('TKB theo lop'!AA26=$I$157,'TKB theo lop'!Z26&amp;'TKB theo lop'!$Z$5,IF('TKB theo lop'!AC26=$I$157,'TKB theo lop'!AB26&amp;'TKB theo lop'!$AB$5,IF('TKB theo lop'!AE26=$I$157,'TKB theo lop'!AD26&amp;'TKB theo lop'!$AD$5,IF('TKB theo lop'!AG26=$I$157,'TKB theo lop'!AF26&amp;'TKB theo lop'!$AF$5,IF('TKB theo lop'!AI26=$I$157,'TKB theo lop'!AH26&amp;'TKB theo lop'!$AH$5,IF('TKB theo lop'!AK26=$I$157,'TKB theo lop'!AJ26&amp;'TKB theo lop'!$AJ$5,IF('TKB theo lop'!AM26=$I$157,'TKB theo lop'!AL26&amp;'TKB theo lop'!$AL$5,IF('TKB theo lop'!AO26=$I$157,'TKB theo lop'!AN26&amp;'TKB theo lop'!$AN$5,"")))))))))))))))))))</f>
        <v/>
      </c>
      <c r="L165" s="43" t="str">
        <f>IF('TKB theo lop'!E36=$I$157,'TKB theo lop'!D36&amp;'TKB theo lop'!$D$5,IF('TKB theo lop'!G36=$I$157,'TKB theo lop'!F36&amp;'TKB theo lop'!$F$5,IF('TKB theo lop'!I36=$I$157,'TKB theo lop'!H36&amp;'TKB theo lop'!$H$5,IF('TKB theo lop'!K36=$I$157,'TKB theo lop'!J36&amp;'TKB theo lop'!$J$5,IF('TKB theo lop'!M36=$I$157,'TKB theo lop'!L36&amp;'TKB theo lop'!$L$5,IF('TKB theo lop'!O36=$I$157,'TKB theo lop'!N36&amp;'TKB theo lop'!$N$5,IF('TKB theo lop'!Q36=$I$157,'TKB theo lop'!P36&amp;'TKB theo lop'!$P$5,IF('TKB theo lop'!S36=$I$157,'TKB theo lop'!R36&amp;'TKB theo lop'!$R$5,IF('TKB theo lop'!U36=$I$157,'TKB theo lop'!T36&amp;'TKB theo lop'!$T$5,IF('TKB theo lop'!W36=$I$157,'TKB theo lop'!V36&amp;'TKB theo lop'!$V$5,IF('TKB theo lop'!Y36=$I$157,'TKB theo lop'!X36&amp;'TKB theo lop'!$X$5,IF('TKB theo lop'!AA36=$I$157,'TKB theo lop'!Z36&amp;'TKB theo lop'!$Z$5,IF('TKB theo lop'!AC36=$I$157,'TKB theo lop'!AB36&amp;'TKB theo lop'!$AB$5,IF('TKB theo lop'!AE36=$I$157,'TKB theo lop'!AD36&amp;'TKB theo lop'!$AD$5,IF('TKB theo lop'!AG36=$I$157,'TKB theo lop'!AF36&amp;'TKB theo lop'!$AF$5,IF('TKB theo lop'!AI36=$I$157,'TKB theo lop'!AH36&amp;'TKB theo lop'!$AH$5,IF('TKB theo lop'!AK36=$I$157,'TKB theo lop'!AJ36&amp;'TKB theo lop'!$AJ$5,IF('TKB theo lop'!AM36=$I$157,'TKB theo lop'!AL36&amp;'TKB theo lop'!$AL$5,IF('TKB theo lop'!AO36=$I$157,'TKB theo lop'!AN36&amp;'TKB theo lop'!$AN$5,"")))))))))))))))))))</f>
        <v/>
      </c>
      <c r="M165" s="43" t="str">
        <f>IF('TKB theo lop'!E46=$I$157,'TKB theo lop'!D46&amp;'TKB theo lop'!$D$5,IF('TKB theo lop'!G46=$I$157,'TKB theo lop'!F46&amp;'TKB theo lop'!$F$5,IF('TKB theo lop'!I46=$I$157,'TKB theo lop'!H46&amp;'TKB theo lop'!$H$5,IF('TKB theo lop'!K46=$I$157,'TKB theo lop'!J46&amp;'TKB theo lop'!$J$5,IF('TKB theo lop'!M46=$I$157,'TKB theo lop'!L46&amp;'TKB theo lop'!$L$5,IF('TKB theo lop'!O46=$I$157,'TKB theo lop'!N46&amp;'TKB theo lop'!$N$5,IF('TKB theo lop'!Q46=$I$157,'TKB theo lop'!P46&amp;'TKB theo lop'!$P$5,IF('TKB theo lop'!S46=$I$157,'TKB theo lop'!R46&amp;'TKB theo lop'!$R$5,IF('TKB theo lop'!U46=$I$157,'TKB theo lop'!T46&amp;'TKB theo lop'!$T$5,IF('TKB theo lop'!W46=$I$157,'TKB theo lop'!V46&amp;'TKB theo lop'!$V$5,IF('TKB theo lop'!Y46=$I$157,'TKB theo lop'!X46&amp;'TKB theo lop'!$X$5,IF('TKB theo lop'!AA46=$I$157,'TKB theo lop'!Z46&amp;'TKB theo lop'!$Z$5,IF('TKB theo lop'!AC46=$I$157,'TKB theo lop'!AB46&amp;'TKB theo lop'!$AB$5,IF('TKB theo lop'!AE46=$I$157,'TKB theo lop'!AD46&amp;'TKB theo lop'!$AD$5,IF('TKB theo lop'!AG46=$I$157,'TKB theo lop'!AF46&amp;'TKB theo lop'!$AF$5,IF('TKB theo lop'!AI46=$I$157,'TKB theo lop'!AH46&amp;'TKB theo lop'!$AH$5,IF('TKB theo lop'!AK46=$I$157,'TKB theo lop'!AJ46&amp;'TKB theo lop'!$AJ$5,IF('TKB theo lop'!AM46=$I$157,'TKB theo lop'!AL46&amp;'TKB theo lop'!$AL$5,IF('TKB theo lop'!AO46=$I$157,'TKB theo lop'!AN46&amp;'TKB theo lop'!$AN$5,"")))))))))))))))))))</f>
        <v/>
      </c>
      <c r="N165" s="43" t="str">
        <f>IF('TKB theo lop'!E56=$I$157,'TKB theo lop'!D56&amp;'TKB theo lop'!$D$5,IF('TKB theo lop'!G56=$I$157,'TKB theo lop'!F56&amp;'TKB theo lop'!$F$5,IF('TKB theo lop'!I56=$I$157,'TKB theo lop'!H56&amp;'TKB theo lop'!$H$5,IF('TKB theo lop'!K56=$I$157,'TKB theo lop'!J56&amp;'TKB theo lop'!$J$5,IF('TKB theo lop'!M56=$I$157,'TKB theo lop'!L56&amp;'TKB theo lop'!$L$5,IF('TKB theo lop'!O56=$I$157,'TKB theo lop'!N56&amp;'TKB theo lop'!$N$5,IF('TKB theo lop'!Q56=$I$157,'TKB theo lop'!P56&amp;'TKB theo lop'!$P$5,IF('TKB theo lop'!S56=$I$157,'TKB theo lop'!R56&amp;'TKB theo lop'!$R$5,IF('TKB theo lop'!U56=$I$157,'TKB theo lop'!T56&amp;'TKB theo lop'!$T$5,IF('TKB theo lop'!W56=$I$157,'TKB theo lop'!V56&amp;'TKB theo lop'!$V$5,IF('TKB theo lop'!Y56=$I$157,'TKB theo lop'!X56&amp;'TKB theo lop'!$X$5,IF('TKB theo lop'!AA56=$I$157,'TKB theo lop'!Z56&amp;'TKB theo lop'!$Z$5,IF('TKB theo lop'!AC56=$I$157,'TKB theo lop'!AB56&amp;'TKB theo lop'!$AB$5,IF('TKB theo lop'!AE56=$I$157,'TKB theo lop'!AD56&amp;'TKB theo lop'!$AD$5,IF('TKB theo lop'!AG56=$I$157,'TKB theo lop'!AF56&amp;'TKB theo lop'!$AF$5,IF('TKB theo lop'!AI56=$I$157,'TKB theo lop'!AH56&amp;'TKB theo lop'!$AH$5,IF('TKB theo lop'!AK56=$I$157,'TKB theo lop'!AJ56&amp;'TKB theo lop'!$AJ$5,IF('TKB theo lop'!AM56=$I$157,'TKB theo lop'!AL56&amp;'TKB theo lop'!$AL$5,IF('TKB theo lop'!AO56=$I$157,'TKB theo lop'!AN56&amp;'TKB theo lop'!$AN$5,"")))))))))))))))))))</f>
        <v/>
      </c>
      <c r="O165" s="43" t="str">
        <f>IF('TKB theo lop'!E66=$I$157,'TKB theo lop'!D66&amp;'TKB theo lop'!$D$5,IF('TKB theo lop'!G66=$I$157,'TKB theo lop'!F66&amp;'TKB theo lop'!$F$5,IF('TKB theo lop'!I66=$I$157,'TKB theo lop'!H66&amp;'TKB theo lop'!$H$5,IF('TKB theo lop'!K66=$I$157,'TKB theo lop'!J66&amp;'TKB theo lop'!$J$5,IF('TKB theo lop'!M66=$I$157,'TKB theo lop'!L66&amp;'TKB theo lop'!$L$5,IF('TKB theo lop'!O66=$I$157,'TKB theo lop'!N66&amp;'TKB theo lop'!$N$5,IF('TKB theo lop'!Q66=$I$157,'TKB theo lop'!P66&amp;'TKB theo lop'!$P$5,IF('TKB theo lop'!S66=$I$157,'TKB theo lop'!R66&amp;'TKB theo lop'!$R$5,IF('TKB theo lop'!U66=$I$157,'TKB theo lop'!T66&amp;'TKB theo lop'!$T$5,IF('TKB theo lop'!W66=$I$157,'TKB theo lop'!V66&amp;'TKB theo lop'!$V$5,IF('TKB theo lop'!Y66=$I$157,'TKB theo lop'!X66&amp;'TKB theo lop'!$X$5,IF('TKB theo lop'!AA66=$I$157,'TKB theo lop'!Z66&amp;'TKB theo lop'!$Z$5,IF('TKB theo lop'!AC66=$I$157,'TKB theo lop'!AB66&amp;'TKB theo lop'!$AB$5,IF('TKB theo lop'!AE66=$I$157,'TKB theo lop'!AD66&amp;'TKB theo lop'!$AD$5,IF('TKB theo lop'!AG66=$I$157,'TKB theo lop'!AF66&amp;'TKB theo lop'!$AF$5,IF('TKB theo lop'!AI66=$I$157,'TKB theo lop'!AH66&amp;'TKB theo lop'!$AH$5,IF('TKB theo lop'!AK66=$I$157,'TKB theo lop'!AJ66&amp;'TKB theo lop'!$AJ$5,IF('TKB theo lop'!AM66=$I$157,'TKB theo lop'!AL66&amp;'TKB theo lop'!$AL$5,IF('TKB theo lop'!AO66=$I$157,'TKB theo lop'!AN66&amp;'TKB theo lop'!$AN$5,"")))))))))))))))))))</f>
        <v/>
      </c>
    </row>
    <row r="166" spans="1:15" x14ac:dyDescent="0.3">
      <c r="A166" s="327"/>
      <c r="B166" s="43" t="str">
        <f>IF('TKB theo lop'!E17=$A$157,'TKB theo lop'!D17&amp;'TKB theo lop'!$D$5,IF('TKB theo lop'!G17=$A$157,'TKB theo lop'!F17&amp;'TKB theo lop'!$F$5,IF('TKB theo lop'!I17=$A$157,'TKB theo lop'!H17&amp;'TKB theo lop'!$H$5,IF('TKB theo lop'!K17=$A$157,'TKB theo lop'!J17&amp;'TKB theo lop'!$J$5,IF('TKB theo lop'!M17=$A$157,'TKB theo lop'!L17&amp;'TKB theo lop'!$L$5,IF('TKB theo lop'!O17=$A$157,'TKB theo lop'!N17&amp;'TKB theo lop'!$N$5,IF('TKB theo lop'!Q17=$A$157,'TKB theo lop'!P17&amp;'TKB theo lop'!$P$5,IF('TKB theo lop'!S17=$A$157,'TKB theo lop'!R17&amp;'TKB theo lop'!$R$5,IF('TKB theo lop'!U17=$A$157,'TKB theo lop'!T17&amp;'TKB theo lop'!$T$5,IF('TKB theo lop'!W17=$A$157,'TKB theo lop'!V17&amp;'TKB theo lop'!$V$5,IF('TKB theo lop'!Y17=$A$157,'TKB theo lop'!X17&amp;'TKB theo lop'!$X$5,IF('TKB theo lop'!AA17=$A$157,'TKB theo lop'!Z17&amp;'TKB theo lop'!$Z$5,IF('TKB theo lop'!AC17=$A$157,'TKB theo lop'!AB17&amp;'TKB theo lop'!$AB$5,IF('TKB theo lop'!AE17=$A$157,'TKB theo lop'!AD17&amp;'TKB theo lop'!$AD$5,IF('TKB theo lop'!AG17=$A$157,'TKB theo lop'!AF17&amp;'TKB theo lop'!$AF$5,IF('TKB theo lop'!AI17=$A$157,'TKB theo lop'!AH17&amp;'TKB theo lop'!$AH$5,IF('TKB theo lop'!AK17=$A$157,'TKB theo lop'!AJ17&amp;'TKB theo lop'!$AJ$5,IF('TKB theo lop'!AM17=$A$157,'TKB theo lop'!AL17&amp;'TKB theo lop'!$AL$5,IF('TKB theo lop'!AO17=$A$157,'TKB theo lop'!AN17&amp;'TKB theo lop'!$AN$5,"")))))))))))))))))))</f>
        <v/>
      </c>
      <c r="C166" s="43" t="str">
        <f>IF('TKB theo lop'!E27=$A$157,'TKB theo lop'!D27&amp;'TKB theo lop'!$D$5,IF('TKB theo lop'!G27=$A$157,'TKB theo lop'!F27&amp;'TKB theo lop'!$F$5,IF('TKB theo lop'!I27=$A$157,'TKB theo lop'!H27&amp;'TKB theo lop'!$H$5,IF('TKB theo lop'!K27=$A$157,'TKB theo lop'!J27&amp;'TKB theo lop'!$J$5,IF('TKB theo lop'!M27=$A$157,'TKB theo lop'!L27&amp;'TKB theo lop'!$L$5,IF('TKB theo lop'!O27=$A$157,'TKB theo lop'!N27&amp;'TKB theo lop'!$N$5,IF('TKB theo lop'!Q27=$A$157,'TKB theo lop'!P27&amp;'TKB theo lop'!$P$5,IF('TKB theo lop'!S27=$A$157,'TKB theo lop'!R27&amp;'TKB theo lop'!$R$5,IF('TKB theo lop'!U27=$A$157,'TKB theo lop'!T27&amp;'TKB theo lop'!$T$5,IF('TKB theo lop'!W27=$A$157,'TKB theo lop'!V27&amp;'TKB theo lop'!$V$5,IF('TKB theo lop'!Y27=$A$157,'TKB theo lop'!X27&amp;'TKB theo lop'!$X$5,IF('TKB theo lop'!AA27=$A$157,'TKB theo lop'!Z27&amp;'TKB theo lop'!$Z$5,IF('TKB theo lop'!AC27=$A$157,'TKB theo lop'!AB27&amp;'TKB theo lop'!$AB$5,IF('TKB theo lop'!AE27=$A$157,'TKB theo lop'!AD27&amp;'TKB theo lop'!$AD$5,IF('TKB theo lop'!AG27=$A$157,'TKB theo lop'!AF27&amp;'TKB theo lop'!$AF$5,IF('TKB theo lop'!AI27=$A$157,'TKB theo lop'!AH27&amp;'TKB theo lop'!$AH$5,IF('TKB theo lop'!AK27=$A$157,'TKB theo lop'!AJ27&amp;'TKB theo lop'!$AJ$5,IF('TKB theo lop'!AM27=$A$157,'TKB theo lop'!AL27&amp;'TKB theo lop'!$AL$5,IF('TKB theo lop'!AO27=$A$157,'TKB theo lop'!AN27&amp;'TKB theo lop'!$AN$5,"")))))))))))))))))))</f>
        <v/>
      </c>
      <c r="D166" s="43" t="str">
        <f>IF('TKB theo lop'!E37=$A$157,'TKB theo lop'!D37&amp;'TKB theo lop'!$D$5,IF('TKB theo lop'!G37=$A$157,'TKB theo lop'!F37&amp;'TKB theo lop'!$F$5,IF('TKB theo lop'!I37=$A$157,'TKB theo lop'!H37&amp;'TKB theo lop'!$H$5,IF('TKB theo lop'!K37=$A$157,'TKB theo lop'!J37&amp;'TKB theo lop'!$J$5,IF('TKB theo lop'!M37=$A$157,'TKB theo lop'!L37&amp;'TKB theo lop'!$L$5,IF('TKB theo lop'!O37=$A$157,'TKB theo lop'!N37&amp;'TKB theo lop'!$N$5,IF('TKB theo lop'!Q37=$A$157,'TKB theo lop'!P37&amp;'TKB theo lop'!$P$5,IF('TKB theo lop'!S37=$A$157,'TKB theo lop'!R37&amp;'TKB theo lop'!$R$5,IF('TKB theo lop'!U37=$A$157,'TKB theo lop'!T37&amp;'TKB theo lop'!$T$5,IF('TKB theo lop'!W37=$A$157,'TKB theo lop'!V37&amp;'TKB theo lop'!$V$5,IF('TKB theo lop'!Y37=$A$157,'TKB theo lop'!X37&amp;'TKB theo lop'!$X$5,IF('TKB theo lop'!AA37=$A$157,'TKB theo lop'!Z37&amp;'TKB theo lop'!$Z$5,IF('TKB theo lop'!AC37=$A$157,'TKB theo lop'!AB37&amp;'TKB theo lop'!$AB$5,IF('TKB theo lop'!AE37=$A$157,'TKB theo lop'!AD37&amp;'TKB theo lop'!$AD$5,IF('TKB theo lop'!AG37=$A$157,'TKB theo lop'!AF37&amp;'TKB theo lop'!$AF$5,IF('TKB theo lop'!AI37=$A$157,'TKB theo lop'!AH37&amp;'TKB theo lop'!$AH$5,IF('TKB theo lop'!AK37=$A$157,'TKB theo lop'!AJ37&amp;'TKB theo lop'!$AJ$5,IF('TKB theo lop'!AM37=$A$157,'TKB theo lop'!AL37&amp;'TKB theo lop'!$AL$5,IF('TKB theo lop'!AO37=$A$157,'TKB theo lop'!AN37&amp;'TKB theo lop'!$AN$5,"")))))))))))))))))))</f>
        <v/>
      </c>
      <c r="E166" s="43" t="e">
        <f>IF('TKB theo lop'!E47=$A$157,'TKB theo lop'!D47&amp;'TKB theo lop'!$D$5,IF('TKB theo lop'!G47=$A$157,'TKB theo lop'!F47&amp;'TKB theo lop'!$F$5,IF('TKB theo lop'!I47=$A$157,'TKB theo lop'!H47&amp;'TKB theo lop'!$H$5,IF('TKB theo lop'!K47=$A$157,'TKB theo lop'!M47&amp;'TKB theo lop'!$J$5,IF('TKB theo lop'!#REF!=$A$157,'TKB theo lop'!L47&amp;'TKB theo lop'!$L$5,IF('TKB theo lop'!O47=$A$157,'TKB theo lop'!N47&amp;'TKB theo lop'!$N$5,IF('TKB theo lop'!Q47=$A$157,'TKB theo lop'!P47&amp;'TKB theo lop'!$P$5,IF('TKB theo lop'!S47=$A$157,'TKB theo lop'!R47&amp;'TKB theo lop'!$R$5,IF('TKB theo lop'!U47=$A$157,'TKB theo lop'!T47&amp;'TKB theo lop'!$T$5,IF('TKB theo lop'!W47=$A$157,'TKB theo lop'!V47&amp;'TKB theo lop'!$V$5,IF('TKB theo lop'!Y47=$A$157,'TKB theo lop'!X47&amp;'TKB theo lop'!$X$5,IF('TKB theo lop'!AA47=$A$157,'TKB theo lop'!Z47&amp;'TKB theo lop'!$Z$5,IF('TKB theo lop'!AC47=$A$157,'TKB theo lop'!AB47&amp;'TKB theo lop'!$AB$5,IF('TKB theo lop'!AE47=$A$157,'TKB theo lop'!AD47&amp;'TKB theo lop'!$AD$5,IF('TKB theo lop'!AG47=$A$157,'TKB theo lop'!AF47&amp;'TKB theo lop'!$AF$5,IF('TKB theo lop'!AI47=$A$157,'TKB theo lop'!AH47&amp;'TKB theo lop'!$AH$5,IF('TKB theo lop'!AK47=$A$157,'TKB theo lop'!AJ47&amp;'TKB theo lop'!$AJ$5,IF('TKB theo lop'!AM47=$A$157,'TKB theo lop'!AL47&amp;'TKB theo lop'!$AL$5,IF('TKB theo lop'!AO47=$A$157,'TKB theo lop'!AN47&amp;'TKB theo lop'!$AN$5,"")))))))))))))))))))</f>
        <v>#REF!</v>
      </c>
      <c r="F166" s="43" t="str">
        <f>IF('TKB theo lop'!E57=$A$157,'TKB theo lop'!D57&amp;'TKB theo lop'!$D$5,IF('TKB theo lop'!G57=$A$157,'TKB theo lop'!F57&amp;'TKB theo lop'!$F$5,IF('TKB theo lop'!I57=$A$157,'TKB theo lop'!H57&amp;'TKB theo lop'!$H$5,IF('TKB theo lop'!K57=$A$157,'TKB theo lop'!J57&amp;'TKB theo lop'!$J$5,IF('TKB theo lop'!M57=$A$157,'TKB theo lop'!L57&amp;'TKB theo lop'!$L$5,IF('TKB theo lop'!O57=$A$157,'TKB theo lop'!N57&amp;'TKB theo lop'!$N$5,IF('TKB theo lop'!Q57=$A$157,'TKB theo lop'!P57&amp;'TKB theo lop'!$P$5,IF('TKB theo lop'!S57=$A$157,'TKB theo lop'!R57&amp;'TKB theo lop'!$R$5,IF('TKB theo lop'!U57=$A$157,'TKB theo lop'!T57&amp;'TKB theo lop'!$T$5,IF('TKB theo lop'!W57=$A$157,'TKB theo lop'!V57&amp;'TKB theo lop'!$V$5,IF('TKB theo lop'!Y57=$A$157,'TKB theo lop'!X57&amp;'TKB theo lop'!$X$5,IF('TKB theo lop'!AA57=$A$157,'TKB theo lop'!Z57&amp;'TKB theo lop'!$Z$5,IF('TKB theo lop'!AC57=$A$157,'TKB theo lop'!AB57&amp;'TKB theo lop'!$AB$5,IF('TKB theo lop'!AE57=$A$157,'TKB theo lop'!AD57&amp;'TKB theo lop'!$AD$5,IF('TKB theo lop'!AG57=$A$157,'TKB theo lop'!AF57&amp;'TKB theo lop'!$AF$5,IF('TKB theo lop'!AI57=$A$157,'TKB theo lop'!AH57&amp;'TKB theo lop'!$AH$5,IF('TKB theo lop'!AK57=$A$157,'TKB theo lop'!AJ57&amp;'TKB theo lop'!$AJ$5,IF('TKB theo lop'!AM57=$A$157,'TKB theo lop'!AL57&amp;'TKB theo lop'!$AL$5,IF('TKB theo lop'!AO57=$A$157,'TKB theo lop'!AN57&amp;'TKB theo lop'!$AN$5,"")))))))))))))))))))</f>
        <v/>
      </c>
      <c r="G166" s="43" t="str">
        <f>IF('TKB theo lop'!E67=$A$157,'TKB theo lop'!D67&amp;'TKB theo lop'!$D$5,IF('TKB theo lop'!G67=$A$157,'TKB theo lop'!F67&amp;'TKB theo lop'!$F$5,IF('TKB theo lop'!I67=$A$157,'TKB theo lop'!H67&amp;'TKB theo lop'!$H$5,IF('TKB theo lop'!K67=$A$157,'TKB theo lop'!J67&amp;'TKB theo lop'!$J$5,IF('TKB theo lop'!M67=$A$157,'TKB theo lop'!L67&amp;'TKB theo lop'!$L$5,IF('TKB theo lop'!O67=$A$157,'TKB theo lop'!N67&amp;'TKB theo lop'!$N$5,IF('TKB theo lop'!Q67=$A$157,'TKB theo lop'!P67&amp;'TKB theo lop'!$P$5,IF('TKB theo lop'!S67=$A$157,'TKB theo lop'!R67&amp;'TKB theo lop'!$R$5,IF('TKB theo lop'!U67=$A$157,'TKB theo lop'!T67&amp;'TKB theo lop'!$T$5,IF('TKB theo lop'!W67=$A$157,'TKB theo lop'!V67&amp;'TKB theo lop'!$V$5,IF('TKB theo lop'!Y67=$A$157,'TKB theo lop'!X67&amp;'TKB theo lop'!$X$5,IF('TKB theo lop'!AA67=$A$157,'TKB theo lop'!Z67&amp;'TKB theo lop'!$Z$5,IF('TKB theo lop'!AC67=$A$157,'TKB theo lop'!AB67&amp;'TKB theo lop'!$AB$5,IF('TKB theo lop'!AE67=$A$157,'TKB theo lop'!AD67&amp;'TKB theo lop'!$AD$5,IF('TKB theo lop'!AG67=$A$157,'TKB theo lop'!AF67&amp;'TKB theo lop'!$AF$5,IF('TKB theo lop'!AI67=$A$157,'TKB theo lop'!AH67&amp;'TKB theo lop'!$AH$5,IF('TKB theo lop'!AK67=$A$157,'TKB theo lop'!AJ67&amp;'TKB theo lop'!$AJ$5,IF('TKB theo lop'!AM67=$A$157,'TKB theo lop'!AL67&amp;'TKB theo lop'!$AL$5,IF('TKB theo lop'!AO67=$A$157,'TKB theo lop'!AN67&amp;'TKB theo lop'!$AN$5,"")))))))))))))))))))</f>
        <v/>
      </c>
      <c r="H166"/>
      <c r="I166" s="327"/>
      <c r="J166" s="43" t="str">
        <f>IF('TKB theo lop'!E17=$I$157,'TKB theo lop'!D17&amp;'TKB theo lop'!$D$5,IF('TKB theo lop'!G17=$I$157,'TKB theo lop'!F17&amp;'TKB theo lop'!$F$5,IF('TKB theo lop'!I17=$I$157,'TKB theo lop'!H17&amp;'TKB theo lop'!$H$5,IF('TKB theo lop'!K17=$I$157,'TKB theo lop'!J17&amp;'TKB theo lop'!$J$5,IF('TKB theo lop'!M17=$I$157,'TKB theo lop'!L17&amp;'TKB theo lop'!$L$5,IF('TKB theo lop'!O17=$I$157,'TKB theo lop'!N17&amp;'TKB theo lop'!$N$5,IF('TKB theo lop'!Q17=$I$157,'TKB theo lop'!P17&amp;'TKB theo lop'!$P$5,IF('TKB theo lop'!S17=$I$157,'TKB theo lop'!R17&amp;'TKB theo lop'!$R$5,IF('TKB theo lop'!U17=$I$157,'TKB theo lop'!T17&amp;'TKB theo lop'!$T$5,IF('TKB theo lop'!W17=$I$157,'TKB theo lop'!V17&amp;'TKB theo lop'!$V$5,IF('TKB theo lop'!Y17=$I$157,'TKB theo lop'!X17&amp;'TKB theo lop'!$X$5,IF('TKB theo lop'!AA17=$I$157,'TKB theo lop'!Z17&amp;'TKB theo lop'!$Z$5,IF('TKB theo lop'!AC17=$I$157,'TKB theo lop'!AB17&amp;'TKB theo lop'!$AB$5,IF('TKB theo lop'!AE17=$I$157,'TKB theo lop'!AD17&amp;'TKB theo lop'!$AD$5,IF('TKB theo lop'!AG17=$I$157,'TKB theo lop'!AF17&amp;'TKB theo lop'!$AF$5,IF('TKB theo lop'!AI17=$I$157,'TKB theo lop'!AH17&amp;'TKB theo lop'!$AH$5,IF('TKB theo lop'!AK17=$I$157,'TKB theo lop'!AJ17&amp;'TKB theo lop'!$AJ$5,IF('TKB theo lop'!AM17=$I$157,'TKB theo lop'!AL17&amp;'TKB theo lop'!$AL$5,IF('TKB theo lop'!AO17=$I$157,'TKB theo lop'!AN17&amp;'TKB theo lop'!$AN$5,"")))))))))))))))))))</f>
        <v/>
      </c>
      <c r="K166" s="43" t="str">
        <f>IF('TKB theo lop'!E27=$I$157,'TKB theo lop'!D27&amp;'TKB theo lop'!$D$5,IF('TKB theo lop'!G27=$I$157,'TKB theo lop'!F27&amp;'TKB theo lop'!$F$5,IF('TKB theo lop'!I27=$I$157,'TKB theo lop'!H27&amp;'TKB theo lop'!$H$5,IF('TKB theo lop'!K27=$I$157,'TKB theo lop'!J27&amp;'TKB theo lop'!$J$5,IF('TKB theo lop'!M27=$I$157,'TKB theo lop'!L27&amp;'TKB theo lop'!$L$5,IF('TKB theo lop'!O27=$I$157,'TKB theo lop'!N27&amp;'TKB theo lop'!$N$5,IF('TKB theo lop'!Q27=$I$157,'TKB theo lop'!P27&amp;'TKB theo lop'!$P$5,IF('TKB theo lop'!S27=$I$157,'TKB theo lop'!R27&amp;'TKB theo lop'!$R$5,IF('TKB theo lop'!U27=$I$157,'TKB theo lop'!T27&amp;'TKB theo lop'!$T$5,IF('TKB theo lop'!W27=$I$157,'TKB theo lop'!V27&amp;'TKB theo lop'!$V$5,IF('TKB theo lop'!Y27=$I$157,'TKB theo lop'!X27&amp;'TKB theo lop'!$X$5,IF('TKB theo lop'!AA27=$I$157,'TKB theo lop'!Z27&amp;'TKB theo lop'!$Z$5,IF('TKB theo lop'!AC27=$I$157,'TKB theo lop'!AB27&amp;'TKB theo lop'!$AB$5,IF('TKB theo lop'!AE27=$I$157,'TKB theo lop'!AD27&amp;'TKB theo lop'!$AD$5,IF('TKB theo lop'!AG27=$I$157,'TKB theo lop'!AF27&amp;'TKB theo lop'!$AF$5,IF('TKB theo lop'!AI27=$I$157,'TKB theo lop'!AH27&amp;'TKB theo lop'!$AH$5,IF('TKB theo lop'!AK27=$I$157,'TKB theo lop'!AJ27&amp;'TKB theo lop'!$AJ$5,IF('TKB theo lop'!AM27=$I$157,'TKB theo lop'!AL27&amp;'TKB theo lop'!$AL$5,IF('TKB theo lop'!AO27=$I$157,'TKB theo lop'!AN27&amp;'TKB theo lop'!$AN$5,"")))))))))))))))))))</f>
        <v/>
      </c>
      <c r="L166" s="43" t="str">
        <f>IF('TKB theo lop'!E37=$I$157,'TKB theo lop'!D37&amp;'TKB theo lop'!$D$5,IF('TKB theo lop'!G37=$I$157,'TKB theo lop'!F37&amp;'TKB theo lop'!$F$5,IF('TKB theo lop'!I37=$I$157,'TKB theo lop'!H37&amp;'TKB theo lop'!$H$5,IF('TKB theo lop'!K37=$I$157,'TKB theo lop'!J37&amp;'TKB theo lop'!$J$5,IF('TKB theo lop'!M37=$I$157,'TKB theo lop'!L37&amp;'TKB theo lop'!$L$5,IF('TKB theo lop'!O37=$I$157,'TKB theo lop'!N37&amp;'TKB theo lop'!$N$5,IF('TKB theo lop'!Q37=$I$157,'TKB theo lop'!P37&amp;'TKB theo lop'!$P$5,IF('TKB theo lop'!S37=$I$157,'TKB theo lop'!R37&amp;'TKB theo lop'!$R$5,IF('TKB theo lop'!U37=$I$157,'TKB theo lop'!T37&amp;'TKB theo lop'!$T$5,IF('TKB theo lop'!W37=$I$157,'TKB theo lop'!V37&amp;'TKB theo lop'!$V$5,IF('TKB theo lop'!Y37=$I$157,'TKB theo lop'!X37&amp;'TKB theo lop'!$X$5,IF('TKB theo lop'!AA37=$I$157,'TKB theo lop'!Z37&amp;'TKB theo lop'!$Z$5,IF('TKB theo lop'!AC37=$I$157,'TKB theo lop'!AB37&amp;'TKB theo lop'!$AB$5,IF('TKB theo lop'!AE37=$I$157,'TKB theo lop'!AD37&amp;'TKB theo lop'!$AD$5,IF('TKB theo lop'!AG37=$I$157,'TKB theo lop'!AF37&amp;'TKB theo lop'!$AF$5,IF('TKB theo lop'!AI37=$I$157,'TKB theo lop'!AH37&amp;'TKB theo lop'!$AH$5,IF('TKB theo lop'!AK37=$I$157,'TKB theo lop'!AJ37&amp;'TKB theo lop'!$AJ$5,IF('TKB theo lop'!AM37=$I$157,'TKB theo lop'!AL37&amp;'TKB theo lop'!$AL$5,IF('TKB theo lop'!AO37=$I$157,'TKB theo lop'!AN37&amp;'TKB theo lop'!$AN$5,"")))))))))))))))))))</f>
        <v/>
      </c>
      <c r="M166" s="43" t="e">
        <f>IF('TKB theo lop'!E47=$I$157,'TKB theo lop'!D47&amp;'TKB theo lop'!$D$5,IF('TKB theo lop'!G47=$I$157,'TKB theo lop'!F47&amp;'TKB theo lop'!$F$5,IF('TKB theo lop'!I47=$I$157,'TKB theo lop'!H47&amp;'TKB theo lop'!$H$5,IF('TKB theo lop'!K47=$I$157,'TKB theo lop'!M47&amp;'TKB theo lop'!$J$5,IF('TKB theo lop'!#REF!=$I$157,'TKB theo lop'!L47&amp;'TKB theo lop'!$L$5,IF('TKB theo lop'!O47=$I$157,'TKB theo lop'!N47&amp;'TKB theo lop'!$N$5,IF('TKB theo lop'!Q47=$I$157,'TKB theo lop'!P47&amp;'TKB theo lop'!$P$5,IF('TKB theo lop'!S47=$I$157,'TKB theo lop'!R47&amp;'TKB theo lop'!$R$5,IF('TKB theo lop'!U47=$I$157,'TKB theo lop'!T47&amp;'TKB theo lop'!$T$5,IF('TKB theo lop'!W47=$I$157,'TKB theo lop'!V47&amp;'TKB theo lop'!$V$5,IF('TKB theo lop'!Y47=$I$157,'TKB theo lop'!X47&amp;'TKB theo lop'!$X$5,IF('TKB theo lop'!AA47=$I$157,'TKB theo lop'!Z47&amp;'TKB theo lop'!$Z$5,IF('TKB theo lop'!AC47=$I$157,'TKB theo lop'!AB47&amp;'TKB theo lop'!$AB$5,IF('TKB theo lop'!AE47=$I$157,'TKB theo lop'!AD47&amp;'TKB theo lop'!$AD$5,IF('TKB theo lop'!AG47=$I$157,'TKB theo lop'!AF47&amp;'TKB theo lop'!$AF$5,IF('TKB theo lop'!AI47=$I$157,'TKB theo lop'!AH47&amp;'TKB theo lop'!$AH$5,IF('TKB theo lop'!AK47=$I$157,'TKB theo lop'!AJ47&amp;'TKB theo lop'!$AJ$5,IF('TKB theo lop'!AM47=$I$157,'TKB theo lop'!AL47&amp;'TKB theo lop'!$AL$5,IF('TKB theo lop'!AO47=$I$157,'TKB theo lop'!AN47&amp;'TKB theo lop'!$AN$5,"")))))))))))))))))))</f>
        <v>#REF!</v>
      </c>
      <c r="N166" s="43" t="str">
        <f>IF('TKB theo lop'!E57=$I$157,'TKB theo lop'!D57&amp;'TKB theo lop'!$D$5,IF('TKB theo lop'!G57=$I$157,'TKB theo lop'!F57&amp;'TKB theo lop'!$F$5,IF('TKB theo lop'!I57=$I$157,'TKB theo lop'!H57&amp;'TKB theo lop'!$H$5,IF('TKB theo lop'!K57=$I$157,'TKB theo lop'!J57&amp;'TKB theo lop'!$J$5,IF('TKB theo lop'!M57=$I$157,'TKB theo lop'!L57&amp;'TKB theo lop'!$L$5,IF('TKB theo lop'!O57=$I$157,'TKB theo lop'!N57&amp;'TKB theo lop'!$N$5,IF('TKB theo lop'!Q57=$I$157,'TKB theo lop'!P57&amp;'TKB theo lop'!$P$5,IF('TKB theo lop'!S57=$I$157,'TKB theo lop'!R57&amp;'TKB theo lop'!$R$5,IF('TKB theo lop'!U57=$I$157,'TKB theo lop'!T57&amp;'TKB theo lop'!$T$5,IF('TKB theo lop'!W57=$I$157,'TKB theo lop'!V57&amp;'TKB theo lop'!$V$5,IF('TKB theo lop'!Y57=$I$157,'TKB theo lop'!X57&amp;'TKB theo lop'!$X$5,IF('TKB theo lop'!AA57=$I$157,'TKB theo lop'!Z57&amp;'TKB theo lop'!$Z$5,IF('TKB theo lop'!AC57=$I$157,'TKB theo lop'!AB57&amp;'TKB theo lop'!$AB$5,IF('TKB theo lop'!AE57=$I$157,'TKB theo lop'!AD57&amp;'TKB theo lop'!$AD$5,IF('TKB theo lop'!AG57=$I$157,'TKB theo lop'!AF57&amp;'TKB theo lop'!$AF$5,IF('TKB theo lop'!AI57=$I$157,'TKB theo lop'!AH57&amp;'TKB theo lop'!$AH$5,IF('TKB theo lop'!AK57=$I$157,'TKB theo lop'!AJ57&amp;'TKB theo lop'!$AJ$5,IF('TKB theo lop'!AM57=$I$157,'TKB theo lop'!AL57&amp;'TKB theo lop'!$AL$5,IF('TKB theo lop'!AO57=$I$157,'TKB theo lop'!AN57&amp;'TKB theo lop'!$AN$5,"")))))))))))))))))))</f>
        <v/>
      </c>
      <c r="O166" s="43" t="str">
        <f>IF('TKB theo lop'!E67=$I$157,'TKB theo lop'!D67&amp;'TKB theo lop'!$D$5,IF('TKB theo lop'!G67=$I$157,'TKB theo lop'!F67&amp;'TKB theo lop'!$F$5,IF('TKB theo lop'!I67=$I$157,'TKB theo lop'!H67&amp;'TKB theo lop'!$H$5,IF('TKB theo lop'!K67=$I$157,'TKB theo lop'!J67&amp;'TKB theo lop'!$J$5,IF('TKB theo lop'!M67=$I$157,'TKB theo lop'!L67&amp;'TKB theo lop'!$L$5,IF('TKB theo lop'!O67=$I$157,'TKB theo lop'!N67&amp;'TKB theo lop'!$N$5,IF('TKB theo lop'!Q67=$I$157,'TKB theo lop'!P67&amp;'TKB theo lop'!$P$5,IF('TKB theo lop'!S67=$I$157,'TKB theo lop'!R67&amp;'TKB theo lop'!$R$5,IF('TKB theo lop'!U67=$I$157,'TKB theo lop'!T67&amp;'TKB theo lop'!$T$5,IF('TKB theo lop'!W67=$I$157,'TKB theo lop'!V67&amp;'TKB theo lop'!$V$5,IF('TKB theo lop'!Y67=$I$157,'TKB theo lop'!X67&amp;'TKB theo lop'!$X$5,IF('TKB theo lop'!AA67=$I$157,'TKB theo lop'!Z67&amp;'TKB theo lop'!$Z$5,IF('TKB theo lop'!AC67=$I$157,'TKB theo lop'!AB67&amp;'TKB theo lop'!$AB$5,IF('TKB theo lop'!AE67=$I$157,'TKB theo lop'!AD67&amp;'TKB theo lop'!$AD$5,IF('TKB theo lop'!AG67=$I$157,'TKB theo lop'!AF67&amp;'TKB theo lop'!$AF$5,IF('TKB theo lop'!AI67=$I$157,'TKB theo lop'!AH67&amp;'TKB theo lop'!$AH$5,IF('TKB theo lop'!AK67=$I$157,'TKB theo lop'!AJ67&amp;'TKB theo lop'!$AJ$5,IF('TKB theo lop'!AM67=$I$157,'TKB theo lop'!AL67&amp;'TKB theo lop'!$AL$5,IF('TKB theo lop'!AO67=$I$157,'TKB theo lop'!AN67&amp;'TKB theo lop'!$AN$5,"")))))))))))))))))))</f>
        <v/>
      </c>
    </row>
    <row r="167" spans="1:15" x14ac:dyDescent="0.3">
      <c r="A167" s="47" t="str">
        <f>30-COUNTIF(B163:G167,"")&amp; "tiết"</f>
        <v>2tiết</v>
      </c>
      <c r="B167" s="45" t="str">
        <f>IF('TKB theo lop'!E18=$A$157,'TKB theo lop'!D18&amp;'TKB theo lop'!$D$5,IF('TKB theo lop'!G18=$A$157,'TKB theo lop'!F18&amp;'TKB theo lop'!$F$5,IF('TKB theo lop'!I18=$A$157,'TKB theo lop'!H18&amp;'TKB theo lop'!$H$5,IF('TKB theo lop'!K18=$A$157,'TKB theo lop'!J18&amp;'TKB theo lop'!$J$5,IF('TKB theo lop'!M18=$A$157,'TKB theo lop'!L18&amp;'TKB theo lop'!$L$5,IF('TKB theo lop'!O18=$A$157,'TKB theo lop'!N18&amp;'TKB theo lop'!$N$5,IF('TKB theo lop'!Q18=$A$157,'TKB theo lop'!P18&amp;'TKB theo lop'!$P$5,IF('TKB theo lop'!S18=$A$157,'TKB theo lop'!R18&amp;'TKB theo lop'!$R$5,IF('TKB theo lop'!U18=$A$157,'TKB theo lop'!T18&amp;'TKB theo lop'!$T$5,IF('TKB theo lop'!W18=$A$157,'TKB theo lop'!V18&amp;'TKB theo lop'!$V$5,IF('TKB theo lop'!Y18=$A$157,'TKB theo lop'!X18&amp;'TKB theo lop'!$X$5,IF('TKB theo lop'!AA18=$A$157,'TKB theo lop'!Z18&amp;'TKB theo lop'!$Z$5,IF('TKB theo lop'!AC18=$A$157,'TKB theo lop'!AB18&amp;'TKB theo lop'!$AB$5,IF('TKB theo lop'!AE18=$A$157,'TKB theo lop'!AD18&amp;'TKB theo lop'!$AD$5,IF('TKB theo lop'!AG18=$A$157,'TKB theo lop'!AF18&amp;'TKB theo lop'!$AF$5,IF('TKB theo lop'!AI18=$A$157,'TKB theo lop'!AH18&amp;'TKB theo lop'!$AH$5,IF('TKB theo lop'!AK18=$A$157,'TKB theo lop'!AJ18&amp;'TKB theo lop'!$AJ$5,IF('TKB theo lop'!AM18=$A$157,'TKB theo lop'!AL18&amp;'TKB theo lop'!$AL$5,IF('TKB theo lop'!AO18=$A$157,'TKB theo lop'!AN18&amp;'TKB theo lop'!$AN$5,"")))))))))))))))))))</f>
        <v/>
      </c>
      <c r="C167" s="45" t="str">
        <f>IF('TKB theo lop'!E28=$A$157,'TKB theo lop'!D28&amp;'TKB theo lop'!$D$5,IF('TKB theo lop'!G28=$A$157,'TKB theo lop'!F28&amp;'TKB theo lop'!$F$5,IF('TKB theo lop'!I28=$A$157,'TKB theo lop'!H28&amp;'TKB theo lop'!$H$5,IF('TKB theo lop'!K28=$A$157,'TKB theo lop'!J28&amp;'TKB theo lop'!$J$5,IF('TKB theo lop'!M28=$A$157,'TKB theo lop'!L28&amp;'TKB theo lop'!$L$5,IF('TKB theo lop'!O28=$A$157,'TKB theo lop'!N28&amp;'TKB theo lop'!$N$5,IF('TKB theo lop'!Q28=$A$157,'TKB theo lop'!P28&amp;'TKB theo lop'!$P$5,IF('TKB theo lop'!S28=$A$157,'TKB theo lop'!R28&amp;'TKB theo lop'!$R$5,IF('TKB theo lop'!U28=$A$157,'TKB theo lop'!T28&amp;'TKB theo lop'!$T$5,IF('TKB theo lop'!W28=$A$157,'TKB theo lop'!V28&amp;'TKB theo lop'!$V$5,IF('TKB theo lop'!Y28=$A$157,'TKB theo lop'!X28&amp;'TKB theo lop'!$X$5,IF('TKB theo lop'!AA28=$A$157,'TKB theo lop'!Z28&amp;'TKB theo lop'!$Z$5,IF('TKB theo lop'!AC28=$A$157,'TKB theo lop'!AB28&amp;'TKB theo lop'!$AB$5,IF('TKB theo lop'!AE28=$A$157,'TKB theo lop'!AD28&amp;'TKB theo lop'!$AD$5,IF('TKB theo lop'!AG28=$A$157,'TKB theo lop'!AF28&amp;'TKB theo lop'!$AF$5,IF('TKB theo lop'!AI28=$A$157,'TKB theo lop'!AH28&amp;'TKB theo lop'!$AH$5,IF('TKB theo lop'!AK28=$A$157,'TKB theo lop'!AJ28&amp;'TKB theo lop'!$AJ$5,IF('TKB theo lop'!AM28=$A$157,'TKB theo lop'!AL28&amp;'TKB theo lop'!$AL$5,IF('TKB theo lop'!AO28=$A$157,'TKB theo lop'!AN28&amp;'TKB theo lop'!$AN$5,"")))))))))))))))))))</f>
        <v/>
      </c>
      <c r="D167" s="45" t="str">
        <f>IF('TKB theo lop'!E38=$A$157,'TKB theo lop'!D38&amp;'TKB theo lop'!$D$5,IF('TKB theo lop'!G38=$A$157,'TKB theo lop'!F38&amp;'TKB theo lop'!$F$5,IF('TKB theo lop'!I38=$A$157,'TKB theo lop'!H38&amp;'TKB theo lop'!$H$5,IF('TKB theo lop'!K38=$A$157,'TKB theo lop'!J38&amp;'TKB theo lop'!$J$5,IF('TKB theo lop'!M38=$A$157,'TKB theo lop'!L38&amp;'TKB theo lop'!$L$5,IF('TKB theo lop'!O38=$A$157,'TKB theo lop'!N38&amp;'TKB theo lop'!$N$5,IF('TKB theo lop'!Q38=$A$157,'TKB theo lop'!P38&amp;'TKB theo lop'!$P$5,IF('TKB theo lop'!S38=$A$157,'TKB theo lop'!R38&amp;'TKB theo lop'!$R$5,IF('TKB theo lop'!U38=$A$157,'TKB theo lop'!T38&amp;'TKB theo lop'!$T$5,IF('TKB theo lop'!W38=$A$157,'TKB theo lop'!V38&amp;'TKB theo lop'!$V$5,IF('TKB theo lop'!Y38=$A$157,'TKB theo lop'!X38&amp;'TKB theo lop'!$X$5,IF('TKB theo lop'!AA38=$A$157,'TKB theo lop'!Z38&amp;'TKB theo lop'!$Z$5,IF('TKB theo lop'!AC38=$A$157,'TKB theo lop'!AB38&amp;'TKB theo lop'!$AB$5,IF('TKB theo lop'!AE38=$A$157,'TKB theo lop'!AD38&amp;'TKB theo lop'!$AD$5,IF('TKB theo lop'!AG38=$A$157,'TKB theo lop'!AF38&amp;'TKB theo lop'!$AF$5,IF('TKB theo lop'!AI38=$A$157,'TKB theo lop'!AH38&amp;'TKB theo lop'!$AH$5,IF('TKB theo lop'!AK38=$A$157,'TKB theo lop'!AJ38&amp;'TKB theo lop'!$AJ$5,IF('TKB theo lop'!AM38=$A$157,'TKB theo lop'!AL38&amp;'TKB theo lop'!$AL$5,IF('TKB theo lop'!AO38=$A$157,'TKB theo lop'!AN38&amp;'TKB theo lop'!$AN$5,"")))))))))))))))))))</f>
        <v/>
      </c>
      <c r="E167" s="45" t="str">
        <f>IF('TKB theo lop'!E48=$A$157,'TKB theo lop'!D48&amp;'TKB theo lop'!$D$5,IF('TKB theo lop'!G48=$A$157,'TKB theo lop'!F48&amp;'TKB theo lop'!$F$5,IF('TKB theo lop'!I48=$A$157,'TKB theo lop'!H48&amp;'TKB theo lop'!$H$5,IF('TKB theo lop'!K48=$A$157,'TKB theo lop'!J48&amp;'TKB theo lop'!$J$5,IF('TKB theo lop'!M48=$A$157,'TKB theo lop'!L48&amp;'TKB theo lop'!$L$5,IF('TKB theo lop'!O48=$A$157,'TKB theo lop'!N48&amp;'TKB theo lop'!$N$5,IF('TKB theo lop'!Q48=$A$157,'TKB theo lop'!P48&amp;'TKB theo lop'!$P$5,IF('TKB theo lop'!S48=$A$157,'TKB theo lop'!R48&amp;'TKB theo lop'!$R$5,IF('TKB theo lop'!U48=$A$157,'TKB theo lop'!T48&amp;'TKB theo lop'!$T$5,IF('TKB theo lop'!W48=$A$157,'TKB theo lop'!V48&amp;'TKB theo lop'!$V$5,IF('TKB theo lop'!Y48=$A$157,'TKB theo lop'!X48&amp;'TKB theo lop'!$X$5,IF('TKB theo lop'!AA48=$A$157,'TKB theo lop'!Z48&amp;'TKB theo lop'!$Z$5,IF('TKB theo lop'!AC48=$A$157,'TKB theo lop'!AB48&amp;'TKB theo lop'!$AB$5,IF('TKB theo lop'!AE48=$A$157,'TKB theo lop'!AD48&amp;'TKB theo lop'!$AD$5,IF('TKB theo lop'!AG48=$A$157,'TKB theo lop'!AF48&amp;'TKB theo lop'!$AF$5,IF('TKB theo lop'!AI48=$A$157,'TKB theo lop'!AH48&amp;'TKB theo lop'!$AH$5,IF('TKB theo lop'!AK48=$A$157,'TKB theo lop'!AJ48&amp;'TKB theo lop'!$AJ$5,IF('TKB theo lop'!AM48=$A$157,'TKB theo lop'!AL48&amp;'TKB theo lop'!$AL$5,IF('TKB theo lop'!AO48=$A$157,'TKB theo lop'!AN48&amp;'TKB theo lop'!$AN$5,"")))))))))))))))))))</f>
        <v/>
      </c>
      <c r="F167" s="45" t="str">
        <f>IF('TKB theo lop'!E58=$A$157,'TKB theo lop'!D58&amp;'TKB theo lop'!$D$5,IF('TKB theo lop'!G58=$A$157,'TKB theo lop'!F58&amp;'TKB theo lop'!$F$5,IF('TKB theo lop'!I58=$A$157,'TKB theo lop'!H58&amp;'TKB theo lop'!$H$5,IF('TKB theo lop'!K58=$A$157,'TKB theo lop'!J58&amp;'TKB theo lop'!$J$5,IF('TKB theo lop'!M58=$A$157,'TKB theo lop'!L58&amp;'TKB theo lop'!$L$5,IF('TKB theo lop'!O58=$A$157,'TKB theo lop'!N58&amp;'TKB theo lop'!$N$5,IF('TKB theo lop'!Q58=$A$157,'TKB theo lop'!P58&amp;'TKB theo lop'!$P$5,IF('TKB theo lop'!S58=$A$157,'TKB theo lop'!R58&amp;'TKB theo lop'!$R$5,IF('TKB theo lop'!U58=$A$157,'TKB theo lop'!T58&amp;'TKB theo lop'!$T$5,IF('TKB theo lop'!W58=$A$157,'TKB theo lop'!V58&amp;'TKB theo lop'!$V$5,IF('TKB theo lop'!Y58=$A$157,'TKB theo lop'!X58&amp;'TKB theo lop'!$X$5,IF('TKB theo lop'!AA58=$A$157,'TKB theo lop'!Z58&amp;'TKB theo lop'!$Z$5,IF('TKB theo lop'!AC58=$A$157,'TKB theo lop'!AB58&amp;'TKB theo lop'!$AB$5,IF('TKB theo lop'!AE58=$A$157,'TKB theo lop'!AD58&amp;'TKB theo lop'!$AD$5,IF('TKB theo lop'!AG58=$A$157,'TKB theo lop'!AF58&amp;'TKB theo lop'!$AF$5,IF('TKB theo lop'!AI58=$A$157,'TKB theo lop'!AH58&amp;'TKB theo lop'!$AH$5,IF('TKB theo lop'!AK58=$A$157,'TKB theo lop'!AJ58&amp;'TKB theo lop'!$AJ$5,IF('TKB theo lop'!AM58=$A$157,'TKB theo lop'!AL58&amp;'TKB theo lop'!$AL$5,IF('TKB theo lop'!AO58=$A$157,'TKB theo lop'!AN58&amp;'TKB theo lop'!$AN$5,"")))))))))))))))))))</f>
        <v/>
      </c>
      <c r="G167" s="45" t="str">
        <f>IF('TKB theo lop'!E68=$A$157,'TKB theo lop'!D68&amp;'TKB theo lop'!$D$5,IF('TKB theo lop'!G68=$A$157,'TKB theo lop'!F68&amp;'TKB theo lop'!$F$5,IF('TKB theo lop'!I68=$A$157,'TKB theo lop'!H68&amp;'TKB theo lop'!$H$5,IF('TKB theo lop'!K68=$A$157,'TKB theo lop'!J68&amp;'TKB theo lop'!$J$5,IF('TKB theo lop'!M68=$A$157,'TKB theo lop'!L68&amp;'TKB theo lop'!$L$5,IF('TKB theo lop'!O68=$A$157,'TKB theo lop'!N68&amp;'TKB theo lop'!$N$5,IF('TKB theo lop'!Q68=$A$157,'TKB theo lop'!P68&amp;'TKB theo lop'!$P$5,IF('TKB theo lop'!S68=$A$157,'TKB theo lop'!R68&amp;'TKB theo lop'!$R$5,IF('TKB theo lop'!U68=$A$157,'TKB theo lop'!T68&amp;'TKB theo lop'!$T$5,IF('TKB theo lop'!W68=$A$157,'TKB theo lop'!V68&amp;'TKB theo lop'!$V$5,IF('TKB theo lop'!Y68=$A$157,'TKB theo lop'!X68&amp;'TKB theo lop'!$X$5,IF('TKB theo lop'!AA68=$A$157,'TKB theo lop'!Z68&amp;'TKB theo lop'!$Z$5,IF('TKB theo lop'!AC68=$A$157,'TKB theo lop'!AB68&amp;'TKB theo lop'!$AB$5,IF('TKB theo lop'!AE68=$A$157,'TKB theo lop'!AD68&amp;'TKB theo lop'!$AD$5,IF('TKB theo lop'!AG68=$A$157,'TKB theo lop'!AF68&amp;'TKB theo lop'!$AF$5,IF('TKB theo lop'!AI68=$A$157,'TKB theo lop'!AH68&amp;'TKB theo lop'!$AH$5,IF('TKB theo lop'!AK68=$A$157,'TKB theo lop'!AJ68&amp;'TKB theo lop'!$AJ$5,IF('TKB theo lop'!AM68=$A$157,'TKB theo lop'!AL68&amp;'TKB theo lop'!$AL$5,IF('TKB theo lop'!AO68=$A$157,'TKB theo lop'!AN68&amp;'TKB theo lop'!$AN$5,"")))))))))))))))))))</f>
        <v/>
      </c>
      <c r="H167"/>
      <c r="I167" s="47" t="str">
        <f>30-COUNTIF(J163:O167,"")&amp; "tiết"</f>
        <v>2tiết</v>
      </c>
      <c r="J167" s="45" t="str">
        <f>IF('TKB theo lop'!E18=$I$157,'TKB theo lop'!D18&amp;'TKB theo lop'!$D$5,IF('TKB theo lop'!G18=$I$157,'TKB theo lop'!F18&amp;'TKB theo lop'!$F$5,IF('TKB theo lop'!I18=$I$157,'TKB theo lop'!H18&amp;'TKB theo lop'!$H$5,IF('TKB theo lop'!K18=$I$157,'TKB theo lop'!J18&amp;'TKB theo lop'!$J$5,IF('TKB theo lop'!M18=$I$157,'TKB theo lop'!L18&amp;'TKB theo lop'!$L$5,IF('TKB theo lop'!O18=$I$157,'TKB theo lop'!N18&amp;'TKB theo lop'!$N$5,IF('TKB theo lop'!Q18=$I$157,'TKB theo lop'!P18&amp;'TKB theo lop'!$P$5,IF('TKB theo lop'!S18=$I$157,'TKB theo lop'!R18&amp;'TKB theo lop'!$R$5,IF('TKB theo lop'!U18=$I$157,'TKB theo lop'!T18&amp;'TKB theo lop'!$T$5,IF('TKB theo lop'!W18=$I$157,'TKB theo lop'!V18&amp;'TKB theo lop'!$V$5,IF('TKB theo lop'!Y18=$I$157,'TKB theo lop'!X18&amp;'TKB theo lop'!$X$5,IF('TKB theo lop'!AA18=$I$157,'TKB theo lop'!Z18&amp;'TKB theo lop'!$Z$5,IF('TKB theo lop'!AC18=$I$157,'TKB theo lop'!AB18&amp;'TKB theo lop'!$AB$5,IF('TKB theo lop'!AE18=$I$157,'TKB theo lop'!AD18&amp;'TKB theo lop'!$AD$5,IF('TKB theo lop'!AG18=$I$157,'TKB theo lop'!AF18&amp;'TKB theo lop'!$AF$5,IF('TKB theo lop'!AI18=$I$157,'TKB theo lop'!AH18&amp;'TKB theo lop'!$AH$5,IF('TKB theo lop'!AK18=$I$157,'TKB theo lop'!AJ18&amp;'TKB theo lop'!$AJ$5,IF('TKB theo lop'!AM18=$I$157,'TKB theo lop'!AL18&amp;'TKB theo lop'!$AL$5,IF('TKB theo lop'!AO18=$I$157,'TKB theo lop'!AN18&amp;'TKB theo lop'!$AN$5,"")))))))))))))))))))</f>
        <v/>
      </c>
      <c r="K167" s="45" t="str">
        <f>IF('TKB theo lop'!E28=$I$157,'TKB theo lop'!D28&amp;'TKB theo lop'!$D$5,IF('TKB theo lop'!G28=$I$157,'TKB theo lop'!F28&amp;'TKB theo lop'!$F$5,IF('TKB theo lop'!I28=$I$157,'TKB theo lop'!H28&amp;'TKB theo lop'!$H$5,IF('TKB theo lop'!K28=$I$157,'TKB theo lop'!J28&amp;'TKB theo lop'!$J$5,IF('TKB theo lop'!M28=$I$157,'TKB theo lop'!L28&amp;'TKB theo lop'!$L$5,IF('TKB theo lop'!O28=$I$157,'TKB theo lop'!N28&amp;'TKB theo lop'!$N$5,IF('TKB theo lop'!Q28=$I$157,'TKB theo lop'!P28&amp;'TKB theo lop'!$P$5,IF('TKB theo lop'!S28=$I$157,'TKB theo lop'!R28&amp;'TKB theo lop'!$R$5,IF('TKB theo lop'!U28=$I$157,'TKB theo lop'!T28&amp;'TKB theo lop'!$T$5,IF('TKB theo lop'!W28=$I$157,'TKB theo lop'!V28&amp;'TKB theo lop'!$V$5,IF('TKB theo lop'!Y28=$I$157,'TKB theo lop'!X28&amp;'TKB theo lop'!$X$5,IF('TKB theo lop'!AA28=$I$157,'TKB theo lop'!Z28&amp;'TKB theo lop'!$Z$5,IF('TKB theo lop'!AC28=$I$157,'TKB theo lop'!AB28&amp;'TKB theo lop'!$AB$5,IF('TKB theo lop'!AE28=$I$157,'TKB theo lop'!AD28&amp;'TKB theo lop'!$AD$5,IF('TKB theo lop'!AG28=$I$157,'TKB theo lop'!AF28&amp;'TKB theo lop'!$AF$5,IF('TKB theo lop'!AI28=$I$157,'TKB theo lop'!AH28&amp;'TKB theo lop'!$AH$5,IF('TKB theo lop'!AK28=$I$157,'TKB theo lop'!AJ28&amp;'TKB theo lop'!$AJ$5,IF('TKB theo lop'!AM28=$I$157,'TKB theo lop'!AL28&amp;'TKB theo lop'!$AL$5,IF('TKB theo lop'!AO28=$I$157,'TKB theo lop'!AN28&amp;'TKB theo lop'!$AN$5,"")))))))))))))))))))</f>
        <v/>
      </c>
      <c r="L167" s="45" t="str">
        <f>IF('TKB theo lop'!E38=$I$157,'TKB theo lop'!D38&amp;'TKB theo lop'!$D$5,IF('TKB theo lop'!G38=$I$157,'TKB theo lop'!F38&amp;'TKB theo lop'!$F$5,IF('TKB theo lop'!I38=$I$157,'TKB theo lop'!H38&amp;'TKB theo lop'!$H$5,IF('TKB theo lop'!K38=$I$157,'TKB theo lop'!J38&amp;'TKB theo lop'!$J$5,IF('TKB theo lop'!M38=$I$157,'TKB theo lop'!L38&amp;'TKB theo lop'!$L$5,IF('TKB theo lop'!O38=$I$157,'TKB theo lop'!N38&amp;'TKB theo lop'!$N$5,IF('TKB theo lop'!Q38=$I$157,'TKB theo lop'!P38&amp;'TKB theo lop'!$P$5,IF('TKB theo lop'!S38=$I$157,'TKB theo lop'!R38&amp;'TKB theo lop'!$R$5,IF('TKB theo lop'!U38=$I$157,'TKB theo lop'!T38&amp;'TKB theo lop'!$T$5,IF('TKB theo lop'!W38=$I$157,'TKB theo lop'!V38&amp;'TKB theo lop'!$V$5,IF('TKB theo lop'!Y38=$I$157,'TKB theo lop'!X38&amp;'TKB theo lop'!$X$5,IF('TKB theo lop'!AA38=$I$157,'TKB theo lop'!Z38&amp;'TKB theo lop'!$Z$5,IF('TKB theo lop'!AC38=$I$157,'TKB theo lop'!AB38&amp;'TKB theo lop'!$AB$5,IF('TKB theo lop'!AE38=$I$157,'TKB theo lop'!AD38&amp;'TKB theo lop'!$AD$5,IF('TKB theo lop'!AG38=$I$157,'TKB theo lop'!AF38&amp;'TKB theo lop'!$AF$5,IF('TKB theo lop'!AI38=$I$157,'TKB theo lop'!AH38&amp;'TKB theo lop'!$AH$5,IF('TKB theo lop'!AK38=$I$157,'TKB theo lop'!AJ38&amp;'TKB theo lop'!$AJ$5,IF('TKB theo lop'!AM38=$I$157,'TKB theo lop'!AL38&amp;'TKB theo lop'!$AL$5,IF('TKB theo lop'!AO38=$I$157,'TKB theo lop'!AN38&amp;'TKB theo lop'!$AN$5,"")))))))))))))))))))</f>
        <v/>
      </c>
      <c r="M167" s="45" t="str">
        <f>IF('TKB theo lop'!E48=$I$157,'TKB theo lop'!D48&amp;'TKB theo lop'!$D$5,IF('TKB theo lop'!G48=$I$157,'TKB theo lop'!F48&amp;'TKB theo lop'!$F$5,IF('TKB theo lop'!I48=$I$157,'TKB theo lop'!H48&amp;'TKB theo lop'!$H$5,IF('TKB theo lop'!K48=$I$157,'TKB theo lop'!J48&amp;'TKB theo lop'!$J$5,IF('TKB theo lop'!M48=$I$157,'TKB theo lop'!L48&amp;'TKB theo lop'!$L$5,IF('TKB theo lop'!O48=$I$157,'TKB theo lop'!N48&amp;'TKB theo lop'!$N$5,IF('TKB theo lop'!Q48=$I$157,'TKB theo lop'!P48&amp;'TKB theo lop'!$P$5,IF('TKB theo lop'!S48=$I$157,'TKB theo lop'!R48&amp;'TKB theo lop'!$R$5,IF('TKB theo lop'!U48=$I$157,'TKB theo lop'!T48&amp;'TKB theo lop'!$T$5,IF('TKB theo lop'!W48=$I$157,'TKB theo lop'!V48&amp;'TKB theo lop'!$V$5,IF('TKB theo lop'!Y48=$I$157,'TKB theo lop'!X48&amp;'TKB theo lop'!$X$5,IF('TKB theo lop'!AA48=$I$157,'TKB theo lop'!Z48&amp;'TKB theo lop'!$Z$5,IF('TKB theo lop'!AC48=$I$157,'TKB theo lop'!AB48&amp;'TKB theo lop'!$AB$5,IF('TKB theo lop'!AE48=$I$157,'TKB theo lop'!AD48&amp;'TKB theo lop'!$AD$5,IF('TKB theo lop'!AG48=$I$157,'TKB theo lop'!AF48&amp;'TKB theo lop'!$AF$5,IF('TKB theo lop'!AI48=$I$157,'TKB theo lop'!AH48&amp;'TKB theo lop'!$AH$5,IF('TKB theo lop'!AK48=$I$157,'TKB theo lop'!AJ48&amp;'TKB theo lop'!$AJ$5,IF('TKB theo lop'!AM48=$I$157,'TKB theo lop'!AL48&amp;'TKB theo lop'!$AL$5,IF('TKB theo lop'!AO48=$I$157,'TKB theo lop'!AN48&amp;'TKB theo lop'!$AN$5,"")))))))))))))))))))</f>
        <v/>
      </c>
      <c r="N167" s="45" t="str">
        <f>IF('TKB theo lop'!E58=$I$157,'TKB theo lop'!D58&amp;'TKB theo lop'!$D$5,IF('TKB theo lop'!G58=$I$157,'TKB theo lop'!F58&amp;'TKB theo lop'!$F$5,IF('TKB theo lop'!I58=$I$157,'TKB theo lop'!H58&amp;'TKB theo lop'!$H$5,IF('TKB theo lop'!K58=$I$157,'TKB theo lop'!J58&amp;'TKB theo lop'!$J$5,IF('TKB theo lop'!M58=$I$157,'TKB theo lop'!L58&amp;'TKB theo lop'!$L$5,IF('TKB theo lop'!O58=$I$157,'TKB theo lop'!N58&amp;'TKB theo lop'!$N$5,IF('TKB theo lop'!Q58=$I$157,'TKB theo lop'!P58&amp;'TKB theo lop'!$P$5,IF('TKB theo lop'!S58=$I$157,'TKB theo lop'!R58&amp;'TKB theo lop'!$R$5,IF('TKB theo lop'!U58=$I$157,'TKB theo lop'!T58&amp;'TKB theo lop'!$T$5,IF('TKB theo lop'!W58=$I$157,'TKB theo lop'!V58&amp;'TKB theo lop'!$V$5,IF('TKB theo lop'!Y58=$I$157,'TKB theo lop'!X58&amp;'TKB theo lop'!$X$5,IF('TKB theo lop'!AA58=$I$157,'TKB theo lop'!Z58&amp;'TKB theo lop'!$Z$5,IF('TKB theo lop'!AC58=$I$157,'TKB theo lop'!AB58&amp;'TKB theo lop'!$AB$5,IF('TKB theo lop'!AE58=$I$157,'TKB theo lop'!AD58&amp;'TKB theo lop'!$AD$5,IF('TKB theo lop'!AG58=$I$157,'TKB theo lop'!AF58&amp;'TKB theo lop'!$AF$5,IF('TKB theo lop'!AI58=$I$157,'TKB theo lop'!AH58&amp;'TKB theo lop'!$AH$5,IF('TKB theo lop'!AK58=$I$157,'TKB theo lop'!AJ58&amp;'TKB theo lop'!$AJ$5,IF('TKB theo lop'!AM58=$I$157,'TKB theo lop'!AL58&amp;'TKB theo lop'!$AL$5,IF('TKB theo lop'!AO58=$I$157,'TKB theo lop'!AN58&amp;'TKB theo lop'!$AN$5,"")))))))))))))))))))</f>
        <v/>
      </c>
      <c r="O167" s="45" t="str">
        <f>IF('TKB theo lop'!E68=$I$157,'TKB theo lop'!D68&amp;'TKB theo lop'!$D$5,IF('TKB theo lop'!G68=$I$157,'TKB theo lop'!F68&amp;'TKB theo lop'!$F$5,IF('TKB theo lop'!I68=$I$157,'TKB theo lop'!H68&amp;'TKB theo lop'!$H$5,IF('TKB theo lop'!K68=$I$157,'TKB theo lop'!J68&amp;'TKB theo lop'!$J$5,IF('TKB theo lop'!M68=$I$157,'TKB theo lop'!L68&amp;'TKB theo lop'!$L$5,IF('TKB theo lop'!O68=$I$157,'TKB theo lop'!N68&amp;'TKB theo lop'!$N$5,IF('TKB theo lop'!Q68=$I$157,'TKB theo lop'!P68&amp;'TKB theo lop'!$P$5,IF('TKB theo lop'!S68=$I$157,'TKB theo lop'!R68&amp;'TKB theo lop'!$R$5,IF('TKB theo lop'!U68=$I$157,'TKB theo lop'!T68&amp;'TKB theo lop'!$T$5,IF('TKB theo lop'!W68=$I$157,'TKB theo lop'!V68&amp;'TKB theo lop'!$V$5,IF('TKB theo lop'!Y68=$I$157,'TKB theo lop'!X68&amp;'TKB theo lop'!$X$5,IF('TKB theo lop'!AA68=$I$157,'TKB theo lop'!Z68&amp;'TKB theo lop'!$Z$5,IF('TKB theo lop'!AC68=$I$157,'TKB theo lop'!AB68&amp;'TKB theo lop'!$AB$5,IF('TKB theo lop'!AE68=$I$157,'TKB theo lop'!AD68&amp;'TKB theo lop'!$AD$5,IF('TKB theo lop'!AG68=$I$157,'TKB theo lop'!AF68&amp;'TKB theo lop'!$AF$5,IF('TKB theo lop'!AI68=$I$157,'TKB theo lop'!AH68&amp;'TKB theo lop'!$AH$5,IF('TKB theo lop'!AK68=$I$157,'TKB theo lop'!AJ68&amp;'TKB theo lop'!$AJ$5,IF('TKB theo lop'!AM68=$I$157,'TKB theo lop'!AL68&amp;'TKB theo lop'!$AL$5,IF('TKB theo lop'!AO68=$I$157,'TKB theo lop'!AN68&amp;'TKB theo lop'!$AN$5,"")))))))))))))))))))</f>
        <v/>
      </c>
    </row>
    <row r="169" spans="1:15" x14ac:dyDescent="0.3">
      <c r="A169" s="42">
        <f>'Phan cong'!Z30</f>
        <v>29</v>
      </c>
      <c r="B169" s="46">
        <v>2</v>
      </c>
      <c r="C169" s="46">
        <v>3</v>
      </c>
      <c r="D169" s="46">
        <v>4</v>
      </c>
      <c r="E169" s="46">
        <v>5</v>
      </c>
      <c r="F169" s="46">
        <v>6</v>
      </c>
      <c r="G169" s="46">
        <v>7</v>
      </c>
      <c r="H169"/>
      <c r="I169" s="42">
        <f>'Phan cong'!Z31</f>
        <v>30</v>
      </c>
      <c r="J169" s="46">
        <v>2</v>
      </c>
      <c r="K169" s="46">
        <v>3</v>
      </c>
      <c r="L169" s="46">
        <v>4</v>
      </c>
      <c r="M169" s="46">
        <v>5</v>
      </c>
      <c r="N169" s="46">
        <v>6</v>
      </c>
      <c r="O169" s="46">
        <v>7</v>
      </c>
    </row>
    <row r="170" spans="1:15" x14ac:dyDescent="0.3">
      <c r="A170" s="48">
        <f>'TKB theo lop'!$O$2</f>
        <v>45174</v>
      </c>
      <c r="B170" s="69" t="str">
        <f>IF(B171="","","Chào cờ")</f>
        <v/>
      </c>
      <c r="C170" s="44" t="str">
        <f>IF('TKB theo lop'!E19=$A$169,'TKB theo lop'!D19&amp;'TKB theo lop'!$D$5,IF('TKB theo lop'!G19=$A$169,'TKB theo lop'!F19&amp;'TKB theo lop'!$F$5,IF('TKB theo lop'!I19=$A$169,'TKB theo lop'!H19&amp;'TKB theo lop'!$H$5,IF('TKB theo lop'!K19=$A$169,'TKB theo lop'!J19&amp;'TKB theo lop'!$J$5,IF('TKB theo lop'!M19=$A$169,'TKB theo lop'!L19&amp;'TKB theo lop'!$L$5,IF('TKB theo lop'!O19=$A$169,'TKB theo lop'!N19&amp;'TKB theo lop'!$N$5,IF('TKB theo lop'!Q19=$A$169,'TKB theo lop'!P19&amp;'TKB theo lop'!$P$5,IF('TKB theo lop'!S19=$A$169,'TKB theo lop'!R19&amp;'TKB theo lop'!$R$5,IF('TKB theo lop'!U19=$A$169,'TKB theo lop'!T19&amp;'TKB theo lop'!$T$5,IF('TKB theo lop'!W19=$A$169,'TKB theo lop'!V19&amp;'TKB theo lop'!$V$5,IF('TKB theo lop'!Y19=$A$169,'TKB theo lop'!X19&amp;'TKB theo lop'!$X$5,IF('TKB theo lop'!AA19=$A$169,'TKB theo lop'!Z19&amp;'TKB theo lop'!$Z$5,IF('TKB theo lop'!AC19=$A$169,'TKB theo lop'!AB19&amp;'TKB theo lop'!$AB$5,IF('TKB theo lop'!AE19=$A$169,'TKB theo lop'!AD19&amp;'TKB theo lop'!$AD$5,IF('TKB theo lop'!AG19=$A$169,'TKB theo lop'!AF19&amp;'TKB theo lop'!$AF$5,IF('TKB theo lop'!AI19=$A$169,'TKB theo lop'!AH19&amp;'TKB theo lop'!$AH$5,IF('TKB theo lop'!AK19=$A$169,'TKB theo lop'!AJ19&amp;'TKB theo lop'!$AJ$5,IF('TKB theo lop'!AM19=$A$169,'TKB theo lop'!AL19&amp;'TKB theo lop'!$AL$5,IF('TKB theo lop'!AO19=$A$169,'TKB theo lop'!AN19&amp;'TKB theo lop'!$AN$5,"")))))))))))))))))))</f>
        <v/>
      </c>
      <c r="D170" s="44" t="str">
        <f>IF('TKB theo lop'!E29=$A$169,'TKB theo lop'!D29&amp;'TKB theo lop'!$D$5,IF('TKB theo lop'!G29=$A$169,'TKB theo lop'!F29&amp;'TKB theo lop'!$F$5,IF('TKB theo lop'!I29=$A$169,'TKB theo lop'!H29&amp;'TKB theo lop'!$H$5,IF('TKB theo lop'!K29=$A$169,'TKB theo lop'!J29&amp;'TKB theo lop'!$J$5,IF('TKB theo lop'!M29=$A$169,'TKB theo lop'!L29&amp;'TKB theo lop'!$L$5,IF('TKB theo lop'!O29=$A$169,'TKB theo lop'!N29&amp;'TKB theo lop'!$N$5,IF('TKB theo lop'!Q29=$A$169,'TKB theo lop'!P29&amp;'TKB theo lop'!$P$5,IF('TKB theo lop'!S29=$A$169,'TKB theo lop'!R29&amp;'TKB theo lop'!$R$5,IF('TKB theo lop'!U29=$A$169,'TKB theo lop'!T29&amp;'TKB theo lop'!$T$5,IF('TKB theo lop'!W29=$A$169,'TKB theo lop'!V29&amp;'TKB theo lop'!$V$5,IF('TKB theo lop'!Y29=$A$169,'TKB theo lop'!X29&amp;'TKB theo lop'!$X$5,IF('TKB theo lop'!AA29=$A$169,'TKB theo lop'!Z29&amp;'TKB theo lop'!$Z$5,IF('TKB theo lop'!AC29=$A$169,'TKB theo lop'!AB29&amp;'TKB theo lop'!$AB$5,IF('TKB theo lop'!AE29=$A$169,'TKB theo lop'!AD29&amp;'TKB theo lop'!$AD$5,IF('TKB theo lop'!AG29=$A$169,'TKB theo lop'!AF29&amp;'TKB theo lop'!$AF$5,IF('TKB theo lop'!AI29=$A$169,'TKB theo lop'!AH29&amp;'TKB theo lop'!$AH$5,IF('TKB theo lop'!AK29=$A$169,'TKB theo lop'!AJ29&amp;'TKB theo lop'!$AJ$5,IF('TKB theo lop'!AM29=$A$169,'TKB theo lop'!AL29&amp;'TKB theo lop'!$AL$5,IF('TKB theo lop'!AO29=$A$169,'TKB theo lop'!AN29&amp;'TKB theo lop'!$AN$5,"")))))))))))))))))))</f>
        <v/>
      </c>
      <c r="E170" s="44" t="str">
        <f>IF('TKB theo lop'!E39=$A$169,'TKB theo lop'!D39&amp;'TKB theo lop'!$D$5,IF('TKB theo lop'!G39=$A$169,'TKB theo lop'!F39&amp;'TKB theo lop'!$F$5,IF('TKB theo lop'!I39=$A$169,'TKB theo lop'!H39&amp;'TKB theo lop'!$H$5,IF('TKB theo lop'!K39=$A$169,'TKB theo lop'!J39&amp;'TKB theo lop'!$J$5,IF('TKB theo lop'!M39=$A$169,'TKB theo lop'!L39&amp;'TKB theo lop'!$L$5,IF('TKB theo lop'!O39=$A$169,'TKB theo lop'!N39&amp;'TKB theo lop'!$N$5,IF('TKB theo lop'!Q39=$A$169,'TKB theo lop'!P39&amp;'TKB theo lop'!$P$5,IF('TKB theo lop'!S39=$A$169,'TKB theo lop'!R39&amp;'TKB theo lop'!$R$5,IF('TKB theo lop'!U39=$A$169,'TKB theo lop'!T39&amp;'TKB theo lop'!$T$5,IF('TKB theo lop'!W39=$A$169,'TKB theo lop'!V39&amp;'TKB theo lop'!$V$5,IF('TKB theo lop'!Y39=$A$169,'TKB theo lop'!X39&amp;'TKB theo lop'!$X$5,IF('TKB theo lop'!AA39=$A$169,'TKB theo lop'!Z39&amp;'TKB theo lop'!$Z$5,IF('TKB theo lop'!AC39=$A$169,'TKB theo lop'!AB39&amp;'TKB theo lop'!$AB$5,IF('TKB theo lop'!AE39=$A$169,'TKB theo lop'!AD39&amp;'TKB theo lop'!$AD$5,IF('TKB theo lop'!AG39=$A$169,'TKB theo lop'!AF39&amp;'TKB theo lop'!$AF$5,IF('TKB theo lop'!AI39=$A$169,'TKB theo lop'!AH39&amp;'TKB theo lop'!$AH$5,IF('TKB theo lop'!AK39=$A$169,'TKB theo lop'!AJ39&amp;'TKB theo lop'!$AJ$5,IF('TKB theo lop'!AM39=$A$169,'TKB theo lop'!AL39&amp;'TKB theo lop'!$AL$5,IF('TKB theo lop'!AO39=$A$169,'TKB theo lop'!AN39&amp;'TKB theo lop'!$AN$5,"")))))))))))))))))))</f>
        <v/>
      </c>
      <c r="F170" s="44" t="str">
        <f>IF('TKB theo lop'!E49=$A$169,'TKB theo lop'!D49&amp;'TKB theo lop'!$D$5,IF('TKB theo lop'!G49=$A$169,'TKB theo lop'!F49&amp;'TKB theo lop'!$F$5,IF('TKB theo lop'!I49=$A$169,'TKB theo lop'!H49&amp;'TKB theo lop'!$H$5,IF('TKB theo lop'!K49=$A$169,'TKB theo lop'!J49&amp;'TKB theo lop'!$J$5,IF('TKB theo lop'!M49=$A$169,'TKB theo lop'!L49&amp;'TKB theo lop'!$L$5,IF('TKB theo lop'!O49=$A$169,'TKB theo lop'!N49&amp;'TKB theo lop'!$N$5,IF('TKB theo lop'!Q49=$A$169,'TKB theo lop'!P49&amp;'TKB theo lop'!$P$5,IF('TKB theo lop'!S49=$A$169,'TKB theo lop'!R49&amp;'TKB theo lop'!$R$5,IF('TKB theo lop'!U49=$A$169,'TKB theo lop'!T49&amp;'TKB theo lop'!$T$5,IF('TKB theo lop'!W49=$A$169,'TKB theo lop'!V49&amp;'TKB theo lop'!$V$5,IF('TKB theo lop'!Y49=$A$169,'TKB theo lop'!X49&amp;'TKB theo lop'!$X$5,IF('TKB theo lop'!AA49=$A$169,'TKB theo lop'!Z49&amp;'TKB theo lop'!$Z$5,IF('TKB theo lop'!AC49=$A$169,'TKB theo lop'!AB49&amp;'TKB theo lop'!$AB$5,IF('TKB theo lop'!AE49=$A$169,'TKB theo lop'!AD49&amp;'TKB theo lop'!$AD$5,IF('TKB theo lop'!AG49=$A$169,'TKB theo lop'!AF49&amp;'TKB theo lop'!$AF$5,IF('TKB theo lop'!AI49=$A$169,'TKB theo lop'!AH49&amp;'TKB theo lop'!$AH$5,IF('TKB theo lop'!AK49=$A$169,'TKB theo lop'!AJ49&amp;'TKB theo lop'!$AJ$5,IF('TKB theo lop'!AM49=$A$169,'TKB theo lop'!AL49&amp;'TKB theo lop'!$AL$5,IF('TKB theo lop'!AO49=$A$169,'TKB theo lop'!AN49&amp;'TKB theo lop'!$AN$5,"")))))))))))))))))))</f>
        <v/>
      </c>
      <c r="G170" s="44" t="str">
        <f>IF('TKB theo lop'!E59=$A$169,'TKB theo lop'!D59&amp;'TKB theo lop'!$D$5,IF('TKB theo lop'!G59=$A$169,'TKB theo lop'!F59&amp;'TKB theo lop'!$F$5,IF('TKB theo lop'!I59=$A$169,'TKB theo lop'!H59&amp;'TKB theo lop'!$H$5,IF('TKB theo lop'!K59=$A$169,'TKB theo lop'!J59&amp;'TKB theo lop'!$J$5,IF('TKB theo lop'!M59=$A$169,'TKB theo lop'!L59&amp;'TKB theo lop'!$L$5,IF('TKB theo lop'!O59=$A$169,'TKB theo lop'!N59&amp;'TKB theo lop'!$N$5,IF('TKB theo lop'!Q59=$A$169,'TKB theo lop'!P59&amp;'TKB theo lop'!$P$5,IF('TKB theo lop'!S59=$A$169,'TKB theo lop'!R59&amp;'TKB theo lop'!$R$5,IF('TKB theo lop'!U59=$A$169,'TKB theo lop'!T59&amp;'TKB theo lop'!$T$5,IF('TKB theo lop'!W59=$A$169,'TKB theo lop'!V59&amp;'TKB theo lop'!$V$5,IF('TKB theo lop'!Y59=$A$169,'TKB theo lop'!X59&amp;'TKB theo lop'!$X$5,IF('TKB theo lop'!AA59=$A$169,'TKB theo lop'!Z59&amp;'TKB theo lop'!$Z$5,IF('TKB theo lop'!AC59=$A$169,'TKB theo lop'!AB59&amp;'TKB theo lop'!$AB$5,IF('TKB theo lop'!AE59=$A$169,'TKB theo lop'!AD59&amp;'TKB theo lop'!$AD$5,IF('TKB theo lop'!AG59=$A$169,'TKB theo lop'!AF59&amp;'TKB theo lop'!$AF$5,IF('TKB theo lop'!AI59=$A$169,'TKB theo lop'!AH59&amp;'TKB theo lop'!$AH$5,IF('TKB theo lop'!AK59=$A$169,'TKB theo lop'!AJ59&amp;'TKB theo lop'!$AJ$5,IF('TKB theo lop'!AM59=$A$169,'TKB theo lop'!AL59&amp;'TKB theo lop'!$AL$5,IF('TKB theo lop'!AO59=$A$169,'TKB theo lop'!AN59&amp;'TKB theo lop'!$AN$5,"")))))))))))))))))))</f>
        <v/>
      </c>
      <c r="H170"/>
      <c r="I170" s="48">
        <f>'TKB theo lop'!$O$2</f>
        <v>45174</v>
      </c>
      <c r="J170" s="69" t="str">
        <f>IF(J171="","","Chào cờ")</f>
        <v/>
      </c>
      <c r="K170" s="44" t="str">
        <f>IF('TKB theo lop'!E19=$I$169,'TKB theo lop'!D19&amp;'TKB theo lop'!$D$5,IF('TKB theo lop'!G19=$I$169,'TKB theo lop'!F19&amp;'TKB theo lop'!$F$5,IF('TKB theo lop'!I19=$I$169,'TKB theo lop'!H19&amp;'TKB theo lop'!$H$5,IF('TKB theo lop'!K19=$I$169,'TKB theo lop'!J19&amp;'TKB theo lop'!$J$5,IF('TKB theo lop'!M19=$I$169,'TKB theo lop'!L19&amp;'TKB theo lop'!$L$5,IF('TKB theo lop'!O19=$I$169,'TKB theo lop'!N19&amp;'TKB theo lop'!$N$5,IF('TKB theo lop'!Q19=$I$169,'TKB theo lop'!P19&amp;'TKB theo lop'!$P$5,IF('TKB theo lop'!S19=$I$169,'TKB theo lop'!R19&amp;'TKB theo lop'!$R$5,IF('TKB theo lop'!U19=$I$169,'TKB theo lop'!T19&amp;'TKB theo lop'!$T$5,IF('TKB theo lop'!W19=$I$169,'TKB theo lop'!V19&amp;'TKB theo lop'!$V$5,IF('TKB theo lop'!Y19=$I$169,'TKB theo lop'!X19&amp;'TKB theo lop'!$X$5,IF('TKB theo lop'!AA19=$I$169,'TKB theo lop'!Z19&amp;'TKB theo lop'!$Z$5,IF('TKB theo lop'!AC19=$I$169,'TKB theo lop'!AB19&amp;'TKB theo lop'!$AB$5,IF('TKB theo lop'!AE19=$I$169,'TKB theo lop'!AD19&amp;'TKB theo lop'!$AD$5,IF('TKB theo lop'!AG19=$I$169,'TKB theo lop'!AF19&amp;'TKB theo lop'!$AF$5,IF('TKB theo lop'!AI19=$I$169,'TKB theo lop'!AH19&amp;'TKB theo lop'!$AH$5,IF('TKB theo lop'!AK19=$I$169,'TKB theo lop'!AJ19&amp;'TKB theo lop'!$AJ$5,IF('TKB theo lop'!AM19=$I$169,'TKB theo lop'!AL19&amp;'TKB theo lop'!$AL$5,IF('TKB theo lop'!AO19=$I$169,'TKB theo lop'!AN19&amp;'TKB theo lop'!$AN$5,"")))))))))))))))))))</f>
        <v/>
      </c>
      <c r="L170" s="44" t="str">
        <f>IF('TKB theo lop'!E29=$I$169,'TKB theo lop'!D29&amp;'TKB theo lop'!$D$5,IF('TKB theo lop'!G29=$I$169,'TKB theo lop'!F29&amp;'TKB theo lop'!$F$5,IF('TKB theo lop'!I29=$I$169,'TKB theo lop'!H29&amp;'TKB theo lop'!$H$5,IF('TKB theo lop'!K29=$I$169,'TKB theo lop'!J29&amp;'TKB theo lop'!$J$5,IF('TKB theo lop'!M29=$I$169,'TKB theo lop'!L29&amp;'TKB theo lop'!$L$5,IF('TKB theo lop'!O29=$I$169,'TKB theo lop'!N29&amp;'TKB theo lop'!$N$5,IF('TKB theo lop'!Q29=$I$169,'TKB theo lop'!P29&amp;'TKB theo lop'!$P$5,IF('TKB theo lop'!S29=$I$169,'TKB theo lop'!R29&amp;'TKB theo lop'!$R$5,IF('TKB theo lop'!U29=$I$169,'TKB theo lop'!T29&amp;'TKB theo lop'!$T$5,IF('TKB theo lop'!W29=$I$169,'TKB theo lop'!V29&amp;'TKB theo lop'!$V$5,IF('TKB theo lop'!Y29=$I$169,'TKB theo lop'!X29&amp;'TKB theo lop'!$X$5,IF('TKB theo lop'!AA29=$I$169,'TKB theo lop'!Z29&amp;'TKB theo lop'!$Z$5,IF('TKB theo lop'!AC29=$I$169,'TKB theo lop'!AB29&amp;'TKB theo lop'!$AB$5,IF('TKB theo lop'!AE29=$I$169,'TKB theo lop'!AD29&amp;'TKB theo lop'!$AD$5,IF('TKB theo lop'!AG29=$I$169,'TKB theo lop'!AF29&amp;'TKB theo lop'!$AF$5,IF('TKB theo lop'!AI29=$I$169,'TKB theo lop'!AH29&amp;'TKB theo lop'!$AH$5,IF('TKB theo lop'!AK29=$I$169,'TKB theo lop'!AJ29&amp;'TKB theo lop'!$AJ$5,IF('TKB theo lop'!AM29=$I$169,'TKB theo lop'!AL29&amp;'TKB theo lop'!$AL$5,IF('TKB theo lop'!AO29=$I$169,'TKB theo lop'!AN29&amp;'TKB theo lop'!$AN$5,"")))))))))))))))))))</f>
        <v/>
      </c>
      <c r="M170" s="44" t="str">
        <f>IF('TKB theo lop'!E39=$I$169,'TKB theo lop'!D39&amp;'TKB theo lop'!$D$5,IF('TKB theo lop'!G39=$I$169,'TKB theo lop'!F39&amp;'TKB theo lop'!$F$5,IF('TKB theo lop'!I39=$I$169,'TKB theo lop'!H39&amp;'TKB theo lop'!$H$5,IF('TKB theo lop'!K39=$I$169,'TKB theo lop'!J39&amp;'TKB theo lop'!$J$5,IF('TKB theo lop'!M39=$I$169,'TKB theo lop'!L39&amp;'TKB theo lop'!$L$5,IF('TKB theo lop'!O39=$I$169,'TKB theo lop'!N39&amp;'TKB theo lop'!$N$5,IF('TKB theo lop'!Q39=$I$169,'TKB theo lop'!P39&amp;'TKB theo lop'!$P$5,IF('TKB theo lop'!S39=$I$169,'TKB theo lop'!R39&amp;'TKB theo lop'!$R$5,IF('TKB theo lop'!U39=$I$169,'TKB theo lop'!T39&amp;'TKB theo lop'!$T$5,IF('TKB theo lop'!W39=$I$169,'TKB theo lop'!V39&amp;'TKB theo lop'!$V$5,IF('TKB theo lop'!Y39=$I$169,'TKB theo lop'!X39&amp;'TKB theo lop'!$X$5,IF('TKB theo lop'!AA39=$I$169,'TKB theo lop'!Z39&amp;'TKB theo lop'!$Z$5,IF('TKB theo lop'!AC39=$I$169,'TKB theo lop'!AB39&amp;'TKB theo lop'!$AB$5,IF('TKB theo lop'!AE39=$I$169,'TKB theo lop'!AD39&amp;'TKB theo lop'!$AD$5,IF('TKB theo lop'!AG39=$I$169,'TKB theo lop'!AF39&amp;'TKB theo lop'!$AF$5,IF('TKB theo lop'!AI39=$I$169,'TKB theo lop'!AH39&amp;'TKB theo lop'!$AH$5,IF('TKB theo lop'!AK39=$I$169,'TKB theo lop'!AJ39&amp;'TKB theo lop'!$AJ$5,IF('TKB theo lop'!AM39=$I$169,'TKB theo lop'!AL39&amp;'TKB theo lop'!$AL$5,IF('TKB theo lop'!AO39=$I$169,'TKB theo lop'!AN39&amp;'TKB theo lop'!$AN$5,"")))))))))))))))))))</f>
        <v/>
      </c>
      <c r="N170" s="44" t="str">
        <f>IF('TKB theo lop'!E49=$I$169,'TKB theo lop'!D49&amp;'TKB theo lop'!$D$5,IF('TKB theo lop'!G49=$I$169,'TKB theo lop'!F49&amp;'TKB theo lop'!$F$5,IF('TKB theo lop'!I49=$I$169,'TKB theo lop'!H49&amp;'TKB theo lop'!$H$5,IF('TKB theo lop'!K49=$I$169,'TKB theo lop'!J49&amp;'TKB theo lop'!$J$5,IF('TKB theo lop'!M49=$I$169,'TKB theo lop'!L49&amp;'TKB theo lop'!$L$5,IF('TKB theo lop'!O49=$I$169,'TKB theo lop'!N49&amp;'TKB theo lop'!$N$5,IF('TKB theo lop'!Q49=$I$169,'TKB theo lop'!P49&amp;'TKB theo lop'!$P$5,IF('TKB theo lop'!S49=$I$169,'TKB theo lop'!R49&amp;'TKB theo lop'!$R$5,IF('TKB theo lop'!U49=$I$169,'TKB theo lop'!T49&amp;'TKB theo lop'!$T$5,IF('TKB theo lop'!W49=$I$169,'TKB theo lop'!V49&amp;'TKB theo lop'!$V$5,IF('TKB theo lop'!Y49=$I$169,'TKB theo lop'!X49&amp;'TKB theo lop'!$X$5,IF('TKB theo lop'!AA49=$I$169,'TKB theo lop'!Z49&amp;'TKB theo lop'!$Z$5,IF('TKB theo lop'!AC49=$I$169,'TKB theo lop'!AB49&amp;'TKB theo lop'!$AB$5,IF('TKB theo lop'!AE49=$I$169,'TKB theo lop'!AD49&amp;'TKB theo lop'!$AD$5,IF('TKB theo lop'!AG49=$I$169,'TKB theo lop'!AF49&amp;'TKB theo lop'!$AF$5,IF('TKB theo lop'!AI49=$I$169,'TKB theo lop'!AH49&amp;'TKB theo lop'!$AH$5,IF('TKB theo lop'!AK49=$I$169,'TKB theo lop'!AJ49&amp;'TKB theo lop'!$AJ$5,IF('TKB theo lop'!AM49=$I$169,'TKB theo lop'!AL49&amp;'TKB theo lop'!$AL$5,IF('TKB theo lop'!AO49=$I$169,'TKB theo lop'!AN49&amp;'TKB theo lop'!$AN$5,"")))))))))))))))))))</f>
        <v/>
      </c>
      <c r="O170" s="44" t="str">
        <f>IF('TKB theo lop'!E59=$I$169,'TKB theo lop'!D59&amp;'TKB theo lop'!$D$5,IF('TKB theo lop'!G59=$I$169,'TKB theo lop'!F59&amp;'TKB theo lop'!$F$5,IF('TKB theo lop'!I59=$I$169,'TKB theo lop'!H59&amp;'TKB theo lop'!$H$5,IF('TKB theo lop'!K59=$I$169,'TKB theo lop'!J59&amp;'TKB theo lop'!$J$5,IF('TKB theo lop'!M59=$I$169,'TKB theo lop'!L59&amp;'TKB theo lop'!$L$5,IF('TKB theo lop'!O59=$I$169,'TKB theo lop'!N59&amp;'TKB theo lop'!$N$5,IF('TKB theo lop'!Q59=$I$169,'TKB theo lop'!P59&amp;'TKB theo lop'!$P$5,IF('TKB theo lop'!S59=$I$169,'TKB theo lop'!R59&amp;'TKB theo lop'!$R$5,IF('TKB theo lop'!U59=$I$169,'TKB theo lop'!T59&amp;'TKB theo lop'!$T$5,IF('TKB theo lop'!W59=$I$169,'TKB theo lop'!V59&amp;'TKB theo lop'!$V$5,IF('TKB theo lop'!Y59=$I$169,'TKB theo lop'!X59&amp;'TKB theo lop'!$X$5,IF('TKB theo lop'!AA59=$I$169,'TKB theo lop'!Z59&amp;'TKB theo lop'!$Z$5,IF('TKB theo lop'!AC59=$I$169,'TKB theo lop'!AB59&amp;'TKB theo lop'!$AB$5,IF('TKB theo lop'!AE59=$I$169,'TKB theo lop'!AD59&amp;'TKB theo lop'!$AD$5,IF('TKB theo lop'!AG59=$I$169,'TKB theo lop'!AF59&amp;'TKB theo lop'!$AF$5,IF('TKB theo lop'!AI59=$I$169,'TKB theo lop'!AH59&amp;'TKB theo lop'!$AH$5,IF('TKB theo lop'!AK59=$I$169,'TKB theo lop'!AJ59&amp;'TKB theo lop'!$AJ$5,IF('TKB theo lop'!AM59=$I$169,'TKB theo lop'!AL59&amp;'TKB theo lop'!$AL$5,IF('TKB theo lop'!AO59=$I$169,'TKB theo lop'!AN59&amp;'TKB theo lop'!$AN$5,"")))))))))))))))))))</f>
        <v/>
      </c>
    </row>
    <row r="171" spans="1:15" x14ac:dyDescent="0.3">
      <c r="A171" s="325" t="s">
        <v>10</v>
      </c>
      <c r="B171" s="43" t="str">
        <f>IF('TKB theo lop'!E9=$A$169,'TKB theo lop'!D9&amp;'TKB theo lop'!$D$5,IF('TKB theo lop'!G9=$A$169,'TKB theo lop'!F9&amp;'TKB theo lop'!$F$5,IF('TKB theo lop'!I9=$A$169,'TKB theo lop'!H9&amp;'TKB theo lop'!$H$5,IF('TKB theo lop'!K9=$A$169,'TKB theo lop'!J9&amp;'TKB theo lop'!$J$5,IF('TKB theo lop'!M9=$A$169,'TKB theo lop'!L9&amp;'TKB theo lop'!$L$5,IF('TKB theo lop'!O9=$A$169,'TKB theo lop'!N9&amp;'TKB theo lop'!$N$5,IF('TKB theo lop'!Q9=$A$169,'TKB theo lop'!P9&amp;'TKB theo lop'!$P$5,IF('TKB theo lop'!S9=$A$169,'TKB theo lop'!R9&amp;'TKB theo lop'!$R$5,IF('TKB theo lop'!U9=$A$169,'TKB theo lop'!T9&amp;'TKB theo lop'!$T$5,IF('TKB theo lop'!W9=$A$169,'TKB theo lop'!V9&amp;'TKB theo lop'!$V$5,IF('TKB theo lop'!Y9=$A$169,'TKB theo lop'!X9&amp;'TKB theo lop'!$X$5,IF('TKB theo lop'!AA9=$A$169,'TKB theo lop'!Z9&amp;'TKB theo lop'!$Z$5,IF('TKB theo lop'!AC9=$A$169,'TKB theo lop'!AB9&amp;'TKB theo lop'!$AB$5,IF('TKB theo lop'!AE9=$A$169,'TKB theo lop'!AD9&amp;'TKB theo lop'!$AD$5,IF('TKB theo lop'!AG9=$A$169,'TKB theo lop'!AF9&amp;'TKB theo lop'!$AF$5,IF('TKB theo lop'!AI9=$A$169,'TKB theo lop'!AH9&amp;'TKB theo lop'!$AH$5,IF('TKB theo lop'!AK9=$A$169,'TKB theo lop'!AJ9&amp;'TKB theo lop'!$AJ$5,IF('TKB theo lop'!AM9=$A$169,'TKB theo lop'!AL9&amp;'TKB theo lop'!$AL$5,IF('TKB theo lop'!AO9=$A$169,'TKB theo lop'!AN9&amp;'TKB theo lop'!$AN$5,"")))))))))))))))))))</f>
        <v/>
      </c>
      <c r="C171" s="43" t="str">
        <f>IF('TKB theo lop'!E20=$A$169,'TKB theo lop'!D20&amp;'TKB theo lop'!$D$5,IF('TKB theo lop'!G20=$A$169,'TKB theo lop'!F20&amp;'TKB theo lop'!$F$5,IF('TKB theo lop'!I20=$A$169,'TKB theo lop'!H20&amp;'TKB theo lop'!$H$5,IF('TKB theo lop'!K20=$A$169,'TKB theo lop'!J20&amp;'TKB theo lop'!$J$5,IF('TKB theo lop'!M20=$A$169,'TKB theo lop'!L20&amp;'TKB theo lop'!$L$5,IF('TKB theo lop'!O20=$A$169,'TKB theo lop'!N20&amp;'TKB theo lop'!$N$5,IF('TKB theo lop'!Q20=$A$169,'TKB theo lop'!P20&amp;'TKB theo lop'!$P$5,IF('TKB theo lop'!S20=$A$169,'TKB theo lop'!R20&amp;'TKB theo lop'!$R$5,IF('TKB theo lop'!U20=$A$169,'TKB theo lop'!T20&amp;'TKB theo lop'!$T$5,IF('TKB theo lop'!W20=$A$169,'TKB theo lop'!V20&amp;'TKB theo lop'!$V$5,IF('TKB theo lop'!Y20=$A$169,'TKB theo lop'!X20&amp;'TKB theo lop'!$X$5,IF('TKB theo lop'!AA20=$A$169,'TKB theo lop'!Z20&amp;'TKB theo lop'!$Z$5,IF('TKB theo lop'!AC20=$A$169,'TKB theo lop'!AB20&amp;'TKB theo lop'!$AB$5,IF('TKB theo lop'!AE20=$A$169,'TKB theo lop'!AD20&amp;'TKB theo lop'!$AD$5,IF('TKB theo lop'!AG20=$A$169,'TKB theo lop'!AF20&amp;'TKB theo lop'!$AF$5,IF('TKB theo lop'!AI20=$A$169,'TKB theo lop'!AH20&amp;'TKB theo lop'!$AH$5,IF('TKB theo lop'!AK20=$A$169,'TKB theo lop'!AJ20&amp;'TKB theo lop'!$AJ$5,IF('TKB theo lop'!AM20=$A$169,'TKB theo lop'!AL20&amp;'TKB theo lop'!$AL$5,IF('TKB theo lop'!AO20=$A$169,'TKB theo lop'!AN20&amp;'TKB theo lop'!$AN$5,"")))))))))))))))))))</f>
        <v/>
      </c>
      <c r="D171" s="43" t="str">
        <f>IF('TKB theo lop'!E30=$A$169,'TKB theo lop'!D30&amp;'TKB theo lop'!$D$5,IF('TKB theo lop'!G30=$A$169,'TKB theo lop'!F30&amp;'TKB theo lop'!$F$5,IF('TKB theo lop'!I30=$A$169,'TKB theo lop'!H30&amp;'TKB theo lop'!$H$5,IF('TKB theo lop'!K30=$A$169,'TKB theo lop'!J30&amp;'TKB theo lop'!$J$5,IF('TKB theo lop'!M30=$A$169,'TKB theo lop'!L30&amp;'TKB theo lop'!$L$5,IF('TKB theo lop'!O30=$A$169,'TKB theo lop'!N30&amp;'TKB theo lop'!$N$5,IF('TKB theo lop'!Q30=$A$169,'TKB theo lop'!P30&amp;'TKB theo lop'!$P$5,IF('TKB theo lop'!S30=$A$169,'TKB theo lop'!R30&amp;'TKB theo lop'!$R$5,IF('TKB theo lop'!U30=$A$169,'TKB theo lop'!T30&amp;'TKB theo lop'!$T$5,IF('TKB theo lop'!W30=$A$169,'TKB theo lop'!V30&amp;'TKB theo lop'!$V$5,IF('TKB theo lop'!Y30=$A$169,'TKB theo lop'!X30&amp;'TKB theo lop'!$X$5,IF('TKB theo lop'!AA30=$A$169,'TKB theo lop'!Z30&amp;'TKB theo lop'!$Z$5,IF('TKB theo lop'!AC30=$A$169,'TKB theo lop'!AB30&amp;'TKB theo lop'!$AB$5,IF('TKB theo lop'!AE30=$A$169,'TKB theo lop'!AD30&amp;'TKB theo lop'!$AD$5,IF('TKB theo lop'!AG30=$A$169,'TKB theo lop'!AF30&amp;'TKB theo lop'!$AF$5,IF('TKB theo lop'!AI30=$A$169,'TKB theo lop'!AH30&amp;'TKB theo lop'!$AH$5,IF('TKB theo lop'!AK30=$A$169,'TKB theo lop'!AJ30&amp;'TKB theo lop'!$AJ$5,IF('TKB theo lop'!AM30=$A$169,'TKB theo lop'!AL30&amp;'TKB theo lop'!$AL$5,IF('TKB theo lop'!AO30=$A$169,'TKB theo lop'!AN30&amp;'TKB theo lop'!$AN$5,"")))))))))))))))))))</f>
        <v/>
      </c>
      <c r="E171" s="43" t="str">
        <f>IF('TKB theo lop'!E40=$A$169,'TKB theo lop'!D40&amp;'TKB theo lop'!$D$5,IF('TKB theo lop'!G40=$A$169,'TKB theo lop'!F40&amp;'TKB theo lop'!$F$5,IF('TKB theo lop'!I40=$A$169,'TKB theo lop'!H40&amp;'TKB theo lop'!$H$5,IF('TKB theo lop'!K40=$A$169,'TKB theo lop'!J40&amp;'TKB theo lop'!$J$5,IF('TKB theo lop'!M40=$A$169,'TKB theo lop'!L40&amp;'TKB theo lop'!$L$5,IF('TKB theo lop'!O40=$A$169,'TKB theo lop'!N40&amp;'TKB theo lop'!$N$5,IF('TKB theo lop'!Q40=$A$169,'TKB theo lop'!P40&amp;'TKB theo lop'!$P$5,IF('TKB theo lop'!S40=$A$169,'TKB theo lop'!R40&amp;'TKB theo lop'!$R$5,IF('TKB theo lop'!U40=$A$169,'TKB theo lop'!T40&amp;'TKB theo lop'!$T$5,IF('TKB theo lop'!W40=$A$169,'TKB theo lop'!V40&amp;'TKB theo lop'!$V$5,IF('TKB theo lop'!Y40=$A$169,'TKB theo lop'!X40&amp;'TKB theo lop'!$X$5,IF('TKB theo lop'!AA40=$A$169,'TKB theo lop'!Z40&amp;'TKB theo lop'!$Z$5,IF('TKB theo lop'!AC40=$A$169,'TKB theo lop'!AB40&amp;'TKB theo lop'!$AB$5,IF('TKB theo lop'!AE40=$A$169,'TKB theo lop'!AD40&amp;'TKB theo lop'!$AD$5,IF('TKB theo lop'!AG40=$A$169,'TKB theo lop'!AF40&amp;'TKB theo lop'!$AF$5,IF('TKB theo lop'!AI40=$A$169,'TKB theo lop'!AH40&amp;'TKB theo lop'!$AH$5,IF('TKB theo lop'!AK40=$A$169,'TKB theo lop'!AJ40&amp;'TKB theo lop'!$AJ$5,IF('TKB theo lop'!AM40=$A$169,'TKB theo lop'!AL40&amp;'TKB theo lop'!$AL$5,IF('TKB theo lop'!AO40=$A$169,'TKB theo lop'!AN40&amp;'TKB theo lop'!$AN$5,"")))))))))))))))))))</f>
        <v/>
      </c>
      <c r="F171" s="43" t="str">
        <f>IF('TKB theo lop'!E50=$A$169,'TKB theo lop'!D50&amp;'TKB theo lop'!$D$5,IF('TKB theo lop'!G50=$A$169,'TKB theo lop'!F50&amp;'TKB theo lop'!$F$5,IF('TKB theo lop'!I50=$A$169,'TKB theo lop'!H50&amp;'TKB theo lop'!$H$5,IF('TKB theo lop'!K50=$A$169,'TKB theo lop'!J50&amp;'TKB theo lop'!$J$5,IF('TKB theo lop'!M50=$A$169,'TKB theo lop'!L50&amp;'TKB theo lop'!$L$5,IF('TKB theo lop'!O50=$A$169,'TKB theo lop'!N50&amp;'TKB theo lop'!$N$5,IF('TKB theo lop'!Q50=$A$169,'TKB theo lop'!P50&amp;'TKB theo lop'!$P$5,IF('TKB theo lop'!S50=$A$169,'TKB theo lop'!R50&amp;'TKB theo lop'!$R$5,IF('TKB theo lop'!U50=$A$169,'TKB theo lop'!T50&amp;'TKB theo lop'!$T$5,IF('TKB theo lop'!W50=$A$169,'TKB theo lop'!V50&amp;'TKB theo lop'!$V$5,IF('TKB theo lop'!Y50=$A$169,'TKB theo lop'!X50&amp;'TKB theo lop'!$X$5,IF('TKB theo lop'!AA50=$A$169,'TKB theo lop'!Z50&amp;'TKB theo lop'!$Z$5,IF('TKB theo lop'!AC50=$A$169,'TKB theo lop'!AB50&amp;'TKB theo lop'!$AB$5,IF('TKB theo lop'!AE50=$A$169,'TKB theo lop'!AD50&amp;'TKB theo lop'!$AD$5,IF('TKB theo lop'!AG50=$A$169,'TKB theo lop'!AF50&amp;'TKB theo lop'!$AF$5,IF('TKB theo lop'!AI50=$A$169,'TKB theo lop'!AH50&amp;'TKB theo lop'!$AH$5,IF('TKB theo lop'!AK50=$A$169,'TKB theo lop'!AJ50&amp;'TKB theo lop'!$AJ$5,IF('TKB theo lop'!AM50=$A$169,'TKB theo lop'!AL50&amp;'TKB theo lop'!$AL$5,IF('TKB theo lop'!AO50=$A$169,'TKB theo lop'!AN50&amp;'TKB theo lop'!$AN$5,"")))))))))))))))))))</f>
        <v/>
      </c>
      <c r="G171" s="43" t="str">
        <f>IF('TKB theo lop'!E60=$A$169,'TKB theo lop'!D60&amp;'TKB theo lop'!$D$5,IF('TKB theo lop'!G60=$A$169,'TKB theo lop'!F60&amp;'TKB theo lop'!$F$5,IF('TKB theo lop'!I60=$A$169,'TKB theo lop'!H60&amp;'TKB theo lop'!$H$5,IF('TKB theo lop'!K60=$A$169,'TKB theo lop'!J60&amp;'TKB theo lop'!$J$5,IF('TKB theo lop'!M60=$A$169,'TKB theo lop'!L60&amp;'TKB theo lop'!$L$5,IF('TKB theo lop'!O60=$A$169,'TKB theo lop'!N60&amp;'TKB theo lop'!$N$5,IF('TKB theo lop'!Q60=$A$169,'TKB theo lop'!P60&amp;'TKB theo lop'!$P$5,IF('TKB theo lop'!S60=$A$169,'TKB theo lop'!R60&amp;'TKB theo lop'!$R$5,IF('TKB theo lop'!U60=$A$169,'TKB theo lop'!T60&amp;'TKB theo lop'!$T$5,IF('TKB theo lop'!W60=$A$169,'TKB theo lop'!V60&amp;'TKB theo lop'!$V$5,IF('TKB theo lop'!Y60=$A$169,'TKB theo lop'!X60&amp;'TKB theo lop'!$X$5,IF('TKB theo lop'!AA60=$A$169,'TKB theo lop'!Z60&amp;'TKB theo lop'!$Z$5,IF('TKB theo lop'!AC60=$A$169,'TKB theo lop'!AB60&amp;'TKB theo lop'!$AB$5,IF('TKB theo lop'!AE60=$A$169,'TKB theo lop'!AD60&amp;'TKB theo lop'!$AD$5,IF('TKB theo lop'!AG60=$A$169,'TKB theo lop'!AF60&amp;'TKB theo lop'!$AF$5,IF('TKB theo lop'!AI60=$A$169,'TKB theo lop'!AH60&amp;'TKB theo lop'!$AH$5,IF('TKB theo lop'!AK60=$A$169,'TKB theo lop'!AJ60&amp;'TKB theo lop'!$AJ$5,IF('TKB theo lop'!AM60=$A$169,'TKB theo lop'!AL60&amp;'TKB theo lop'!$AL$5,IF('TKB theo lop'!AO60=$A$169,'TKB theo lop'!AN60&amp;'TKB theo lop'!$AN$5,"")))))))))))))))))))</f>
        <v/>
      </c>
      <c r="H171"/>
      <c r="I171" s="325" t="s">
        <v>10</v>
      </c>
      <c r="J171" s="43" t="str">
        <f>IF('TKB theo lop'!E9=$I$169,'TKB theo lop'!D9&amp;'TKB theo lop'!$D$5,IF('TKB theo lop'!G9=$I$169,'TKB theo lop'!F9&amp;'TKB theo lop'!$F$5,IF('TKB theo lop'!I9=$I$169,'TKB theo lop'!H9&amp;'TKB theo lop'!$H$5,IF('TKB theo lop'!K9=$I$169,'TKB theo lop'!J9&amp;'TKB theo lop'!$J$5,IF('TKB theo lop'!M9=$I$169,'TKB theo lop'!L9&amp;'TKB theo lop'!$L$5,IF('TKB theo lop'!O9=$I$169,'TKB theo lop'!N9&amp;'TKB theo lop'!$N$5,IF('TKB theo lop'!Q9=$I$169,'TKB theo lop'!P9&amp;'TKB theo lop'!$P$5,IF('TKB theo lop'!S9=$I$169,'TKB theo lop'!R9&amp;'TKB theo lop'!$R$5,IF('TKB theo lop'!U9=$I$169,'TKB theo lop'!T9&amp;'TKB theo lop'!$T$5,IF('TKB theo lop'!W9=$I$169,'TKB theo lop'!V9&amp;'TKB theo lop'!$V$5,IF('TKB theo lop'!Y9=$I$169,'TKB theo lop'!X9&amp;'TKB theo lop'!$X$5,IF('TKB theo lop'!AA9=$I$169,'TKB theo lop'!Z9&amp;'TKB theo lop'!$Z$5,IF('TKB theo lop'!AC9=$I$169,'TKB theo lop'!AB9&amp;'TKB theo lop'!$AB$5,IF('TKB theo lop'!AE9=$I$169,'TKB theo lop'!AD9&amp;'TKB theo lop'!$AD$5,IF('TKB theo lop'!AG9=$I$169,'TKB theo lop'!AF9&amp;'TKB theo lop'!$AF$5,IF('TKB theo lop'!AI9=$I$169,'TKB theo lop'!AH9&amp;'TKB theo lop'!$AH$5,IF('TKB theo lop'!AK9=$I$169,'TKB theo lop'!AJ9&amp;'TKB theo lop'!$AJ$5,IF('TKB theo lop'!AM9=$I$169,'TKB theo lop'!AL9&amp;'TKB theo lop'!$AL$5,IF('TKB theo lop'!AO9=$I$169,'TKB theo lop'!AN9&amp;'TKB theo lop'!$AN$5,"")))))))))))))))))))</f>
        <v/>
      </c>
      <c r="K171" s="43" t="str">
        <f>IF('TKB theo lop'!E20=$I$169,'TKB theo lop'!D20&amp;'TKB theo lop'!$D$5,IF('TKB theo lop'!G20=$I$169,'TKB theo lop'!F20&amp;'TKB theo lop'!$F$5,IF('TKB theo lop'!I20=$I$169,'TKB theo lop'!H20&amp;'TKB theo lop'!$H$5,IF('TKB theo lop'!K20=$I$169,'TKB theo lop'!J20&amp;'TKB theo lop'!$J$5,IF('TKB theo lop'!M20=$I$169,'TKB theo lop'!L20&amp;'TKB theo lop'!$L$5,IF('TKB theo lop'!O20=$I$169,'TKB theo lop'!N20&amp;'TKB theo lop'!$N$5,IF('TKB theo lop'!Q20=$I$169,'TKB theo lop'!P20&amp;'TKB theo lop'!$P$5,IF('TKB theo lop'!S20=$I$169,'TKB theo lop'!R20&amp;'TKB theo lop'!$R$5,IF('TKB theo lop'!U20=$I$169,'TKB theo lop'!T20&amp;'TKB theo lop'!$T$5,IF('TKB theo lop'!W20=$I$169,'TKB theo lop'!V20&amp;'TKB theo lop'!$V$5,IF('TKB theo lop'!Y20=$I$169,'TKB theo lop'!X20&amp;'TKB theo lop'!$X$5,IF('TKB theo lop'!AA20=$I$169,'TKB theo lop'!Z20&amp;'TKB theo lop'!$Z$5,IF('TKB theo lop'!AC20=$I$169,'TKB theo lop'!AB20&amp;'TKB theo lop'!$AB$5,IF('TKB theo lop'!AE20=$I$169,'TKB theo lop'!AD20&amp;'TKB theo lop'!$AD$5,IF('TKB theo lop'!AG20=$I$169,'TKB theo lop'!AF20&amp;'TKB theo lop'!$AF$5,IF('TKB theo lop'!AI20=$I$169,'TKB theo lop'!AH20&amp;'TKB theo lop'!$AH$5,IF('TKB theo lop'!AK20=$I$169,'TKB theo lop'!AJ20&amp;'TKB theo lop'!$AJ$5,IF('TKB theo lop'!AM20=$I$169,'TKB theo lop'!AL20&amp;'TKB theo lop'!$AL$5,IF('TKB theo lop'!AO20=$I$169,'TKB theo lop'!AN20&amp;'TKB theo lop'!$AN$5,"")))))))))))))))))))</f>
        <v/>
      </c>
      <c r="L171" s="43" t="str">
        <f>IF('TKB theo lop'!E30=$I$169,'TKB theo lop'!D30&amp;'TKB theo lop'!$D$5,IF('TKB theo lop'!G30=$I$169,'TKB theo lop'!F30&amp;'TKB theo lop'!$F$5,IF('TKB theo lop'!I30=$I$169,'TKB theo lop'!H30&amp;'TKB theo lop'!$H$5,IF('TKB theo lop'!K30=$I$169,'TKB theo lop'!J30&amp;'TKB theo lop'!$J$5,IF('TKB theo lop'!M30=$I$169,'TKB theo lop'!L30&amp;'TKB theo lop'!$L$5,IF('TKB theo lop'!O30=$I$169,'TKB theo lop'!N30&amp;'TKB theo lop'!$N$5,IF('TKB theo lop'!Q30=$I$169,'TKB theo lop'!P30&amp;'TKB theo lop'!$P$5,IF('TKB theo lop'!S30=$I$169,'TKB theo lop'!R30&amp;'TKB theo lop'!$R$5,IF('TKB theo lop'!U30=$I$169,'TKB theo lop'!T30&amp;'TKB theo lop'!$T$5,IF('TKB theo lop'!W30=$I$169,'TKB theo lop'!V30&amp;'TKB theo lop'!$V$5,IF('TKB theo lop'!Y30=$I$169,'TKB theo lop'!X30&amp;'TKB theo lop'!$X$5,IF('TKB theo lop'!AA30=$I$169,'TKB theo lop'!Z30&amp;'TKB theo lop'!$Z$5,IF('TKB theo lop'!AC30=$I$169,'TKB theo lop'!AB30&amp;'TKB theo lop'!$AB$5,IF('TKB theo lop'!AE30=$I$169,'TKB theo lop'!AD30&amp;'TKB theo lop'!$AD$5,IF('TKB theo lop'!AG30=$I$169,'TKB theo lop'!AF30&amp;'TKB theo lop'!$AF$5,IF('TKB theo lop'!AI30=$I$169,'TKB theo lop'!AH30&amp;'TKB theo lop'!$AH$5,IF('TKB theo lop'!AK30=$I$169,'TKB theo lop'!AJ30&amp;'TKB theo lop'!$AJ$5,IF('TKB theo lop'!AM30=$I$169,'TKB theo lop'!AL30&amp;'TKB theo lop'!$AL$5,IF('TKB theo lop'!AO30=$I$169,'TKB theo lop'!AN30&amp;'TKB theo lop'!$AN$5,"")))))))))))))))))))</f>
        <v/>
      </c>
      <c r="M171" s="43" t="str">
        <f>IF('TKB theo lop'!E40=$I$169,'TKB theo lop'!D40&amp;'TKB theo lop'!$D$5,IF('TKB theo lop'!G40=$I$169,'TKB theo lop'!F40&amp;'TKB theo lop'!$F$5,IF('TKB theo lop'!I40=$I$169,'TKB theo lop'!H40&amp;'TKB theo lop'!$H$5,IF('TKB theo lop'!K40=$I$169,'TKB theo lop'!J40&amp;'TKB theo lop'!$J$5,IF('TKB theo lop'!M40=$I$169,'TKB theo lop'!L40&amp;'TKB theo lop'!$L$5,IF('TKB theo lop'!O40=$I$169,'TKB theo lop'!N40&amp;'TKB theo lop'!$N$5,IF('TKB theo lop'!Q40=$I$169,'TKB theo lop'!P40&amp;'TKB theo lop'!$P$5,IF('TKB theo lop'!S40=$I$169,'TKB theo lop'!R40&amp;'TKB theo lop'!$R$5,IF('TKB theo lop'!U40=$I$169,'TKB theo lop'!T40&amp;'TKB theo lop'!$T$5,IF('TKB theo lop'!W40=$I$169,'TKB theo lop'!V40&amp;'TKB theo lop'!$V$5,IF('TKB theo lop'!Y40=$I$169,'TKB theo lop'!X40&amp;'TKB theo lop'!$X$5,IF('TKB theo lop'!AA40=$I$169,'TKB theo lop'!Z40&amp;'TKB theo lop'!$Z$5,IF('TKB theo lop'!AC40=$I$169,'TKB theo lop'!AB40&amp;'TKB theo lop'!$AB$5,IF('TKB theo lop'!AE40=$I$169,'TKB theo lop'!AD40&amp;'TKB theo lop'!$AD$5,IF('TKB theo lop'!AG40=$I$169,'TKB theo lop'!AF40&amp;'TKB theo lop'!$AF$5,IF('TKB theo lop'!AI40=$I$169,'TKB theo lop'!AH40&amp;'TKB theo lop'!$AH$5,IF('TKB theo lop'!AK40=$I$169,'TKB theo lop'!AJ40&amp;'TKB theo lop'!$AJ$5,IF('TKB theo lop'!AM40=$I$169,'TKB theo lop'!AL40&amp;'TKB theo lop'!$AL$5,IF('TKB theo lop'!AO40=$I$169,'TKB theo lop'!AN40&amp;'TKB theo lop'!$AN$5,"")))))))))))))))))))</f>
        <v/>
      </c>
      <c r="N171" s="43" t="str">
        <f>IF('TKB theo lop'!E50=$I$169,'TKB theo lop'!D50&amp;'TKB theo lop'!$D$5,IF('TKB theo lop'!G50=$I$169,'TKB theo lop'!F50&amp;'TKB theo lop'!$F$5,IF('TKB theo lop'!I50=$I$169,'TKB theo lop'!H50&amp;'TKB theo lop'!$H$5,IF('TKB theo lop'!K50=$I$169,'TKB theo lop'!J50&amp;'TKB theo lop'!$J$5,IF('TKB theo lop'!M50=$I$169,'TKB theo lop'!L50&amp;'TKB theo lop'!$L$5,IF('TKB theo lop'!O50=$I$169,'TKB theo lop'!N50&amp;'TKB theo lop'!$N$5,IF('TKB theo lop'!Q50=$I$169,'TKB theo lop'!P50&amp;'TKB theo lop'!$P$5,IF('TKB theo lop'!S50=$I$169,'TKB theo lop'!R50&amp;'TKB theo lop'!$R$5,IF('TKB theo lop'!U50=$I$169,'TKB theo lop'!T50&amp;'TKB theo lop'!$T$5,IF('TKB theo lop'!W50=$I$169,'TKB theo lop'!V50&amp;'TKB theo lop'!$V$5,IF('TKB theo lop'!Y50=$I$169,'TKB theo lop'!X50&amp;'TKB theo lop'!$X$5,IF('TKB theo lop'!AA50=$I$169,'TKB theo lop'!Z50&amp;'TKB theo lop'!$Z$5,IF('TKB theo lop'!AC50=$I$169,'TKB theo lop'!AB50&amp;'TKB theo lop'!$AB$5,IF('TKB theo lop'!AE50=$I$169,'TKB theo lop'!AD50&amp;'TKB theo lop'!$AD$5,IF('TKB theo lop'!AG50=$I$169,'TKB theo lop'!AF50&amp;'TKB theo lop'!$AF$5,IF('TKB theo lop'!AI50=$I$169,'TKB theo lop'!AH50&amp;'TKB theo lop'!$AH$5,IF('TKB theo lop'!AK50=$I$169,'TKB theo lop'!AJ50&amp;'TKB theo lop'!$AJ$5,IF('TKB theo lop'!AM50=$I$169,'TKB theo lop'!AL50&amp;'TKB theo lop'!$AL$5,IF('TKB theo lop'!AO50=$I$169,'TKB theo lop'!AN50&amp;'TKB theo lop'!$AN$5,"")))))))))))))))))))</f>
        <v/>
      </c>
      <c r="O171" s="43" t="str">
        <f>IF('TKB theo lop'!E60=$I$169,'TKB theo lop'!D60&amp;'TKB theo lop'!$D$5,IF('TKB theo lop'!G60=$I$169,'TKB theo lop'!F60&amp;'TKB theo lop'!$F$5,IF('TKB theo lop'!I60=$I$169,'TKB theo lop'!H60&amp;'TKB theo lop'!$H$5,IF('TKB theo lop'!K60=$I$169,'TKB theo lop'!J60&amp;'TKB theo lop'!$J$5,IF('TKB theo lop'!M60=$I$169,'TKB theo lop'!L60&amp;'TKB theo lop'!$L$5,IF('TKB theo lop'!O60=$I$169,'TKB theo lop'!N60&amp;'TKB theo lop'!$N$5,IF('TKB theo lop'!Q60=$I$169,'TKB theo lop'!P60&amp;'TKB theo lop'!$P$5,IF('TKB theo lop'!S60=$I$169,'TKB theo lop'!R60&amp;'TKB theo lop'!$R$5,IF('TKB theo lop'!U60=$I$169,'TKB theo lop'!T60&amp;'TKB theo lop'!$T$5,IF('TKB theo lop'!W60=$I$169,'TKB theo lop'!V60&amp;'TKB theo lop'!$V$5,IF('TKB theo lop'!Y60=$I$169,'TKB theo lop'!X60&amp;'TKB theo lop'!$X$5,IF('TKB theo lop'!AA60=$I$169,'TKB theo lop'!Z60&amp;'TKB theo lop'!$Z$5,IF('TKB theo lop'!AC60=$I$169,'TKB theo lop'!AB60&amp;'TKB theo lop'!$AB$5,IF('TKB theo lop'!AE60=$I$169,'TKB theo lop'!AD60&amp;'TKB theo lop'!$AD$5,IF('TKB theo lop'!AG60=$I$169,'TKB theo lop'!AF60&amp;'TKB theo lop'!$AF$5,IF('TKB theo lop'!AI60=$I$169,'TKB theo lop'!AH60&amp;'TKB theo lop'!$AH$5,IF('TKB theo lop'!AK60=$I$169,'TKB theo lop'!AJ60&amp;'TKB theo lop'!$AJ$5,IF('TKB theo lop'!AM60=$I$169,'TKB theo lop'!AL60&amp;'TKB theo lop'!$AL$5,IF('TKB theo lop'!AO60=$I$169,'TKB theo lop'!AN60&amp;'TKB theo lop'!$AN$5,"")))))))))))))))))))</f>
        <v/>
      </c>
    </row>
    <row r="172" spans="1:15" x14ac:dyDescent="0.3">
      <c r="A172" s="325"/>
      <c r="B172" s="43" t="str">
        <f>IF('TKB theo lop'!E10=$A$169,'TKB theo lop'!D10&amp;'TKB theo lop'!$D$5,IF('TKB theo lop'!G10=$A$169,'TKB theo lop'!F10&amp;'TKB theo lop'!$F$5,IF('TKB theo lop'!I10=$A$169,'TKB theo lop'!H10&amp;'TKB theo lop'!$H$5,IF('TKB theo lop'!K10=$A$169,'TKB theo lop'!J10&amp;'TKB theo lop'!$J$5,IF('TKB theo lop'!M10=$A$169,'TKB theo lop'!L10&amp;'TKB theo lop'!$L$5,IF('TKB theo lop'!O10=$A$169,'TKB theo lop'!N10&amp;'TKB theo lop'!$N$5,IF('TKB theo lop'!Q10=$A$169,'TKB theo lop'!P10&amp;'TKB theo lop'!$P$5,IF('TKB theo lop'!S10=$A$169,'TKB theo lop'!R10&amp;'TKB theo lop'!$R$5,IF('TKB theo lop'!U10=$A$169,'TKB theo lop'!T10&amp;'TKB theo lop'!$T$5,IF('TKB theo lop'!W10=$A$169,'TKB theo lop'!V10&amp;'TKB theo lop'!$V$5,IF('TKB theo lop'!Y10=$A$169,'TKB theo lop'!X10&amp;'TKB theo lop'!$X$5,IF('TKB theo lop'!AA10=$A$169,'TKB theo lop'!Z10&amp;'TKB theo lop'!$Z$5,IF('TKB theo lop'!AC10=$A$169,'TKB theo lop'!AB10&amp;'TKB theo lop'!$AB$5,IF('TKB theo lop'!AE10=$A$169,'TKB theo lop'!AD10&amp;'TKB theo lop'!$AD$5,IF('TKB theo lop'!AG10=$A$169,'TKB theo lop'!AF10&amp;'TKB theo lop'!$AF$5,IF('TKB theo lop'!AI10=$A$169,'TKB theo lop'!AH10&amp;'TKB theo lop'!$AH$5,IF('TKB theo lop'!AK10=$A$169,'TKB theo lop'!AJ10&amp;'TKB theo lop'!$AJ$5,IF('TKB theo lop'!AM10=$A$169,'TKB theo lop'!AL10&amp;'TKB theo lop'!$AL$5,IF('TKB theo lop'!AO10=$A$169,'TKB theo lop'!AN10&amp;'TKB theo lop'!$AN$5,"")))))))))))))))))))</f>
        <v/>
      </c>
      <c r="C172" s="43" t="str">
        <f>IF('TKB theo lop'!E21=$A$169,'TKB theo lop'!D21&amp;'TKB theo lop'!$D$5,IF('TKB theo lop'!G21=$A$169,'TKB theo lop'!F21&amp;'TKB theo lop'!$F$5,IF('TKB theo lop'!I21=$A$169,'TKB theo lop'!H21&amp;'TKB theo lop'!$H$5,IF('TKB theo lop'!K21=$A$169,'TKB theo lop'!J21&amp;'TKB theo lop'!$J$5,IF('TKB theo lop'!M21=$A$169,'TKB theo lop'!L21&amp;'TKB theo lop'!$L$5,IF('TKB theo lop'!O21=$A$169,'TKB theo lop'!N21&amp;'TKB theo lop'!$N$5,IF('TKB theo lop'!Q21=$A$169,'TKB theo lop'!P21&amp;'TKB theo lop'!$P$5,IF('TKB theo lop'!S21=$A$169,'TKB theo lop'!R21&amp;'TKB theo lop'!$R$5,IF('TKB theo lop'!U21=$A$169,'TKB theo lop'!T21&amp;'TKB theo lop'!$T$5,IF('TKB theo lop'!W21=$A$169,'TKB theo lop'!V21&amp;'TKB theo lop'!$V$5,IF('TKB theo lop'!Y21=$A$169,'TKB theo lop'!X21&amp;'TKB theo lop'!$X$5,IF('TKB theo lop'!AA21=$A$169,'TKB theo lop'!Z21&amp;'TKB theo lop'!$Z$5,IF('TKB theo lop'!AC21=$A$169,'TKB theo lop'!AB21&amp;'TKB theo lop'!$AB$5,IF('TKB theo lop'!AE21=$A$169,'TKB theo lop'!AD21&amp;'TKB theo lop'!$AD$5,IF('TKB theo lop'!AG21=$A$169,'TKB theo lop'!AF21&amp;'TKB theo lop'!$AF$5,IF('TKB theo lop'!AI21=$A$169,'TKB theo lop'!AH21&amp;'TKB theo lop'!$AH$5,IF('TKB theo lop'!AK21=$A$169,'TKB theo lop'!AJ21&amp;'TKB theo lop'!$AJ$5,IF('TKB theo lop'!AM21=$A$169,'TKB theo lop'!AL21&amp;'TKB theo lop'!$AL$5,IF('TKB theo lop'!AO21=$A$169,'TKB theo lop'!AN21&amp;'TKB theo lop'!$AN$5,"")))))))))))))))))))</f>
        <v/>
      </c>
      <c r="D172" s="43" t="str">
        <f>IF('TKB theo lop'!E31=$A$169,'TKB theo lop'!D31&amp;'TKB theo lop'!$D$5,IF('TKB theo lop'!G31=$A$169,'TKB theo lop'!F31&amp;'TKB theo lop'!$F$5,IF('TKB theo lop'!I31=$A$169,'TKB theo lop'!H31&amp;'TKB theo lop'!$H$5,IF('TKB theo lop'!K31=$A$169,'TKB theo lop'!J31&amp;'TKB theo lop'!$J$5,IF('TKB theo lop'!M31=$A$169,'TKB theo lop'!L31&amp;'TKB theo lop'!$L$5,IF('TKB theo lop'!O31=$A$169,'TKB theo lop'!N31&amp;'TKB theo lop'!$N$5,IF('TKB theo lop'!Q31=$A$169,'TKB theo lop'!P31&amp;'TKB theo lop'!$P$5,IF('TKB theo lop'!S31=$A$169,'TKB theo lop'!R31&amp;'TKB theo lop'!$R$5,IF('TKB theo lop'!U31=$A$169,'TKB theo lop'!T31&amp;'TKB theo lop'!$T$5,IF('TKB theo lop'!W31=$A$169,'TKB theo lop'!V31&amp;'TKB theo lop'!$V$5,IF('TKB theo lop'!Y31=$A$169,'TKB theo lop'!X31&amp;'TKB theo lop'!$X$5,IF('TKB theo lop'!AA31=$A$169,'TKB theo lop'!Z31&amp;'TKB theo lop'!$Z$5,IF('TKB theo lop'!AC31=$A$169,'TKB theo lop'!AB31&amp;'TKB theo lop'!$AB$5,IF('TKB theo lop'!AE31=$A$169,'TKB theo lop'!AD31&amp;'TKB theo lop'!$AD$5,IF('TKB theo lop'!AG31=$A$169,'TKB theo lop'!AF31&amp;'TKB theo lop'!$AF$5,IF('TKB theo lop'!AI31=$A$169,'TKB theo lop'!AH31&amp;'TKB theo lop'!$AH$5,IF('TKB theo lop'!AK31=$A$169,'TKB theo lop'!AJ31&amp;'TKB theo lop'!$AJ$5,IF('TKB theo lop'!AM31=$A$169,'TKB theo lop'!AL31&amp;'TKB theo lop'!$AL$5,IF('TKB theo lop'!AO31=$A$169,'TKB theo lop'!AN31&amp;'TKB theo lop'!$AN$5,"")))))))))))))))))))</f>
        <v/>
      </c>
      <c r="E172" s="43" t="str">
        <f>IF('TKB theo lop'!E41=$A$169,'TKB theo lop'!D41&amp;'TKB theo lop'!$D$5,IF('TKB theo lop'!G41=$A$169,'TKB theo lop'!F41&amp;'TKB theo lop'!$F$5,IF('TKB theo lop'!I41=$A$169,'TKB theo lop'!H41&amp;'TKB theo lop'!$H$5,IF('TKB theo lop'!K41=$A$169,'TKB theo lop'!J41&amp;'TKB theo lop'!$J$5,IF('TKB theo lop'!M41=$A$169,'TKB theo lop'!L41&amp;'TKB theo lop'!$L$5,IF('TKB theo lop'!O41=$A$169,'TKB theo lop'!N41&amp;'TKB theo lop'!$N$5,IF('TKB theo lop'!Q41=$A$169,'TKB theo lop'!P41&amp;'TKB theo lop'!$P$5,IF('TKB theo lop'!S41=$A$169,'TKB theo lop'!R41&amp;'TKB theo lop'!$R$5,IF('TKB theo lop'!U41=$A$169,'TKB theo lop'!T41&amp;'TKB theo lop'!$T$5,IF('TKB theo lop'!W41=$A$169,'TKB theo lop'!V41&amp;'TKB theo lop'!$V$5,IF('TKB theo lop'!Y41=$A$169,'TKB theo lop'!X41&amp;'TKB theo lop'!$X$5,IF('TKB theo lop'!AA41=$A$169,'TKB theo lop'!Z41&amp;'TKB theo lop'!$Z$5,IF('TKB theo lop'!AC41=$A$169,'TKB theo lop'!AB41&amp;'TKB theo lop'!$AB$5,IF('TKB theo lop'!AE41=$A$169,'TKB theo lop'!AD41&amp;'TKB theo lop'!$AD$5,IF('TKB theo lop'!AG41=$A$169,'TKB theo lop'!AF41&amp;'TKB theo lop'!$AF$5,IF('TKB theo lop'!AI41=$A$169,'TKB theo lop'!AH41&amp;'TKB theo lop'!$AH$5,IF('TKB theo lop'!AK41=$A$169,'TKB theo lop'!AJ41&amp;'TKB theo lop'!$AJ$5,IF('TKB theo lop'!AM41=$A$169,'TKB theo lop'!AL41&amp;'TKB theo lop'!$AL$5,IF('TKB theo lop'!AO41=$A$169,'TKB theo lop'!AN41&amp;'TKB theo lop'!$AN$5,"")))))))))))))))))))</f>
        <v/>
      </c>
      <c r="F172" s="43" t="str">
        <f>IF('TKB theo lop'!E51=$A$169,'TKB theo lop'!D51&amp;'TKB theo lop'!$D$5,IF('TKB theo lop'!G51=$A$169,'TKB theo lop'!F51&amp;'TKB theo lop'!$F$5,IF('TKB theo lop'!I51=$A$169,'TKB theo lop'!H51&amp;'TKB theo lop'!$H$5,IF('TKB theo lop'!K51=$A$169,'TKB theo lop'!J51&amp;'TKB theo lop'!$J$5,IF('TKB theo lop'!M51=$A$169,'TKB theo lop'!L51&amp;'TKB theo lop'!$L$5,IF('TKB theo lop'!O51=$A$169,'TKB theo lop'!N51&amp;'TKB theo lop'!$N$5,IF('TKB theo lop'!Q51=$A$169,'TKB theo lop'!P51&amp;'TKB theo lop'!$P$5,IF('TKB theo lop'!S51=$A$169,'TKB theo lop'!R51&amp;'TKB theo lop'!$R$5,IF('TKB theo lop'!U51=$A$169,'TKB theo lop'!T51&amp;'TKB theo lop'!$T$5,IF('TKB theo lop'!W51=$A$169,'TKB theo lop'!V51&amp;'TKB theo lop'!$V$5,IF('TKB theo lop'!Y51=$A$169,'TKB theo lop'!X51&amp;'TKB theo lop'!$X$5,IF('TKB theo lop'!AA51=$A$169,'TKB theo lop'!Z51&amp;'TKB theo lop'!$Z$5,IF('TKB theo lop'!AC51=$A$169,'TKB theo lop'!AB51&amp;'TKB theo lop'!$AB$5,IF('TKB theo lop'!AE51=$A$169,'TKB theo lop'!AD51&amp;'TKB theo lop'!$AD$5,IF('TKB theo lop'!AG51=$A$169,'TKB theo lop'!AF51&amp;'TKB theo lop'!$AF$5,IF('TKB theo lop'!AI51=$A$169,'TKB theo lop'!AH51&amp;'TKB theo lop'!$AH$5,IF('TKB theo lop'!AK51=$A$169,'TKB theo lop'!AJ51&amp;'TKB theo lop'!$AJ$5,IF('TKB theo lop'!AM51=$A$169,'TKB theo lop'!AL51&amp;'TKB theo lop'!$AL$5,IF('TKB theo lop'!AO51=$A$169,'TKB theo lop'!AN51&amp;'TKB theo lop'!$AN$5,"")))))))))))))))))))</f>
        <v/>
      </c>
      <c r="G172" s="43" t="str">
        <f>IF('TKB theo lop'!E61=$A$169,'TKB theo lop'!D61&amp;'TKB theo lop'!$D$5,IF('TKB theo lop'!G61=$A$169,'TKB theo lop'!F61&amp;'TKB theo lop'!$F$5,IF('TKB theo lop'!I61=$A$169,'TKB theo lop'!H61&amp;'TKB theo lop'!$H$5,IF('TKB theo lop'!K61=$A$169,'TKB theo lop'!J61&amp;'TKB theo lop'!$J$5,IF('TKB theo lop'!M61=$A$169,'TKB theo lop'!L61&amp;'TKB theo lop'!$L$5,IF('TKB theo lop'!O61=$A$169,'TKB theo lop'!N61&amp;'TKB theo lop'!$N$5,IF('TKB theo lop'!Q61=$A$169,'TKB theo lop'!P61&amp;'TKB theo lop'!$P$5,IF('TKB theo lop'!S61=$A$169,'TKB theo lop'!R61&amp;'TKB theo lop'!$R$5,IF('TKB theo lop'!U61=$A$169,'TKB theo lop'!T61&amp;'TKB theo lop'!$T$5,IF('TKB theo lop'!W61=$A$169,'TKB theo lop'!V61&amp;'TKB theo lop'!$V$5,IF('TKB theo lop'!Y61=$A$169,'TKB theo lop'!X61&amp;'TKB theo lop'!$X$5,IF('TKB theo lop'!AA61=$A$169,'TKB theo lop'!Z61&amp;'TKB theo lop'!$Z$5,IF('TKB theo lop'!AC61=$A$169,'TKB theo lop'!AB61&amp;'TKB theo lop'!$AB$5,IF('TKB theo lop'!AE61=$A$169,'TKB theo lop'!AD61&amp;'TKB theo lop'!$AD$5,IF('TKB theo lop'!AG61=$A$169,'TKB theo lop'!AF61&amp;'TKB theo lop'!$AF$5,IF('TKB theo lop'!AI61=$A$169,'TKB theo lop'!AH61&amp;'TKB theo lop'!$AH$5,IF('TKB theo lop'!AK61=$A$169,'TKB theo lop'!AJ61&amp;'TKB theo lop'!$AJ$5,IF('TKB theo lop'!AM61=$A$169,'TKB theo lop'!AL61&amp;'TKB theo lop'!$AL$5,IF('TKB theo lop'!AO61=$A$169,'TKB theo lop'!AN61&amp;'TKB theo lop'!$AN$5,"")))))))))))))))))))</f>
        <v/>
      </c>
      <c r="H172"/>
      <c r="I172" s="325"/>
      <c r="J172" s="43" t="str">
        <f>IF('TKB theo lop'!E10=$I$169,'TKB theo lop'!D10&amp;'TKB theo lop'!$D$5,IF('TKB theo lop'!G10=$I$169,'TKB theo lop'!F10&amp;'TKB theo lop'!$F$5,IF('TKB theo lop'!I10=$I$169,'TKB theo lop'!H10&amp;'TKB theo lop'!$H$5,IF('TKB theo lop'!K10=$I$169,'TKB theo lop'!J10&amp;'TKB theo lop'!$J$5,IF('TKB theo lop'!M10=$I$169,'TKB theo lop'!L10&amp;'TKB theo lop'!$L$5,IF('TKB theo lop'!O10=$I$169,'TKB theo lop'!N10&amp;'TKB theo lop'!$N$5,IF('TKB theo lop'!Q10=$I$169,'TKB theo lop'!P10&amp;'TKB theo lop'!$P$5,IF('TKB theo lop'!S10=$I$169,'TKB theo lop'!R10&amp;'TKB theo lop'!$R$5,IF('TKB theo lop'!U10=$I$169,'TKB theo lop'!T10&amp;'TKB theo lop'!$T$5,IF('TKB theo lop'!W10=$I$169,'TKB theo lop'!V10&amp;'TKB theo lop'!$V$5,IF('TKB theo lop'!Y10=$I$169,'TKB theo lop'!X10&amp;'TKB theo lop'!$X$5,IF('TKB theo lop'!AA10=$I$169,'TKB theo lop'!Z10&amp;'TKB theo lop'!$Z$5,IF('TKB theo lop'!AC10=$I$169,'TKB theo lop'!AB10&amp;'TKB theo lop'!$AB$5,IF('TKB theo lop'!AE10=$I$169,'TKB theo lop'!AD10&amp;'TKB theo lop'!$AD$5,IF('TKB theo lop'!AG10=$I$169,'TKB theo lop'!AF10&amp;'TKB theo lop'!$AF$5,IF('TKB theo lop'!AI10=$I$169,'TKB theo lop'!AH10&amp;'TKB theo lop'!$AH$5,IF('TKB theo lop'!AK10=$I$169,'TKB theo lop'!AJ10&amp;'TKB theo lop'!$AJ$5,IF('TKB theo lop'!AM10=$I$169,'TKB theo lop'!AL10&amp;'TKB theo lop'!$AL$5,IF('TKB theo lop'!AO10=$I$169,'TKB theo lop'!AN10&amp;'TKB theo lop'!$AN$5,"")))))))))))))))))))</f>
        <v/>
      </c>
      <c r="K172" s="43" t="str">
        <f>IF('TKB theo lop'!E21=$I$169,'TKB theo lop'!D21&amp;'TKB theo lop'!$D$5,IF('TKB theo lop'!G21=$I$169,'TKB theo lop'!F21&amp;'TKB theo lop'!$F$5,IF('TKB theo lop'!I21=$I$169,'TKB theo lop'!H21&amp;'TKB theo lop'!$H$5,IF('TKB theo lop'!K21=$I$169,'TKB theo lop'!J21&amp;'TKB theo lop'!$J$5,IF('TKB theo lop'!M21=$I$169,'TKB theo lop'!L21&amp;'TKB theo lop'!$L$5,IF('TKB theo lop'!O21=$I$169,'TKB theo lop'!N21&amp;'TKB theo lop'!$N$5,IF('TKB theo lop'!Q21=$I$169,'TKB theo lop'!P21&amp;'TKB theo lop'!$P$5,IF('TKB theo lop'!S21=$I$169,'TKB theo lop'!R21&amp;'TKB theo lop'!$R$5,IF('TKB theo lop'!U21=$I$169,'TKB theo lop'!T21&amp;'TKB theo lop'!$T$5,IF('TKB theo lop'!W21=$I$169,'TKB theo lop'!V21&amp;'TKB theo lop'!$V$5,IF('TKB theo lop'!Y21=$I$169,'TKB theo lop'!X21&amp;'TKB theo lop'!$X$5,IF('TKB theo lop'!AA21=$I$169,'TKB theo lop'!Z21&amp;'TKB theo lop'!$Z$5,IF('TKB theo lop'!AC21=$I$169,'TKB theo lop'!AB21&amp;'TKB theo lop'!$AB$5,IF('TKB theo lop'!AE21=$I$169,'TKB theo lop'!AD21&amp;'TKB theo lop'!$AD$5,IF('TKB theo lop'!AG21=$I$169,'TKB theo lop'!AF21&amp;'TKB theo lop'!$AF$5,IF('TKB theo lop'!AI21=$I$169,'TKB theo lop'!AH21&amp;'TKB theo lop'!$AH$5,IF('TKB theo lop'!AK21=$I$169,'TKB theo lop'!AJ21&amp;'TKB theo lop'!$AJ$5,IF('TKB theo lop'!AM21=$I$169,'TKB theo lop'!AL21&amp;'TKB theo lop'!$AL$5,IF('TKB theo lop'!AO21=$I$169,'TKB theo lop'!AN21&amp;'TKB theo lop'!$AN$5,"")))))))))))))))))))</f>
        <v/>
      </c>
      <c r="L172" s="43" t="str">
        <f>IF('TKB theo lop'!E31=$I$169,'TKB theo lop'!D31&amp;'TKB theo lop'!$D$5,IF('TKB theo lop'!G31=$I$169,'TKB theo lop'!F31&amp;'TKB theo lop'!$F$5,IF('TKB theo lop'!I31=$I$169,'TKB theo lop'!H31&amp;'TKB theo lop'!$H$5,IF('TKB theo lop'!K31=$I$169,'TKB theo lop'!J31&amp;'TKB theo lop'!$J$5,IF('TKB theo lop'!M31=$I$169,'TKB theo lop'!L31&amp;'TKB theo lop'!$L$5,IF('TKB theo lop'!O31=$I$169,'TKB theo lop'!N31&amp;'TKB theo lop'!$N$5,IF('TKB theo lop'!Q31=$I$169,'TKB theo lop'!P31&amp;'TKB theo lop'!$P$5,IF('TKB theo lop'!S31=$I$169,'TKB theo lop'!R31&amp;'TKB theo lop'!$R$5,IF('TKB theo lop'!U31=$I$169,'TKB theo lop'!T31&amp;'TKB theo lop'!$T$5,IF('TKB theo lop'!W31=$I$169,'TKB theo lop'!V31&amp;'TKB theo lop'!$V$5,IF('TKB theo lop'!Y31=$I$169,'TKB theo lop'!X31&amp;'TKB theo lop'!$X$5,IF('TKB theo lop'!AA31=$I$169,'TKB theo lop'!Z31&amp;'TKB theo lop'!$Z$5,IF('TKB theo lop'!AC31=$I$169,'TKB theo lop'!AB31&amp;'TKB theo lop'!$AB$5,IF('TKB theo lop'!AE31=$I$169,'TKB theo lop'!AD31&amp;'TKB theo lop'!$AD$5,IF('TKB theo lop'!AG31=$I$169,'TKB theo lop'!AF31&amp;'TKB theo lop'!$AF$5,IF('TKB theo lop'!AI31=$I$169,'TKB theo lop'!AH31&amp;'TKB theo lop'!$AH$5,IF('TKB theo lop'!AK31=$I$169,'TKB theo lop'!AJ31&amp;'TKB theo lop'!$AJ$5,IF('TKB theo lop'!AM31=$I$169,'TKB theo lop'!AL31&amp;'TKB theo lop'!$AL$5,IF('TKB theo lop'!AO31=$I$169,'TKB theo lop'!AN31&amp;'TKB theo lop'!$AN$5,"")))))))))))))))))))</f>
        <v/>
      </c>
      <c r="M172" s="43" t="str">
        <f>IF('TKB theo lop'!E41=$I$169,'TKB theo lop'!D41&amp;'TKB theo lop'!$D$5,IF('TKB theo lop'!G41=$I$169,'TKB theo lop'!F41&amp;'TKB theo lop'!$F$5,IF('TKB theo lop'!I41=$I$169,'TKB theo lop'!H41&amp;'TKB theo lop'!$H$5,IF('TKB theo lop'!K41=$I$169,'TKB theo lop'!J41&amp;'TKB theo lop'!$J$5,IF('TKB theo lop'!M41=$I$169,'TKB theo lop'!L41&amp;'TKB theo lop'!$L$5,IF('TKB theo lop'!O41=$I$169,'TKB theo lop'!N41&amp;'TKB theo lop'!$N$5,IF('TKB theo lop'!Q41=$I$169,'TKB theo lop'!P41&amp;'TKB theo lop'!$P$5,IF('TKB theo lop'!S41=$I$169,'TKB theo lop'!R41&amp;'TKB theo lop'!$R$5,IF('TKB theo lop'!U41=$I$169,'TKB theo lop'!T41&amp;'TKB theo lop'!$T$5,IF('TKB theo lop'!W41=$I$169,'TKB theo lop'!V41&amp;'TKB theo lop'!$V$5,IF('TKB theo lop'!Y41=$I$169,'TKB theo lop'!X41&amp;'TKB theo lop'!$X$5,IF('TKB theo lop'!AA41=$I$169,'TKB theo lop'!Z41&amp;'TKB theo lop'!$Z$5,IF('TKB theo lop'!AC41=$I$169,'TKB theo lop'!AB41&amp;'TKB theo lop'!$AB$5,IF('TKB theo lop'!AE41=$I$169,'TKB theo lop'!AD41&amp;'TKB theo lop'!$AD$5,IF('TKB theo lop'!AG41=$I$169,'TKB theo lop'!AF41&amp;'TKB theo lop'!$AF$5,IF('TKB theo lop'!AI41=$I$169,'TKB theo lop'!AH41&amp;'TKB theo lop'!$AH$5,IF('TKB theo lop'!AK41=$I$169,'TKB theo lop'!AJ41&amp;'TKB theo lop'!$AJ$5,IF('TKB theo lop'!AM41=$I$169,'TKB theo lop'!AL41&amp;'TKB theo lop'!$AL$5,IF('TKB theo lop'!AO41=$I$169,'TKB theo lop'!AN41&amp;'TKB theo lop'!$AN$5,"")))))))))))))))))))</f>
        <v/>
      </c>
      <c r="N172" s="43" t="str">
        <f>IF('TKB theo lop'!E51=$I$169,'TKB theo lop'!D51&amp;'TKB theo lop'!$D$5,IF('TKB theo lop'!G51=$I$169,'TKB theo lop'!F51&amp;'TKB theo lop'!$F$5,IF('TKB theo lop'!I51=$I$169,'TKB theo lop'!H51&amp;'TKB theo lop'!$H$5,IF('TKB theo lop'!K51=$I$169,'TKB theo lop'!J51&amp;'TKB theo lop'!$J$5,IF('TKB theo lop'!M51=$I$169,'TKB theo lop'!L51&amp;'TKB theo lop'!$L$5,IF('TKB theo lop'!O51=$I$169,'TKB theo lop'!N51&amp;'TKB theo lop'!$N$5,IF('TKB theo lop'!Q51=$I$169,'TKB theo lop'!P51&amp;'TKB theo lop'!$P$5,IF('TKB theo lop'!S51=$I$169,'TKB theo lop'!R51&amp;'TKB theo lop'!$R$5,IF('TKB theo lop'!U51=$I$169,'TKB theo lop'!T51&amp;'TKB theo lop'!$T$5,IF('TKB theo lop'!W51=$I$169,'TKB theo lop'!V51&amp;'TKB theo lop'!$V$5,IF('TKB theo lop'!Y51=$I$169,'TKB theo lop'!X51&amp;'TKB theo lop'!$X$5,IF('TKB theo lop'!AA51=$I$169,'TKB theo lop'!Z51&amp;'TKB theo lop'!$Z$5,IF('TKB theo lop'!AC51=$I$169,'TKB theo lop'!AB51&amp;'TKB theo lop'!$AB$5,IF('TKB theo lop'!AE51=$I$169,'TKB theo lop'!AD51&amp;'TKB theo lop'!$AD$5,IF('TKB theo lop'!AG51=$I$169,'TKB theo lop'!AF51&amp;'TKB theo lop'!$AF$5,IF('TKB theo lop'!AI51=$I$169,'TKB theo lop'!AH51&amp;'TKB theo lop'!$AH$5,IF('TKB theo lop'!AK51=$I$169,'TKB theo lop'!AJ51&amp;'TKB theo lop'!$AJ$5,IF('TKB theo lop'!AM51=$I$169,'TKB theo lop'!AL51&amp;'TKB theo lop'!$AL$5,IF('TKB theo lop'!AO51=$I$169,'TKB theo lop'!AN51&amp;'TKB theo lop'!$AN$5,"")))))))))))))))))))</f>
        <v/>
      </c>
      <c r="O172" s="43" t="str">
        <f>IF('TKB theo lop'!E61=$I$169,'TKB theo lop'!D61&amp;'TKB theo lop'!$D$5,IF('TKB theo lop'!G61=$I$169,'TKB theo lop'!F61&amp;'TKB theo lop'!$F$5,IF('TKB theo lop'!I61=$I$169,'TKB theo lop'!H61&amp;'TKB theo lop'!$H$5,IF('TKB theo lop'!K61=$I$169,'TKB theo lop'!J61&amp;'TKB theo lop'!$J$5,IF('TKB theo lop'!M61=$I$169,'TKB theo lop'!L61&amp;'TKB theo lop'!$L$5,IF('TKB theo lop'!O61=$I$169,'TKB theo lop'!N61&amp;'TKB theo lop'!$N$5,IF('TKB theo lop'!Q61=$I$169,'TKB theo lop'!P61&amp;'TKB theo lop'!$P$5,IF('TKB theo lop'!S61=$I$169,'TKB theo lop'!R61&amp;'TKB theo lop'!$R$5,IF('TKB theo lop'!U61=$I$169,'TKB theo lop'!T61&amp;'TKB theo lop'!$T$5,IF('TKB theo lop'!W61=$I$169,'TKB theo lop'!V61&amp;'TKB theo lop'!$V$5,IF('TKB theo lop'!Y61=$I$169,'TKB theo lop'!X61&amp;'TKB theo lop'!$X$5,IF('TKB theo lop'!AA61=$I$169,'TKB theo lop'!Z61&amp;'TKB theo lop'!$Z$5,IF('TKB theo lop'!AC61=$I$169,'TKB theo lop'!AB61&amp;'TKB theo lop'!$AB$5,IF('TKB theo lop'!AE61=$I$169,'TKB theo lop'!AD61&amp;'TKB theo lop'!$AD$5,IF('TKB theo lop'!AG61=$I$169,'TKB theo lop'!AF61&amp;'TKB theo lop'!$AF$5,IF('TKB theo lop'!AI61=$I$169,'TKB theo lop'!AH61&amp;'TKB theo lop'!$AH$5,IF('TKB theo lop'!AK61=$I$169,'TKB theo lop'!AJ61&amp;'TKB theo lop'!$AJ$5,IF('TKB theo lop'!AM61=$I$169,'TKB theo lop'!AL61&amp;'TKB theo lop'!$AL$5,IF('TKB theo lop'!AO61=$I$169,'TKB theo lop'!AN61&amp;'TKB theo lop'!$AN$5,"")))))))))))))))))))</f>
        <v/>
      </c>
    </row>
    <row r="173" spans="1:15" x14ac:dyDescent="0.3">
      <c r="A173" s="325"/>
      <c r="B173" s="43" t="str">
        <f>IF('TKB theo lop'!E11=$A$169,'TKB theo lop'!D11&amp;'TKB theo lop'!$D$5,IF('TKB theo lop'!G11=$A$169,'TKB theo lop'!F11&amp;'TKB theo lop'!$F$5,IF('TKB theo lop'!I11=$A$169,'TKB theo lop'!H11&amp;'TKB theo lop'!$H$5,IF('TKB theo lop'!K11=$A$169,'TKB theo lop'!J11&amp;'TKB theo lop'!$J$5,IF('TKB theo lop'!M11=$A$169,'TKB theo lop'!L11&amp;'TKB theo lop'!$L$5,IF('TKB theo lop'!O11=$A$169,'TKB theo lop'!N11&amp;'TKB theo lop'!$N$5,IF('TKB theo lop'!Q11=$A$169,'TKB theo lop'!P11&amp;'TKB theo lop'!$P$5,IF('TKB theo lop'!S11=$A$169,'TKB theo lop'!R11&amp;'TKB theo lop'!$R$5,IF('TKB theo lop'!U11=$A$169,'TKB theo lop'!T11&amp;'TKB theo lop'!$T$5,IF('TKB theo lop'!W11=$A$169,'TKB theo lop'!V11&amp;'TKB theo lop'!$V$5,IF('TKB theo lop'!Y11=$A$169,'TKB theo lop'!X11&amp;'TKB theo lop'!$X$5,IF('TKB theo lop'!AA11=$A$169,'TKB theo lop'!Z11&amp;'TKB theo lop'!$Z$5,IF('TKB theo lop'!AC11=$A$169,'TKB theo lop'!AB11&amp;'TKB theo lop'!$AB$5,IF('TKB theo lop'!AE11=$A$169,'TKB theo lop'!AD11&amp;'TKB theo lop'!$AD$5,IF('TKB theo lop'!AG11=$A$169,'TKB theo lop'!AF11&amp;'TKB theo lop'!$AF$5,IF('TKB theo lop'!AI11=$A$169,'TKB theo lop'!AH11&amp;'TKB theo lop'!$AH$5,IF('TKB theo lop'!AK11=$A$169,'TKB theo lop'!AJ11&amp;'TKB theo lop'!$AJ$5,IF('TKB theo lop'!AM11=$A$169,'TKB theo lop'!AL11&amp;'TKB theo lop'!$AL$5,IF('TKB theo lop'!AO11=$A$169,'TKB theo lop'!AN11&amp;'TKB theo lop'!$AN$5,"")))))))))))))))))))</f>
        <v/>
      </c>
      <c r="C173" s="43" t="str">
        <f>IF('TKB theo lop'!E22=$A$169,'TKB theo lop'!D22&amp;'TKB theo lop'!$D$5,IF('TKB theo lop'!G22=$A$169,'TKB theo lop'!F22&amp;'TKB theo lop'!$F$5,IF('TKB theo lop'!I22=$A$169,'TKB theo lop'!H22&amp;'TKB theo lop'!$H$5,IF('TKB theo lop'!K22=$A$169,'TKB theo lop'!J22&amp;'TKB theo lop'!$J$5,IF('TKB theo lop'!M22=$A$169,'TKB theo lop'!L22&amp;'TKB theo lop'!$L$5,IF('TKB theo lop'!O22=$A$169,'TKB theo lop'!N22&amp;'TKB theo lop'!$N$5,IF('TKB theo lop'!Q22=$A$169,'TKB theo lop'!P22&amp;'TKB theo lop'!$P$5,IF('TKB theo lop'!S22=$A$169,'TKB theo lop'!R22&amp;'TKB theo lop'!$R$5,IF('TKB theo lop'!U22=$A$169,'TKB theo lop'!T22&amp;'TKB theo lop'!$T$5,IF('TKB theo lop'!W22=$A$169,'TKB theo lop'!V22&amp;'TKB theo lop'!$V$5,IF('TKB theo lop'!Y22=$A$169,'TKB theo lop'!X22&amp;'TKB theo lop'!$X$5,IF('TKB theo lop'!AA22=$A$169,'TKB theo lop'!Z22&amp;'TKB theo lop'!$Z$5,IF('TKB theo lop'!AC22=$A$169,'TKB theo lop'!AB22&amp;'TKB theo lop'!$AB$5,IF('TKB theo lop'!AE22=$A$169,'TKB theo lop'!AD22&amp;'TKB theo lop'!$AD$5,IF('TKB theo lop'!AG22=$A$169,'TKB theo lop'!AF22&amp;'TKB theo lop'!$AF$5,IF('TKB theo lop'!AI22=$A$169,'TKB theo lop'!AH22&amp;'TKB theo lop'!$AH$5,IF('TKB theo lop'!AK22=$A$169,'TKB theo lop'!AJ22&amp;'TKB theo lop'!$AJ$5,IF('TKB theo lop'!AM22=$A$169,'TKB theo lop'!AL22&amp;'TKB theo lop'!$AL$5,IF('TKB theo lop'!AO22=$A$169,'TKB theo lop'!AN22&amp;'TKB theo lop'!$AN$5,"")))))))))))))))))))</f>
        <v/>
      </c>
      <c r="D173" s="43" t="str">
        <f>IF('TKB theo lop'!E32=$A$169,'TKB theo lop'!D32&amp;'TKB theo lop'!$D$5,IF('TKB theo lop'!G32=$A$169,'TKB theo lop'!F32&amp;'TKB theo lop'!$F$5,IF('TKB theo lop'!I32=$A$169,'TKB theo lop'!H32&amp;'TKB theo lop'!$H$5,IF('TKB theo lop'!K32=$A$169,'TKB theo lop'!J32&amp;'TKB theo lop'!$J$5,IF('TKB theo lop'!M32=$A$169,'TKB theo lop'!L32&amp;'TKB theo lop'!$L$5,IF('TKB theo lop'!O32=$A$169,'TKB theo lop'!N32&amp;'TKB theo lop'!$N$5,IF('TKB theo lop'!Q32=$A$169,'TKB theo lop'!P32&amp;'TKB theo lop'!$P$5,IF('TKB theo lop'!S32=$A$169,'TKB theo lop'!R32&amp;'TKB theo lop'!$R$5,IF('TKB theo lop'!U32=$A$169,'TKB theo lop'!T32&amp;'TKB theo lop'!$T$5,IF('TKB theo lop'!W32=$A$169,'TKB theo lop'!V32&amp;'TKB theo lop'!$V$5,IF('TKB theo lop'!Y32=$A$169,'TKB theo lop'!X32&amp;'TKB theo lop'!$X$5,IF('TKB theo lop'!AA32=$A$169,'TKB theo lop'!Z32&amp;'TKB theo lop'!$Z$5,IF('TKB theo lop'!AC32=$A$169,'TKB theo lop'!AB32&amp;'TKB theo lop'!$AB$5,IF('TKB theo lop'!AE32=$A$169,'TKB theo lop'!AD32&amp;'TKB theo lop'!$AD$5,IF('TKB theo lop'!AG32=$A$169,'TKB theo lop'!AF32&amp;'TKB theo lop'!$AF$5,IF('TKB theo lop'!AI32=$A$169,'TKB theo lop'!AH32&amp;'TKB theo lop'!$AH$5,IF('TKB theo lop'!AK32=$A$169,'TKB theo lop'!AJ32&amp;'TKB theo lop'!$AJ$5,IF('TKB theo lop'!AM32=$A$169,'TKB theo lop'!AL32&amp;'TKB theo lop'!$AL$5,IF('TKB theo lop'!AO32=$A$169,'TKB theo lop'!AN32&amp;'TKB theo lop'!$AN$5,"")))))))))))))))))))</f>
        <v/>
      </c>
      <c r="E173" s="43" t="str">
        <f>IF('TKB theo lop'!E42=$A$169,'TKB theo lop'!D42&amp;'TKB theo lop'!$D$5,IF('TKB theo lop'!G42=$A$169,'TKB theo lop'!F42&amp;'TKB theo lop'!$F$5,IF('TKB theo lop'!I42=$A$169,'TKB theo lop'!H42&amp;'TKB theo lop'!$H$5,IF('TKB theo lop'!K42=$A$169,'TKB theo lop'!J42&amp;'TKB theo lop'!$J$5,IF('TKB theo lop'!M42=$A$169,'TKB theo lop'!L42&amp;'TKB theo lop'!$L$5,IF('TKB theo lop'!O42=$A$169,'TKB theo lop'!N42&amp;'TKB theo lop'!$N$5,IF('TKB theo lop'!Q42=$A$169,'TKB theo lop'!P42&amp;'TKB theo lop'!$P$5,IF('TKB theo lop'!S42=$A$169,'TKB theo lop'!R42&amp;'TKB theo lop'!$R$5,IF('TKB theo lop'!U42=$A$169,'TKB theo lop'!T42&amp;'TKB theo lop'!$T$5,IF('TKB theo lop'!W42=$A$169,'TKB theo lop'!V42&amp;'TKB theo lop'!$V$5,IF('TKB theo lop'!Y42=$A$169,'TKB theo lop'!X42&amp;'TKB theo lop'!$X$5,IF('TKB theo lop'!AA42=$A$169,'TKB theo lop'!Z42&amp;'TKB theo lop'!$Z$5,IF('TKB theo lop'!AC42=$A$169,'TKB theo lop'!AB42&amp;'TKB theo lop'!$AB$5,IF('TKB theo lop'!AE42=$A$169,'TKB theo lop'!AD42&amp;'TKB theo lop'!$AD$5,IF('TKB theo lop'!AG42=$A$169,'TKB theo lop'!AF42&amp;'TKB theo lop'!$AF$5,IF('TKB theo lop'!AI42=$A$169,'TKB theo lop'!AH42&amp;'TKB theo lop'!$AH$5,IF('TKB theo lop'!AK42=$A$169,'TKB theo lop'!AJ42&amp;'TKB theo lop'!$AJ$5,IF('TKB theo lop'!AM42=$A$169,'TKB theo lop'!AL42&amp;'TKB theo lop'!$AL$5,IF('TKB theo lop'!AO42=$A$169,'TKB theo lop'!AN42&amp;'TKB theo lop'!$AN$5,"")))))))))))))))))))</f>
        <v/>
      </c>
      <c r="F173" s="43" t="str">
        <f>IF('TKB theo lop'!E52=$A$169,'TKB theo lop'!D52&amp;'TKB theo lop'!$D$5,IF('TKB theo lop'!G52=$A$169,'TKB theo lop'!F52&amp;'TKB theo lop'!$F$5,IF('TKB theo lop'!I52=$A$169,'TKB theo lop'!H52&amp;'TKB theo lop'!$H$5,IF('TKB theo lop'!K52=$A$169,'TKB theo lop'!J52&amp;'TKB theo lop'!$J$5,IF('TKB theo lop'!M52=$A$169,'TKB theo lop'!L52&amp;'TKB theo lop'!$L$5,IF('TKB theo lop'!O52=$A$169,'TKB theo lop'!N52&amp;'TKB theo lop'!$N$5,IF('TKB theo lop'!Q52=$A$169,'TKB theo lop'!P52&amp;'TKB theo lop'!$P$5,IF('TKB theo lop'!S52=$A$169,'TKB theo lop'!R52&amp;'TKB theo lop'!$R$5,IF('TKB theo lop'!U52=$A$169,'TKB theo lop'!T52&amp;'TKB theo lop'!$T$5,IF('TKB theo lop'!W52=$A$169,'TKB theo lop'!V52&amp;'TKB theo lop'!$V$5,IF('TKB theo lop'!Y52=$A$169,'TKB theo lop'!X52&amp;'TKB theo lop'!$X$5,IF('TKB theo lop'!AA52=$A$169,'TKB theo lop'!Z52&amp;'TKB theo lop'!$Z$5,IF('TKB theo lop'!AC52=$A$169,'TKB theo lop'!AB52&amp;'TKB theo lop'!$AB$5,IF('TKB theo lop'!AE52=$A$169,'TKB theo lop'!AD52&amp;'TKB theo lop'!$AD$5,IF('TKB theo lop'!AG52=$A$169,'TKB theo lop'!AF52&amp;'TKB theo lop'!$AF$5,IF('TKB theo lop'!AI52=$A$169,'TKB theo lop'!AH52&amp;'TKB theo lop'!$AH$5,IF('TKB theo lop'!AK52=$A$169,'TKB theo lop'!AJ52&amp;'TKB theo lop'!$AJ$5,IF('TKB theo lop'!AM52=$A$169,'TKB theo lop'!AL52&amp;'TKB theo lop'!$AL$5,IF('TKB theo lop'!AO52=$A$169,'TKB theo lop'!AN52&amp;'TKB theo lop'!$AN$5,"")))))))))))))))))))</f>
        <v/>
      </c>
      <c r="G173" s="43" t="str">
        <f>IF('TKB theo lop'!E62=$A$169,'TKB theo lop'!D62&amp;'TKB theo lop'!$D$5,IF('TKB theo lop'!G62=$A$169,'TKB theo lop'!F62&amp;'TKB theo lop'!$F$5,IF('TKB theo lop'!I62=$A$169,'TKB theo lop'!H62&amp;'TKB theo lop'!$H$5,IF('TKB theo lop'!K62=$A$169,'TKB theo lop'!J62&amp;'TKB theo lop'!$J$5,IF('TKB theo lop'!M62=$A$169,'TKB theo lop'!L62&amp;'TKB theo lop'!$L$5,IF('TKB theo lop'!O62=$A$169,'TKB theo lop'!N62&amp;'TKB theo lop'!$N$5,IF('TKB theo lop'!Q62=$A$169,'TKB theo lop'!P62&amp;'TKB theo lop'!$P$5,IF('TKB theo lop'!S62=$A$169,'TKB theo lop'!R62&amp;'TKB theo lop'!$R$5,IF('TKB theo lop'!U62=$A$169,'TKB theo lop'!T62&amp;'TKB theo lop'!$T$5,IF('TKB theo lop'!W62=$A$169,'TKB theo lop'!V62&amp;'TKB theo lop'!$V$5,IF('TKB theo lop'!Y62=$A$169,'TKB theo lop'!X62&amp;'TKB theo lop'!$X$5,IF('TKB theo lop'!AA62=$A$169,'TKB theo lop'!Z62&amp;'TKB theo lop'!$Z$5,IF('TKB theo lop'!AC62=$A$169,'TKB theo lop'!AB62&amp;'TKB theo lop'!$AB$5,IF('TKB theo lop'!AE62=$A$169,'TKB theo lop'!AD62&amp;'TKB theo lop'!$AD$5,IF('TKB theo lop'!AG62=$A$169,'TKB theo lop'!AF62&amp;'TKB theo lop'!$AF$5,IF('TKB theo lop'!AI62=$A$169,'TKB theo lop'!AH62&amp;'TKB theo lop'!$AH$5,IF('TKB theo lop'!AK62=$A$169,'TKB theo lop'!AJ62&amp;'TKB theo lop'!$AJ$5,IF('TKB theo lop'!AM62=$A$169,'TKB theo lop'!AL62&amp;'TKB theo lop'!$AL$5,IF('TKB theo lop'!AO62=$A$169,'TKB theo lop'!AN62&amp;'TKB theo lop'!$AN$5,"")))))))))))))))))))</f>
        <v/>
      </c>
      <c r="H173"/>
      <c r="I173" s="325"/>
      <c r="J173" s="43" t="str">
        <f>IF('TKB theo lop'!E11=$I$169,'TKB theo lop'!D11&amp;'TKB theo lop'!$D$5,IF('TKB theo lop'!G11=$I$169,'TKB theo lop'!F11&amp;'TKB theo lop'!$F$5,IF('TKB theo lop'!I11=$I$169,'TKB theo lop'!H11&amp;'TKB theo lop'!$H$5,IF('TKB theo lop'!K11=$I$169,'TKB theo lop'!J11&amp;'TKB theo lop'!$J$5,IF('TKB theo lop'!M11=$I$169,'TKB theo lop'!L11&amp;'TKB theo lop'!$L$5,IF('TKB theo lop'!O11=$I$169,'TKB theo lop'!N11&amp;'TKB theo lop'!$N$5,IF('TKB theo lop'!Q11=$I$169,'TKB theo lop'!P11&amp;'TKB theo lop'!$P$5,IF('TKB theo lop'!S11=$I$169,'TKB theo lop'!R11&amp;'TKB theo lop'!$R$5,IF('TKB theo lop'!U11=$I$169,'TKB theo lop'!T11&amp;'TKB theo lop'!$T$5,IF('TKB theo lop'!W11=$I$169,'TKB theo lop'!V11&amp;'TKB theo lop'!$V$5,IF('TKB theo lop'!Y11=$I$169,'TKB theo lop'!X11&amp;'TKB theo lop'!$X$5,IF('TKB theo lop'!AA11=$I$169,'TKB theo lop'!Z11&amp;'TKB theo lop'!$Z$5,IF('TKB theo lop'!AC11=$I$169,'TKB theo lop'!AB11&amp;'TKB theo lop'!$AB$5,IF('TKB theo lop'!AE11=$I$169,'TKB theo lop'!AD11&amp;'TKB theo lop'!$AD$5,IF('TKB theo lop'!AG11=$I$169,'TKB theo lop'!AF11&amp;'TKB theo lop'!$AF$5,IF('TKB theo lop'!AI11=$I$169,'TKB theo lop'!AH11&amp;'TKB theo lop'!$AH$5,IF('TKB theo lop'!AK11=$I$169,'TKB theo lop'!AJ11&amp;'TKB theo lop'!$AJ$5,IF('TKB theo lop'!AM11=$I$169,'TKB theo lop'!AL11&amp;'TKB theo lop'!$AL$5,IF('TKB theo lop'!AO11=$I$169,'TKB theo lop'!AN11&amp;'TKB theo lop'!$AN$5,"")))))))))))))))))))</f>
        <v/>
      </c>
      <c r="K173" s="43" t="str">
        <f>IF('TKB theo lop'!E22=$I$169,'TKB theo lop'!D22&amp;'TKB theo lop'!$D$5,IF('TKB theo lop'!G22=$I$169,'TKB theo lop'!F22&amp;'TKB theo lop'!$F$5,IF('TKB theo lop'!I22=$I$169,'TKB theo lop'!H22&amp;'TKB theo lop'!$H$5,IF('TKB theo lop'!K22=$I$169,'TKB theo lop'!J22&amp;'TKB theo lop'!$J$5,IF('TKB theo lop'!M22=$I$169,'TKB theo lop'!L22&amp;'TKB theo lop'!$L$5,IF('TKB theo lop'!O22=$I$169,'TKB theo lop'!N22&amp;'TKB theo lop'!$N$5,IF('TKB theo lop'!Q22=$I$169,'TKB theo lop'!P22&amp;'TKB theo lop'!$P$5,IF('TKB theo lop'!S22=$I$169,'TKB theo lop'!R22&amp;'TKB theo lop'!$R$5,IF('TKB theo lop'!U22=$I$169,'TKB theo lop'!T22&amp;'TKB theo lop'!$T$5,IF('TKB theo lop'!W22=$I$169,'TKB theo lop'!V22&amp;'TKB theo lop'!$V$5,IF('TKB theo lop'!Y22=$I$169,'TKB theo lop'!X22&amp;'TKB theo lop'!$X$5,IF('TKB theo lop'!AA22=$I$169,'TKB theo lop'!Z22&amp;'TKB theo lop'!$Z$5,IF('TKB theo lop'!AC22=$I$169,'TKB theo lop'!AB22&amp;'TKB theo lop'!$AB$5,IF('TKB theo lop'!AE22=$I$169,'TKB theo lop'!AD22&amp;'TKB theo lop'!$AD$5,IF('TKB theo lop'!AG22=$I$169,'TKB theo lop'!AF22&amp;'TKB theo lop'!$AF$5,IF('TKB theo lop'!AI22=$I$169,'TKB theo lop'!AH22&amp;'TKB theo lop'!$AH$5,IF('TKB theo lop'!AK22=$I$169,'TKB theo lop'!AJ22&amp;'TKB theo lop'!$AJ$5,IF('TKB theo lop'!AM22=$I$169,'TKB theo lop'!AL22&amp;'TKB theo lop'!$AL$5,IF('TKB theo lop'!AO22=$I$169,'TKB theo lop'!AN22&amp;'TKB theo lop'!$AN$5,"")))))))))))))))))))</f>
        <v/>
      </c>
      <c r="L173" s="43" t="str">
        <f>IF('TKB theo lop'!E32=$I$169,'TKB theo lop'!D32&amp;'TKB theo lop'!$D$5,IF('TKB theo lop'!G32=$I$169,'TKB theo lop'!F32&amp;'TKB theo lop'!$F$5,IF('TKB theo lop'!I32=$I$169,'TKB theo lop'!H32&amp;'TKB theo lop'!$H$5,IF('TKB theo lop'!K32=$I$169,'TKB theo lop'!J32&amp;'TKB theo lop'!$J$5,IF('TKB theo lop'!M32=$I$169,'TKB theo lop'!L32&amp;'TKB theo lop'!$L$5,IF('TKB theo lop'!O32=$I$169,'TKB theo lop'!N32&amp;'TKB theo lop'!$N$5,IF('TKB theo lop'!Q32=$I$169,'TKB theo lop'!P32&amp;'TKB theo lop'!$P$5,IF('TKB theo lop'!S32=$I$169,'TKB theo lop'!R32&amp;'TKB theo lop'!$R$5,IF('TKB theo lop'!U32=$I$169,'TKB theo lop'!T32&amp;'TKB theo lop'!$T$5,IF('TKB theo lop'!W32=$I$169,'TKB theo lop'!V32&amp;'TKB theo lop'!$V$5,IF('TKB theo lop'!Y32=$I$169,'TKB theo lop'!X32&amp;'TKB theo lop'!$X$5,IF('TKB theo lop'!AA32=$I$169,'TKB theo lop'!Z32&amp;'TKB theo lop'!$Z$5,IF('TKB theo lop'!AC32=$I$169,'TKB theo lop'!AB32&amp;'TKB theo lop'!$AB$5,IF('TKB theo lop'!AE32=$I$169,'TKB theo lop'!AD32&amp;'TKB theo lop'!$AD$5,IF('TKB theo lop'!AG32=$I$169,'TKB theo lop'!AF32&amp;'TKB theo lop'!$AF$5,IF('TKB theo lop'!AI32=$I$169,'TKB theo lop'!AH32&amp;'TKB theo lop'!$AH$5,IF('TKB theo lop'!AK32=$I$169,'TKB theo lop'!AJ32&amp;'TKB theo lop'!$AJ$5,IF('TKB theo lop'!AM32=$I$169,'TKB theo lop'!AL32&amp;'TKB theo lop'!$AL$5,IF('TKB theo lop'!AO32=$I$169,'TKB theo lop'!AN32&amp;'TKB theo lop'!$AN$5,"")))))))))))))))))))</f>
        <v/>
      </c>
      <c r="M173" s="43" t="str">
        <f>IF('TKB theo lop'!E42=$I$169,'TKB theo lop'!D42&amp;'TKB theo lop'!$D$5,IF('TKB theo lop'!G42=$I$169,'TKB theo lop'!F42&amp;'TKB theo lop'!$F$5,IF('TKB theo lop'!I42=$I$169,'TKB theo lop'!H42&amp;'TKB theo lop'!$H$5,IF('TKB theo lop'!K42=$I$169,'TKB theo lop'!J42&amp;'TKB theo lop'!$J$5,IF('TKB theo lop'!M42=$I$169,'TKB theo lop'!L42&amp;'TKB theo lop'!$L$5,IF('TKB theo lop'!O42=$I$169,'TKB theo lop'!N42&amp;'TKB theo lop'!$N$5,IF('TKB theo lop'!Q42=$I$169,'TKB theo lop'!P42&amp;'TKB theo lop'!$P$5,IF('TKB theo lop'!S42=$I$169,'TKB theo lop'!R42&amp;'TKB theo lop'!$R$5,IF('TKB theo lop'!U42=$I$169,'TKB theo lop'!T42&amp;'TKB theo lop'!$T$5,IF('TKB theo lop'!W42=$I$169,'TKB theo lop'!V42&amp;'TKB theo lop'!$V$5,IF('TKB theo lop'!Y42=$I$169,'TKB theo lop'!X42&amp;'TKB theo lop'!$X$5,IF('TKB theo lop'!AA42=$I$169,'TKB theo lop'!Z42&amp;'TKB theo lop'!$Z$5,IF('TKB theo lop'!AC42=$I$169,'TKB theo lop'!AB42&amp;'TKB theo lop'!$AB$5,IF('TKB theo lop'!AE42=$I$169,'TKB theo lop'!AD42&amp;'TKB theo lop'!$AD$5,IF('TKB theo lop'!AG42=$I$169,'TKB theo lop'!AF42&amp;'TKB theo lop'!$AF$5,IF('TKB theo lop'!AI42=$I$169,'TKB theo lop'!AH42&amp;'TKB theo lop'!$AH$5,IF('TKB theo lop'!AK42=$I$169,'TKB theo lop'!AJ42&amp;'TKB theo lop'!$AJ$5,IF('TKB theo lop'!AM42=$I$169,'TKB theo lop'!AL42&amp;'TKB theo lop'!$AL$5,IF('TKB theo lop'!AO42=$I$169,'TKB theo lop'!AN42&amp;'TKB theo lop'!$AN$5,"")))))))))))))))))))</f>
        <v/>
      </c>
      <c r="N173" s="43" t="str">
        <f>IF('TKB theo lop'!E52=$I$169,'TKB theo lop'!D52&amp;'TKB theo lop'!$D$5,IF('TKB theo lop'!G52=$I$169,'TKB theo lop'!F52&amp;'TKB theo lop'!$F$5,IF('TKB theo lop'!I52=$I$169,'TKB theo lop'!H52&amp;'TKB theo lop'!$H$5,IF('TKB theo lop'!K52=$I$169,'TKB theo lop'!J52&amp;'TKB theo lop'!$J$5,IF('TKB theo lop'!M52=$I$169,'TKB theo lop'!L52&amp;'TKB theo lop'!$L$5,IF('TKB theo lop'!O52=$I$169,'TKB theo lop'!N52&amp;'TKB theo lop'!$N$5,IF('TKB theo lop'!Q52=$I$169,'TKB theo lop'!P52&amp;'TKB theo lop'!$P$5,IF('TKB theo lop'!S52=$I$169,'TKB theo lop'!R52&amp;'TKB theo lop'!$R$5,IF('TKB theo lop'!U52=$I$169,'TKB theo lop'!T52&amp;'TKB theo lop'!$T$5,IF('TKB theo lop'!W52=$I$169,'TKB theo lop'!V52&amp;'TKB theo lop'!$V$5,IF('TKB theo lop'!Y52=$I$169,'TKB theo lop'!X52&amp;'TKB theo lop'!$X$5,IF('TKB theo lop'!AA52=$I$169,'TKB theo lop'!Z52&amp;'TKB theo lop'!$Z$5,IF('TKB theo lop'!AC52=$I$169,'TKB theo lop'!AB52&amp;'TKB theo lop'!$AB$5,IF('TKB theo lop'!AE52=$I$169,'TKB theo lop'!AD52&amp;'TKB theo lop'!$AD$5,IF('TKB theo lop'!AG52=$I$169,'TKB theo lop'!AF52&amp;'TKB theo lop'!$AF$5,IF('TKB theo lop'!AI52=$I$169,'TKB theo lop'!AH52&amp;'TKB theo lop'!$AH$5,IF('TKB theo lop'!AK52=$I$169,'TKB theo lop'!AJ52&amp;'TKB theo lop'!$AJ$5,IF('TKB theo lop'!AM52=$I$169,'TKB theo lop'!AL52&amp;'TKB theo lop'!$AL$5,IF('TKB theo lop'!AO52=$I$169,'TKB theo lop'!AN52&amp;'TKB theo lop'!$AN$5,"")))))))))))))))))))</f>
        <v/>
      </c>
      <c r="O173" s="43" t="str">
        <f>IF('TKB theo lop'!E62=$I$169,'TKB theo lop'!D62&amp;'TKB theo lop'!$D$5,IF('TKB theo lop'!G62=$I$169,'TKB theo lop'!F62&amp;'TKB theo lop'!$F$5,IF('TKB theo lop'!I62=$I$169,'TKB theo lop'!H62&amp;'TKB theo lop'!$H$5,IF('TKB theo lop'!K62=$I$169,'TKB theo lop'!J62&amp;'TKB theo lop'!$J$5,IF('TKB theo lop'!M62=$I$169,'TKB theo lop'!L62&amp;'TKB theo lop'!$L$5,IF('TKB theo lop'!O62=$I$169,'TKB theo lop'!N62&amp;'TKB theo lop'!$N$5,IF('TKB theo lop'!Q62=$I$169,'TKB theo lop'!P62&amp;'TKB theo lop'!$P$5,IF('TKB theo lop'!S62=$I$169,'TKB theo lop'!R62&amp;'TKB theo lop'!$R$5,IF('TKB theo lop'!U62=$I$169,'TKB theo lop'!T62&amp;'TKB theo lop'!$T$5,IF('TKB theo lop'!W62=$I$169,'TKB theo lop'!V62&amp;'TKB theo lop'!$V$5,IF('TKB theo lop'!Y62=$I$169,'TKB theo lop'!X62&amp;'TKB theo lop'!$X$5,IF('TKB theo lop'!AA62=$I$169,'TKB theo lop'!Z62&amp;'TKB theo lop'!$Z$5,IF('TKB theo lop'!AC62=$I$169,'TKB theo lop'!AB62&amp;'TKB theo lop'!$AB$5,IF('TKB theo lop'!AE62=$I$169,'TKB theo lop'!AD62&amp;'TKB theo lop'!$AD$5,IF('TKB theo lop'!AG62=$I$169,'TKB theo lop'!AF62&amp;'TKB theo lop'!$AF$5,IF('TKB theo lop'!AI62=$I$169,'TKB theo lop'!AH62&amp;'TKB theo lop'!$AH$5,IF('TKB theo lop'!AK62=$I$169,'TKB theo lop'!AJ62&amp;'TKB theo lop'!$AJ$5,IF('TKB theo lop'!AM62=$I$169,'TKB theo lop'!AL62&amp;'TKB theo lop'!$AL$5,IF('TKB theo lop'!AO62=$I$169,'TKB theo lop'!AN62&amp;'TKB theo lop'!$AN$5,"")))))))))))))))))))</f>
        <v/>
      </c>
    </row>
    <row r="174" spans="1:15" x14ac:dyDescent="0.3">
      <c r="A174" s="47" t="str">
        <f>30-COUNTIF(B170:G174,"")&amp; "tiết"</f>
        <v>0tiết</v>
      </c>
      <c r="B174" s="45" t="str">
        <f>IF('TKB theo lop'!E12=$A$169,'TKB theo lop'!D12&amp;'TKB theo lop'!$D$5,IF('TKB theo lop'!G12=$A$169,'TKB theo lop'!F12&amp;'TKB theo lop'!$F$5,IF('TKB theo lop'!I12=$A$169,'TKB theo lop'!H12&amp;'TKB theo lop'!$H$5,IF('TKB theo lop'!K12=$A$169,'TKB theo lop'!J12&amp;'TKB theo lop'!$J$5,IF('TKB theo lop'!M12=$A$169,'TKB theo lop'!L12&amp;'TKB theo lop'!$L$5,IF('TKB theo lop'!O12=$A$169,'TKB theo lop'!N12&amp;'TKB theo lop'!$N$5,IF('TKB theo lop'!Q12=$A$169,'TKB theo lop'!P12&amp;'TKB theo lop'!$P$5,IF('TKB theo lop'!S12=$A$169,'TKB theo lop'!R12&amp;'TKB theo lop'!$R$5,IF('TKB theo lop'!U12=$A$169,'TKB theo lop'!T12&amp;'TKB theo lop'!$T$5,IF('TKB theo lop'!W12=$A$169,'TKB theo lop'!V12&amp;'TKB theo lop'!$V$5,IF('TKB theo lop'!Y12=$A$169,'TKB theo lop'!X12&amp;'TKB theo lop'!$X$5,IF('TKB theo lop'!AA12=$A$169,'TKB theo lop'!Z12&amp;'TKB theo lop'!$Z$5,IF('TKB theo lop'!AC12=$A$169,'TKB theo lop'!AB12&amp;'TKB theo lop'!$AB$5,IF('TKB theo lop'!AE12=$A$169,'TKB theo lop'!AD12&amp;'TKB theo lop'!$AD$5,IF('TKB theo lop'!AG12=$A$169,'TKB theo lop'!AF12&amp;'TKB theo lop'!$AF$5,IF('TKB theo lop'!AI12=$A$169,'TKB theo lop'!AH12&amp;'TKB theo lop'!$AH$5,IF('TKB theo lop'!AK12=$A$169,'TKB theo lop'!AJ12&amp;'TKB theo lop'!$AJ$5,IF('TKB theo lop'!AM12=$A$169,'TKB theo lop'!AL12&amp;'TKB theo lop'!$AL$5,IF('TKB theo lop'!AO12=$A$169,'TKB theo lop'!AN12&amp;'TKB theo lop'!$AN$5,"")))))))))))))))))))</f>
        <v/>
      </c>
      <c r="C174" s="45" t="str">
        <f>IF('TKB theo lop'!E23=$A$169,'TKB theo lop'!D23&amp;'TKB theo lop'!$D$5,IF('TKB theo lop'!G23=$A$169,'TKB theo lop'!F23&amp;'TKB theo lop'!$F$5,IF('TKB theo lop'!I23=$A$169,'TKB theo lop'!H23&amp;'TKB theo lop'!$H$5,IF('TKB theo lop'!K23=$A$169,'TKB theo lop'!J23&amp;'TKB theo lop'!$J$5,IF('TKB theo lop'!M23=$A$169,'TKB theo lop'!L23&amp;'TKB theo lop'!$L$5,IF('TKB theo lop'!O23=$A$169,'TKB theo lop'!N23&amp;'TKB theo lop'!$N$5,IF('TKB theo lop'!Q23=$A$169,'TKB theo lop'!P23&amp;'TKB theo lop'!$P$5,IF('TKB theo lop'!S23=$A$169,'TKB theo lop'!R23&amp;'TKB theo lop'!$R$5,IF('TKB theo lop'!U23=$A$169,'TKB theo lop'!T23&amp;'TKB theo lop'!$T$5,IF('TKB theo lop'!W23=$A$169,'TKB theo lop'!V23&amp;'TKB theo lop'!$V$5,IF('TKB theo lop'!Y23=$A$169,'TKB theo lop'!X23&amp;'TKB theo lop'!$X$5,IF('TKB theo lop'!AA23=$A$169,'TKB theo lop'!Z23&amp;'TKB theo lop'!$Z$5,IF('TKB theo lop'!AC23=$A$169,'TKB theo lop'!AB23&amp;'TKB theo lop'!$AB$5,IF('TKB theo lop'!AE23=$A$169,'TKB theo lop'!AD23&amp;'TKB theo lop'!$AD$5,IF('TKB theo lop'!AG23=$A$169,'TKB theo lop'!AF23&amp;'TKB theo lop'!$AF$5,IF('TKB theo lop'!AI23=$A$169,'TKB theo lop'!AH23&amp;'TKB theo lop'!$AH$5,IF('TKB theo lop'!AK23=$A$169,'TKB theo lop'!AJ23&amp;'TKB theo lop'!$AJ$5,IF('TKB theo lop'!AM23=$A$169,'TKB theo lop'!AL23&amp;'TKB theo lop'!$AL$5,IF('TKB theo lop'!AO23=$A$169,'TKB theo lop'!AN23&amp;'TKB theo lop'!$AN$5,"")))))))))))))))))))</f>
        <v/>
      </c>
      <c r="D174" s="45" t="str">
        <f>IF('TKB theo lop'!E33=$A$169,'TKB theo lop'!D33&amp;'TKB theo lop'!$D$5,IF('TKB theo lop'!G33=$A$169,'TKB theo lop'!F33&amp;'TKB theo lop'!$F$5,IF('TKB theo lop'!I33=$A$169,'TKB theo lop'!H33&amp;'TKB theo lop'!$H$5,IF('TKB theo lop'!K33=$A$169,'TKB theo lop'!J33&amp;'TKB theo lop'!$J$5,IF('TKB theo lop'!M33=$A$169,'TKB theo lop'!L33&amp;'TKB theo lop'!$L$5,IF('TKB theo lop'!O33=$A$169,'TKB theo lop'!N33&amp;'TKB theo lop'!$N$5,IF('TKB theo lop'!Q33=$A$169,'TKB theo lop'!P33&amp;'TKB theo lop'!$P$5,IF('TKB theo lop'!S33=$A$169,'TKB theo lop'!R33&amp;'TKB theo lop'!$R$5,IF('TKB theo lop'!U33=$A$169,'TKB theo lop'!T33&amp;'TKB theo lop'!$T$5,IF('TKB theo lop'!W33=$A$169,'TKB theo lop'!V33&amp;'TKB theo lop'!$V$5,IF('TKB theo lop'!Y33=$A$169,'TKB theo lop'!X33&amp;'TKB theo lop'!$X$5,IF('TKB theo lop'!AA33=$A$169,'TKB theo lop'!Z33&amp;'TKB theo lop'!$Z$5,IF('TKB theo lop'!AC33=$A$169,'TKB theo lop'!AB33&amp;'TKB theo lop'!$AB$5,IF('TKB theo lop'!AE33=$A$169,'TKB theo lop'!AD33&amp;'TKB theo lop'!$AD$5,IF('TKB theo lop'!AG33=$A$169,'TKB theo lop'!AF33&amp;'TKB theo lop'!$AF$5,IF('TKB theo lop'!AI33=$A$169,'TKB theo lop'!AH33&amp;'TKB theo lop'!$AH$5,IF('TKB theo lop'!AK33=$A$169,'TKB theo lop'!AJ33&amp;'TKB theo lop'!$AJ$5,IF('TKB theo lop'!AM33=$A$169,'TKB theo lop'!AL33&amp;'TKB theo lop'!$AL$5,IF('TKB theo lop'!AO33=$A$169,'TKB theo lop'!AN33&amp;'TKB theo lop'!$AN$5,"")))))))))))))))))))</f>
        <v/>
      </c>
      <c r="E174" s="45" t="str">
        <f>IF('TKB theo lop'!E43=$A$169,'TKB theo lop'!D43&amp;'TKB theo lop'!$D$5,IF('TKB theo lop'!G43=$A$169,'TKB theo lop'!F43&amp;'TKB theo lop'!$F$5,IF('TKB theo lop'!I43=$A$169,'TKB theo lop'!H43&amp;'TKB theo lop'!$H$5,IF('TKB theo lop'!K43=$A$169,'TKB theo lop'!J43&amp;'TKB theo lop'!$J$5,IF('TKB theo lop'!M43=$A$169,'TKB theo lop'!L43&amp;'TKB theo lop'!$L$5,IF('TKB theo lop'!O43=$A$169,'TKB theo lop'!N43&amp;'TKB theo lop'!$N$5,IF('TKB theo lop'!Q43=$A$169,'TKB theo lop'!P43&amp;'TKB theo lop'!$P$5,IF('TKB theo lop'!S43=$A$169,'TKB theo lop'!R43&amp;'TKB theo lop'!$R$5,IF('TKB theo lop'!U43=$A$169,'TKB theo lop'!T43&amp;'TKB theo lop'!$T$5,IF('TKB theo lop'!W43=$A$169,'TKB theo lop'!V43&amp;'TKB theo lop'!$V$5,IF('TKB theo lop'!Y43=$A$169,'TKB theo lop'!X43&amp;'TKB theo lop'!$X$5,IF('TKB theo lop'!AA43=$A$169,'TKB theo lop'!Z43&amp;'TKB theo lop'!$Z$5,IF('TKB theo lop'!AC43=$A$169,'TKB theo lop'!AB43&amp;'TKB theo lop'!$AB$5,IF('TKB theo lop'!AE43=$A$169,'TKB theo lop'!AD43&amp;'TKB theo lop'!$AD$5,IF('TKB theo lop'!AG43=$A$169,'TKB theo lop'!AF43&amp;'TKB theo lop'!$AF$5,IF('TKB theo lop'!AI43=$A$169,'TKB theo lop'!AH43&amp;'TKB theo lop'!$AH$5,IF('TKB theo lop'!AK43=$A$169,'TKB theo lop'!AJ43&amp;'TKB theo lop'!$AJ$5,IF('TKB theo lop'!AM43=$A$169,'TKB theo lop'!AL43&amp;'TKB theo lop'!$AL$5,IF('TKB theo lop'!AO43=$A$169,'TKB theo lop'!AN43&amp;'TKB theo lop'!$AN$5,"")))))))))))))))))))</f>
        <v/>
      </c>
      <c r="F174" s="45" t="str">
        <f>IF('TKB theo lop'!E53=$A$169,'TKB theo lop'!D53&amp;'TKB theo lop'!$D$5,IF('TKB theo lop'!G53=$A$169,'TKB theo lop'!F53&amp;'TKB theo lop'!$F$5,IF('TKB theo lop'!I53=$A$169,'TKB theo lop'!H53&amp;'TKB theo lop'!$H$5,IF('TKB theo lop'!K53=$A$169,'TKB theo lop'!J53&amp;'TKB theo lop'!$J$5,IF('TKB theo lop'!M53=$A$169,'TKB theo lop'!L53&amp;'TKB theo lop'!$L$5,IF('TKB theo lop'!O53=$A$169,'TKB theo lop'!N53&amp;'TKB theo lop'!$N$5,IF('TKB theo lop'!Q53=$A$169,'TKB theo lop'!P53&amp;'TKB theo lop'!$P$5,IF('TKB theo lop'!S53=$A$169,'TKB theo lop'!R53&amp;'TKB theo lop'!$R$5,IF('TKB theo lop'!U53=$A$169,'TKB theo lop'!T53&amp;'TKB theo lop'!$T$5,IF('TKB theo lop'!W53=$A$169,'TKB theo lop'!V53&amp;'TKB theo lop'!$V$5,IF('TKB theo lop'!Y53=$A$169,'TKB theo lop'!X53&amp;'TKB theo lop'!$X$5,IF('TKB theo lop'!AA53=$A$169,'TKB theo lop'!Z53&amp;'TKB theo lop'!$Z$5,IF('TKB theo lop'!AC53=$A$169,'TKB theo lop'!AB53&amp;'TKB theo lop'!$AB$5,IF('TKB theo lop'!AE53=$A$169,'TKB theo lop'!AD53&amp;'TKB theo lop'!$AD$5,IF('TKB theo lop'!AG53=$A$169,'TKB theo lop'!AF53&amp;'TKB theo lop'!$AF$5,IF('TKB theo lop'!AI53=$A$169,'TKB theo lop'!AH53&amp;'TKB theo lop'!$AH$5,IF('TKB theo lop'!AK53=$A$169,'TKB theo lop'!AJ53&amp;'TKB theo lop'!$AJ$5,IF('TKB theo lop'!AM53=$A$169,'TKB theo lop'!AL53&amp;'TKB theo lop'!$AL$5,IF('TKB theo lop'!AO53=$A$169,'TKB theo lop'!AN53&amp;'TKB theo lop'!$AN$5,"")))))))))))))))))))</f>
        <v/>
      </c>
      <c r="G174" s="45" t="str">
        <f>IF('TKB theo lop'!E63=$A$169,'TKB theo lop'!D63&amp;'TKB theo lop'!$D$5,IF('TKB theo lop'!G63=$A$169,'TKB theo lop'!F63&amp;'TKB theo lop'!$F$5,IF('TKB theo lop'!I63=$A$169,'TKB theo lop'!H63&amp;'TKB theo lop'!$H$5,IF('TKB theo lop'!K63=$A$169,'TKB theo lop'!J63&amp;'TKB theo lop'!$J$5,IF('TKB theo lop'!M63=$A$169,'TKB theo lop'!L63&amp;'TKB theo lop'!$L$5,IF('TKB theo lop'!O63=$A$169,'TKB theo lop'!N63&amp;'TKB theo lop'!$N$5,IF('TKB theo lop'!Q63=$A$169,'TKB theo lop'!P63&amp;'TKB theo lop'!$P$5,IF('TKB theo lop'!S63=$A$169,'TKB theo lop'!R63&amp;'TKB theo lop'!$R$5,IF('TKB theo lop'!U63=$A$169,'TKB theo lop'!T63&amp;'TKB theo lop'!$T$5,IF('TKB theo lop'!W63=$A$169,'TKB theo lop'!V63&amp;'TKB theo lop'!$V$5,IF('TKB theo lop'!Y63=$A$169,'TKB theo lop'!X63&amp;'TKB theo lop'!$X$5,IF('TKB theo lop'!AA63=$A$169,'TKB theo lop'!Z63&amp;'TKB theo lop'!$Z$5,IF('TKB theo lop'!AC63=$A$169,'TKB theo lop'!AB63&amp;'TKB theo lop'!$AB$5,IF('TKB theo lop'!AE63=$A$169,'TKB theo lop'!AD63&amp;'TKB theo lop'!$AD$5,IF('TKB theo lop'!AG63=$A$169,'TKB theo lop'!AF63&amp;'TKB theo lop'!$AF$5,IF('TKB theo lop'!AI63=$A$169,'TKB theo lop'!AH63&amp;'TKB theo lop'!$AH$5,IF('TKB theo lop'!AK63=$A$169,'TKB theo lop'!AJ63&amp;'TKB theo lop'!$AJ$5,IF('TKB theo lop'!AM63=$A$169,'TKB theo lop'!AL63&amp;'TKB theo lop'!$AL$5,IF('TKB theo lop'!AO63=$A$169,'TKB theo lop'!AN63&amp;'TKB theo lop'!$AN$5,"")))))))))))))))))))</f>
        <v/>
      </c>
      <c r="H174"/>
      <c r="I174" s="47" t="str">
        <f>30-COUNTIF(J170:O174,"")&amp; "tiết"</f>
        <v>0tiết</v>
      </c>
      <c r="J174" s="45" t="str">
        <f>IF('TKB theo lop'!E12=$I$169,'TKB theo lop'!D12&amp;'TKB theo lop'!$D$5,IF('TKB theo lop'!G12=$I$169,'TKB theo lop'!F12&amp;'TKB theo lop'!$F$5,IF('TKB theo lop'!I12=$I$169,'TKB theo lop'!H12&amp;'TKB theo lop'!$H$5,IF('TKB theo lop'!K12=$I$169,'TKB theo lop'!J12&amp;'TKB theo lop'!$J$5,IF('TKB theo lop'!M12=$I$169,'TKB theo lop'!L12&amp;'TKB theo lop'!$L$5,IF('TKB theo lop'!O12=$I$169,'TKB theo lop'!N12&amp;'TKB theo lop'!$N$5,IF('TKB theo lop'!Q12=$I$169,'TKB theo lop'!P12&amp;'TKB theo lop'!$P$5,IF('TKB theo lop'!S12=$I$169,'TKB theo lop'!R12&amp;'TKB theo lop'!$R$5,IF('TKB theo lop'!U12=$I$169,'TKB theo lop'!T12&amp;'TKB theo lop'!$T$5,IF('TKB theo lop'!W12=$I$169,'TKB theo lop'!V12&amp;'TKB theo lop'!$V$5,IF('TKB theo lop'!Y12=$I$169,'TKB theo lop'!X12&amp;'TKB theo lop'!$X$5,IF('TKB theo lop'!AA12=$I$169,'TKB theo lop'!Z12&amp;'TKB theo lop'!$Z$5,IF('TKB theo lop'!AC12=$I$169,'TKB theo lop'!AB12&amp;'TKB theo lop'!$AB$5,IF('TKB theo lop'!AE12=$I$169,'TKB theo lop'!AD12&amp;'TKB theo lop'!$AD$5,IF('TKB theo lop'!AG12=$I$169,'TKB theo lop'!AF12&amp;'TKB theo lop'!$AF$5,IF('TKB theo lop'!AI12=$I$169,'TKB theo lop'!AH12&amp;'TKB theo lop'!$AH$5,IF('TKB theo lop'!AK12=$I$169,'TKB theo lop'!AJ12&amp;'TKB theo lop'!$AJ$5,IF('TKB theo lop'!AM12=$I$169,'TKB theo lop'!AL12&amp;'TKB theo lop'!$AL$5,IF('TKB theo lop'!AO12=$I$169,'TKB theo lop'!AN12&amp;'TKB theo lop'!$AN$5,"")))))))))))))))))))</f>
        <v/>
      </c>
      <c r="K174" s="45" t="str">
        <f>IF('TKB theo lop'!E23=$I$169,'TKB theo lop'!D23&amp;'TKB theo lop'!$D$5,IF('TKB theo lop'!G23=$I$169,'TKB theo lop'!F23&amp;'TKB theo lop'!$F$5,IF('TKB theo lop'!I23=$I$169,'TKB theo lop'!H23&amp;'TKB theo lop'!$H$5,IF('TKB theo lop'!K23=$I$169,'TKB theo lop'!J23&amp;'TKB theo lop'!$J$5,IF('TKB theo lop'!M23=$I$169,'TKB theo lop'!L23&amp;'TKB theo lop'!$L$5,IF('TKB theo lop'!O23=$I$169,'TKB theo lop'!N23&amp;'TKB theo lop'!$N$5,IF('TKB theo lop'!Q23=$I$169,'TKB theo lop'!P23&amp;'TKB theo lop'!$P$5,IF('TKB theo lop'!S23=$I$169,'TKB theo lop'!R23&amp;'TKB theo lop'!$R$5,IF('TKB theo lop'!U23=$I$169,'TKB theo lop'!T23&amp;'TKB theo lop'!$T$5,IF('TKB theo lop'!W23=$I$169,'TKB theo lop'!V23&amp;'TKB theo lop'!$V$5,IF('TKB theo lop'!Y23=$I$169,'TKB theo lop'!X23&amp;'TKB theo lop'!$X$5,IF('TKB theo lop'!AA23=$I$169,'TKB theo lop'!Z23&amp;'TKB theo lop'!$Z$5,IF('TKB theo lop'!AC23=$I$169,'TKB theo lop'!AB23&amp;'TKB theo lop'!$AB$5,IF('TKB theo lop'!AE23=$I$169,'TKB theo lop'!AD23&amp;'TKB theo lop'!$AD$5,IF('TKB theo lop'!AG23=$I$169,'TKB theo lop'!AF23&amp;'TKB theo lop'!$AF$5,IF('TKB theo lop'!AI23=$I$169,'TKB theo lop'!AH23&amp;'TKB theo lop'!$AH$5,IF('TKB theo lop'!AK23=$I$169,'TKB theo lop'!AJ23&amp;'TKB theo lop'!$AJ$5,IF('TKB theo lop'!AM23=$I$169,'TKB theo lop'!AL23&amp;'TKB theo lop'!$AL$5,IF('TKB theo lop'!AO23=$I$169,'TKB theo lop'!AN23&amp;'TKB theo lop'!$AN$5,"")))))))))))))))))))</f>
        <v/>
      </c>
      <c r="L174" s="45" t="str">
        <f>IF('TKB theo lop'!E33=$I$169,'TKB theo lop'!D33&amp;'TKB theo lop'!$D$5,IF('TKB theo lop'!G33=$I$169,'TKB theo lop'!F33&amp;'TKB theo lop'!$F$5,IF('TKB theo lop'!I33=$I$169,'TKB theo lop'!H33&amp;'TKB theo lop'!$H$5,IF('TKB theo lop'!K33=$I$169,'TKB theo lop'!J33&amp;'TKB theo lop'!$J$5,IF('TKB theo lop'!M33=$I$169,'TKB theo lop'!L33&amp;'TKB theo lop'!$L$5,IF('TKB theo lop'!O33=$I$169,'TKB theo lop'!N33&amp;'TKB theo lop'!$N$5,IF('TKB theo lop'!Q33=$I$169,'TKB theo lop'!P33&amp;'TKB theo lop'!$P$5,IF('TKB theo lop'!S33=$I$169,'TKB theo lop'!R33&amp;'TKB theo lop'!$R$5,IF('TKB theo lop'!U33=$I$169,'TKB theo lop'!T33&amp;'TKB theo lop'!$T$5,IF('TKB theo lop'!W33=$I$169,'TKB theo lop'!V33&amp;'TKB theo lop'!$V$5,IF('TKB theo lop'!Y33=$I$169,'TKB theo lop'!X33&amp;'TKB theo lop'!$X$5,IF('TKB theo lop'!AA33=$I$169,'TKB theo lop'!Z33&amp;'TKB theo lop'!$Z$5,IF('TKB theo lop'!AC33=$I$169,'TKB theo lop'!AB33&amp;'TKB theo lop'!$AB$5,IF('TKB theo lop'!AE33=$I$169,'TKB theo lop'!AD33&amp;'TKB theo lop'!$AD$5,IF('TKB theo lop'!AG33=$I$169,'TKB theo lop'!AF33&amp;'TKB theo lop'!$AF$5,IF('TKB theo lop'!AI33=$I$169,'TKB theo lop'!AH33&amp;'TKB theo lop'!$AH$5,IF('TKB theo lop'!AK33=$I$169,'TKB theo lop'!AJ33&amp;'TKB theo lop'!$AJ$5,IF('TKB theo lop'!AM33=$I$169,'TKB theo lop'!AL33&amp;'TKB theo lop'!$AL$5,IF('TKB theo lop'!AO33=$I$169,'TKB theo lop'!AN33&amp;'TKB theo lop'!$AN$5,"")))))))))))))))))))</f>
        <v/>
      </c>
      <c r="M174" s="45" t="str">
        <f>IF('TKB theo lop'!E43=$I$169,'TKB theo lop'!D43&amp;'TKB theo lop'!$D$5,IF('TKB theo lop'!G43=$I$169,'TKB theo lop'!F43&amp;'TKB theo lop'!$F$5,IF('TKB theo lop'!I43=$I$169,'TKB theo lop'!H43&amp;'TKB theo lop'!$H$5,IF('TKB theo lop'!K43=$I$169,'TKB theo lop'!J43&amp;'TKB theo lop'!$J$5,IF('TKB theo lop'!M43=$I$169,'TKB theo lop'!L43&amp;'TKB theo lop'!$L$5,IF('TKB theo lop'!O43=$I$169,'TKB theo lop'!N43&amp;'TKB theo lop'!$N$5,IF('TKB theo lop'!Q43=$I$169,'TKB theo lop'!P43&amp;'TKB theo lop'!$P$5,IF('TKB theo lop'!S43=$I$169,'TKB theo lop'!R43&amp;'TKB theo lop'!$R$5,IF('TKB theo lop'!U43=$I$169,'TKB theo lop'!T43&amp;'TKB theo lop'!$T$5,IF('TKB theo lop'!W43=$I$169,'TKB theo lop'!V43&amp;'TKB theo lop'!$V$5,IF('TKB theo lop'!Y43=$I$169,'TKB theo lop'!X43&amp;'TKB theo lop'!$X$5,IF('TKB theo lop'!AA43=$I$169,'TKB theo lop'!Z43&amp;'TKB theo lop'!$Z$5,IF('TKB theo lop'!AC43=$I$169,'TKB theo lop'!AB43&amp;'TKB theo lop'!$AB$5,IF('TKB theo lop'!AE43=$I$169,'TKB theo lop'!AD43&amp;'TKB theo lop'!$AD$5,IF('TKB theo lop'!AG43=$I$169,'TKB theo lop'!AF43&amp;'TKB theo lop'!$AF$5,IF('TKB theo lop'!AI43=$I$169,'TKB theo lop'!AH43&amp;'TKB theo lop'!$AH$5,IF('TKB theo lop'!AK43=$I$169,'TKB theo lop'!AJ43&amp;'TKB theo lop'!$AJ$5,IF('TKB theo lop'!AM43=$I$169,'TKB theo lop'!AL43&amp;'TKB theo lop'!$AL$5,IF('TKB theo lop'!AO43=$I$169,'TKB theo lop'!AN43&amp;'TKB theo lop'!$AN$5,"")))))))))))))))))))</f>
        <v/>
      </c>
      <c r="N174" s="45" t="str">
        <f>IF('TKB theo lop'!E53=$I$169,'TKB theo lop'!D53&amp;'TKB theo lop'!$D$5,IF('TKB theo lop'!G53=$I$169,'TKB theo lop'!F53&amp;'TKB theo lop'!$F$5,IF('TKB theo lop'!I53=$I$169,'TKB theo lop'!H53&amp;'TKB theo lop'!$H$5,IF('TKB theo lop'!K53=$I$169,'TKB theo lop'!J53&amp;'TKB theo lop'!$J$5,IF('TKB theo lop'!M53=$I$169,'TKB theo lop'!L53&amp;'TKB theo lop'!$L$5,IF('TKB theo lop'!O53=$I$169,'TKB theo lop'!N53&amp;'TKB theo lop'!$N$5,IF('TKB theo lop'!Q53=$I$169,'TKB theo lop'!P53&amp;'TKB theo lop'!$P$5,IF('TKB theo lop'!S53=$I$169,'TKB theo lop'!R53&amp;'TKB theo lop'!$R$5,IF('TKB theo lop'!U53=$I$169,'TKB theo lop'!T53&amp;'TKB theo lop'!$T$5,IF('TKB theo lop'!W53=$I$169,'TKB theo lop'!V53&amp;'TKB theo lop'!$V$5,IF('TKB theo lop'!Y53=$I$169,'TKB theo lop'!X53&amp;'TKB theo lop'!$X$5,IF('TKB theo lop'!AA53=$I$169,'TKB theo lop'!Z53&amp;'TKB theo lop'!$Z$5,IF('TKB theo lop'!AC53=$I$169,'TKB theo lop'!AB53&amp;'TKB theo lop'!$AB$5,IF('TKB theo lop'!AE53=$I$169,'TKB theo lop'!AD53&amp;'TKB theo lop'!$AD$5,IF('TKB theo lop'!AG53=$I$169,'TKB theo lop'!AF53&amp;'TKB theo lop'!$AF$5,IF('TKB theo lop'!AI53=$I$169,'TKB theo lop'!AH53&amp;'TKB theo lop'!$AH$5,IF('TKB theo lop'!AK53=$I$169,'TKB theo lop'!AJ53&amp;'TKB theo lop'!$AJ$5,IF('TKB theo lop'!AM53=$I$169,'TKB theo lop'!AL53&amp;'TKB theo lop'!$AL$5,IF('TKB theo lop'!AO53=$I$169,'TKB theo lop'!AN53&amp;'TKB theo lop'!$AN$5,"")))))))))))))))))))</f>
        <v/>
      </c>
      <c r="O174" s="45" t="str">
        <f>IF('TKB theo lop'!E63=$I$169,'TKB theo lop'!D63&amp;'TKB theo lop'!$D$5,IF('TKB theo lop'!G63=$I$169,'TKB theo lop'!F63&amp;'TKB theo lop'!$F$5,IF('TKB theo lop'!I63=$I$169,'TKB theo lop'!H63&amp;'TKB theo lop'!$H$5,IF('TKB theo lop'!K63=$I$169,'TKB theo lop'!J63&amp;'TKB theo lop'!$J$5,IF('TKB theo lop'!M63=$I$169,'TKB theo lop'!L63&amp;'TKB theo lop'!$L$5,IF('TKB theo lop'!O63=$I$169,'TKB theo lop'!N63&amp;'TKB theo lop'!$N$5,IF('TKB theo lop'!Q63=$I$169,'TKB theo lop'!P63&amp;'TKB theo lop'!$P$5,IF('TKB theo lop'!S63=$I$169,'TKB theo lop'!R63&amp;'TKB theo lop'!$R$5,IF('TKB theo lop'!U63=$I$169,'TKB theo lop'!T63&amp;'TKB theo lop'!$T$5,IF('TKB theo lop'!W63=$I$169,'TKB theo lop'!V63&amp;'TKB theo lop'!$V$5,IF('TKB theo lop'!Y63=$I$169,'TKB theo lop'!X63&amp;'TKB theo lop'!$X$5,IF('TKB theo lop'!AA63=$I$169,'TKB theo lop'!Z63&amp;'TKB theo lop'!$Z$5,IF('TKB theo lop'!AC63=$I$169,'TKB theo lop'!AB63&amp;'TKB theo lop'!$AB$5,IF('TKB theo lop'!AE63=$I$169,'TKB theo lop'!AD63&amp;'TKB theo lop'!$AD$5,IF('TKB theo lop'!AG63=$I$169,'TKB theo lop'!AF63&amp;'TKB theo lop'!$AF$5,IF('TKB theo lop'!AI63=$I$169,'TKB theo lop'!AH63&amp;'TKB theo lop'!$AH$5,IF('TKB theo lop'!AK63=$I$169,'TKB theo lop'!AJ63&amp;'TKB theo lop'!$AJ$5,IF('TKB theo lop'!AM63=$I$169,'TKB theo lop'!AL63&amp;'TKB theo lop'!$AL$5,IF('TKB theo lop'!AO63=$I$169,'TKB theo lop'!AN63&amp;'TKB theo lop'!$AN$5,"")))))))))))))))))))</f>
        <v/>
      </c>
    </row>
    <row r="175" spans="1:15" x14ac:dyDescent="0.3">
      <c r="A175" s="326" t="s">
        <v>11</v>
      </c>
      <c r="B175" s="44" t="str">
        <f>IF('TKB theo lop'!E14=$A$169,'TKB theo lop'!D14&amp;'TKB theo lop'!$D$5,IF('TKB theo lop'!G14=$A$169,'TKB theo lop'!F14&amp;'TKB theo lop'!$F$5,IF('TKB theo lop'!I14=$A$169,'TKB theo lop'!H14&amp;'TKB theo lop'!$H$5,IF('TKB theo lop'!K14=$A$169,'TKB theo lop'!J14&amp;'TKB theo lop'!$J$5,IF('TKB theo lop'!M14=$A$169,'TKB theo lop'!L14&amp;'TKB theo lop'!$L$5,IF('TKB theo lop'!O14=$A$169,'TKB theo lop'!N14&amp;'TKB theo lop'!$N$5,IF('TKB theo lop'!Q14=$A$169,'TKB theo lop'!P14&amp;'TKB theo lop'!$P$5,IF('TKB theo lop'!S14=$A$169,'TKB theo lop'!R14&amp;'TKB theo lop'!$R$5,IF('TKB theo lop'!U14=$A$169,'TKB theo lop'!T14&amp;'TKB theo lop'!$T$5,IF('TKB theo lop'!W14=$A$169,'TKB theo lop'!V14&amp;'TKB theo lop'!$V$5,IF('TKB theo lop'!Y14=$A$169,'TKB theo lop'!X14&amp;'TKB theo lop'!$X$5,IF('TKB theo lop'!AA14=$A$169,'TKB theo lop'!Z14&amp;'TKB theo lop'!$Z$5,IF('TKB theo lop'!AC14=$A$169,'TKB theo lop'!AB14&amp;'TKB theo lop'!$AB$5,IF('TKB theo lop'!AE14=$A$169,'TKB theo lop'!AD14&amp;'TKB theo lop'!$AD$5,IF('TKB theo lop'!AG14=$A$169,'TKB theo lop'!AF14&amp;'TKB theo lop'!$AF$5,IF('TKB theo lop'!AI14=$A$169,'TKB theo lop'!AH14&amp;'TKB theo lop'!$AH$5,IF('TKB theo lop'!AK14=$A$169,'TKB theo lop'!AJ14&amp;'TKB theo lop'!$AJ$5,IF('TKB theo lop'!AM14=$A$169,'TKB theo lop'!AL14&amp;'TKB theo lop'!$AL$5,IF('TKB theo lop'!AO14=$A$169,'TKB theo lop'!AN14&amp;'TKB theo lop'!$AN$5,"")))))))))))))))))))</f>
        <v/>
      </c>
      <c r="C175" s="44" t="str">
        <f>IF('TKB theo lop'!E24=$A$169,'TKB theo lop'!D24&amp;'TKB theo lop'!$D$5,IF('TKB theo lop'!G24=$A$169,'TKB theo lop'!F24&amp;'TKB theo lop'!$F$5,IF('TKB theo lop'!I24=$A$169,'TKB theo lop'!H24&amp;'TKB theo lop'!$H$5,IF('TKB theo lop'!K24=$A$169,'TKB theo lop'!J24&amp;'TKB theo lop'!$J$5,IF('TKB theo lop'!M24=$A$169,'TKB theo lop'!L24&amp;'TKB theo lop'!$L$5,IF('TKB theo lop'!O24=$A$169,'TKB theo lop'!N24&amp;'TKB theo lop'!$N$5,IF('TKB theo lop'!Q24=$A$169,'TKB theo lop'!P24&amp;'TKB theo lop'!$P$5,IF('TKB theo lop'!S24=$A$169,'TKB theo lop'!R24&amp;'TKB theo lop'!$R$5,IF('TKB theo lop'!U24=$A$169,'TKB theo lop'!T24&amp;'TKB theo lop'!$T$5,IF('TKB theo lop'!W24=$A$169,'TKB theo lop'!V24&amp;'TKB theo lop'!$V$5,IF('TKB theo lop'!Y24=$A$169,'TKB theo lop'!X24&amp;'TKB theo lop'!$X$5,IF('TKB theo lop'!AA24=$A$169,'TKB theo lop'!Z24&amp;'TKB theo lop'!$Z$5,IF('TKB theo lop'!AC24=$A$169,'TKB theo lop'!AB24&amp;'TKB theo lop'!$AB$5,IF('TKB theo lop'!AE24=$A$169,'TKB theo lop'!AD24&amp;'TKB theo lop'!$AD$5,IF('TKB theo lop'!AG24=$A$169,'TKB theo lop'!AF24&amp;'TKB theo lop'!$AF$5,IF('TKB theo lop'!AI24=$A$169,'TKB theo lop'!AH24&amp;'TKB theo lop'!$AH$5,IF('TKB theo lop'!AK24=$A$169,'TKB theo lop'!AJ24&amp;'TKB theo lop'!$AJ$5,IF('TKB theo lop'!AM24=$A$169,'TKB theo lop'!AL24&amp;'TKB theo lop'!$AL$5,IF('TKB theo lop'!AO24=$A$169,'TKB theo lop'!AN24&amp;'TKB theo lop'!$AN$5,"")))))))))))))))))))</f>
        <v/>
      </c>
      <c r="D175" s="44" t="str">
        <f>IF('TKB theo lop'!E34=$A$169,'TKB theo lop'!D34&amp;'TKB theo lop'!$D$5,IF('TKB theo lop'!G34=$A$169,'TKB theo lop'!F34&amp;'TKB theo lop'!$F$5,IF('TKB theo lop'!I34=$A$169,'TKB theo lop'!H34&amp;'TKB theo lop'!$H$5,IF('TKB theo lop'!K34=$A$169,'TKB theo lop'!J34&amp;'TKB theo lop'!$J$5,IF('TKB theo lop'!M34=$A$169,'TKB theo lop'!L34&amp;'TKB theo lop'!$L$5,IF('TKB theo lop'!O34=$A$169,'TKB theo lop'!N34&amp;'TKB theo lop'!$N$5,IF('TKB theo lop'!Q34=$A$169,'TKB theo lop'!P34&amp;'TKB theo lop'!$P$5,IF('TKB theo lop'!S34=$A$169,'TKB theo lop'!R34&amp;'TKB theo lop'!$R$5,IF('TKB theo lop'!U34=$A$169,'TKB theo lop'!T34&amp;'TKB theo lop'!$T$5,IF('TKB theo lop'!W34=$A$169,'TKB theo lop'!V34&amp;'TKB theo lop'!$V$5,IF('TKB theo lop'!Y34=$A$169,'TKB theo lop'!X34&amp;'TKB theo lop'!$X$5,IF('TKB theo lop'!AA34=$A$169,'TKB theo lop'!Z34&amp;'TKB theo lop'!$Z$5,IF('TKB theo lop'!AC34=$A$169,'TKB theo lop'!AB34&amp;'TKB theo lop'!$AB$5,IF('TKB theo lop'!AE34=$A$169,'TKB theo lop'!AD34&amp;'TKB theo lop'!$AD$5,IF('TKB theo lop'!AG34=$A$169,'TKB theo lop'!AF34&amp;'TKB theo lop'!$AF$5,IF('TKB theo lop'!AI34=$A$169,'TKB theo lop'!AH34&amp;'TKB theo lop'!$AH$5,IF('TKB theo lop'!AK34=$A$169,'TKB theo lop'!AJ34&amp;'TKB theo lop'!$AJ$5,IF('TKB theo lop'!AM34=$A$169,'TKB theo lop'!AL34&amp;'TKB theo lop'!$AL$5,IF('TKB theo lop'!AO34=$A$169,'TKB theo lop'!AN34&amp;'TKB theo lop'!$AN$5,"")))))))))))))))))))</f>
        <v/>
      </c>
      <c r="E175" s="44" t="str">
        <f>IF('TKB theo lop'!E44=$A$169,'TKB theo lop'!D44&amp;'TKB theo lop'!$D$5,IF('TKB theo lop'!G44=$A$169,'TKB theo lop'!F44&amp;'TKB theo lop'!$F$5,IF('TKB theo lop'!I44=$A$169,'TKB theo lop'!H44&amp;'TKB theo lop'!$H$5,IF('TKB theo lop'!K44=$A$169,'TKB theo lop'!J44&amp;'TKB theo lop'!$J$5,IF('TKB theo lop'!M44=$A$169,'TKB theo lop'!L44&amp;'TKB theo lop'!$L$5,IF('TKB theo lop'!O44=$A$169,'TKB theo lop'!N44&amp;'TKB theo lop'!$N$5,IF('TKB theo lop'!Q44=$A$169,'TKB theo lop'!P44&amp;'TKB theo lop'!$P$5,IF('TKB theo lop'!S44=$A$169,'TKB theo lop'!R44&amp;'TKB theo lop'!$R$5,IF('TKB theo lop'!U44=$A$169,'TKB theo lop'!T44&amp;'TKB theo lop'!$T$5,IF('TKB theo lop'!W44=$A$169,'TKB theo lop'!V44&amp;'TKB theo lop'!$V$5,IF('TKB theo lop'!Y44=$A$169,'TKB theo lop'!X44&amp;'TKB theo lop'!$X$5,IF('TKB theo lop'!AA44=$A$169,'TKB theo lop'!Z44&amp;'TKB theo lop'!$Z$5,IF('TKB theo lop'!AC44=$A$169,'TKB theo lop'!AB44&amp;'TKB theo lop'!$AB$5,IF('TKB theo lop'!AE44=$A$169,'TKB theo lop'!AD44&amp;'TKB theo lop'!$AD$5,IF('TKB theo lop'!AG44=$A$169,'TKB theo lop'!AF44&amp;'TKB theo lop'!$AF$5,IF('TKB theo lop'!AI44=$A$169,'TKB theo lop'!AH44&amp;'TKB theo lop'!$AH$5,IF('TKB theo lop'!AK44=$A$169,'TKB theo lop'!AJ44&amp;'TKB theo lop'!$AJ$5,IF('TKB theo lop'!AM44=$A$169,'TKB theo lop'!AL44&amp;'TKB theo lop'!$AL$5,IF('TKB theo lop'!AO44=$A$169,'TKB theo lop'!AN44&amp;'TKB theo lop'!$AN$5,"")))))))))))))))))))</f>
        <v/>
      </c>
      <c r="F175" s="44" t="e">
        <f>IF('TKB theo lop'!J54=$A$169,'TKB theo lop'!D54&amp;'TKB theo lop'!$D$5,IF('TKB theo lop'!L54=$A$169,'TKB theo lop'!K54&amp;'TKB theo lop'!$F$5,IF('TKB theo lop'!N54=$A$169,'TKB theo lop'!M54&amp;'TKB theo lop'!$H$5,IF('TKB theo lop'!#REF!=$A$169,'TKB theo lop'!#REF!&amp;'TKB theo lop'!$J$5,IF('TKB theo lop'!#REF!=$A$169,'TKB theo lop'!#REF!&amp;'TKB theo lop'!$L$5,IF('TKB theo lop'!O54=$A$169,'TKB theo lop'!#REF!&amp;'TKB theo lop'!$N$5,IF('TKB theo lop'!Q54=$A$169,'TKB theo lop'!P54&amp;'TKB theo lop'!$P$5,IF('TKB theo lop'!S54=$A$169,'TKB theo lop'!R54&amp;'TKB theo lop'!$R$5,IF('TKB theo lop'!U54=$A$169,'TKB theo lop'!T54&amp;'TKB theo lop'!$T$5,IF('TKB theo lop'!W54=$A$169,'TKB theo lop'!V54&amp;'TKB theo lop'!$V$5,IF('TKB theo lop'!Y54=$A$169,'TKB theo lop'!X54&amp;'TKB theo lop'!$X$5,IF('TKB theo lop'!AA54=$A$169,'TKB theo lop'!Z54&amp;'TKB theo lop'!$Z$5,IF('TKB theo lop'!AC54=$A$169,'TKB theo lop'!AB54&amp;'TKB theo lop'!$AB$5,IF('TKB theo lop'!AE54=$A$169,'TKB theo lop'!AD54&amp;'TKB theo lop'!$AD$5,IF('TKB theo lop'!AG54=$A$169,'TKB theo lop'!AF54&amp;'TKB theo lop'!$AF$5,IF('TKB theo lop'!AI54=$A$169,'TKB theo lop'!AH54&amp;'TKB theo lop'!$AH$5,IF('TKB theo lop'!AK54=$A$169,'TKB theo lop'!AJ54&amp;'TKB theo lop'!$AJ$5,IF('TKB theo lop'!AM54=$A$169,'TKB theo lop'!AL54&amp;'TKB theo lop'!$AL$5,IF('TKB theo lop'!AO54=$A$169,'TKB theo lop'!AN54&amp;'TKB theo lop'!$AN$5,"")))))))))))))))))))</f>
        <v>#REF!</v>
      </c>
      <c r="G175" s="44" t="str">
        <f>IF('TKB theo lop'!E64=$A$169,'TKB theo lop'!D64&amp;'TKB theo lop'!$D$5,IF('TKB theo lop'!G64=$A$169,'TKB theo lop'!F64&amp;'TKB theo lop'!$F$5,IF('TKB theo lop'!I64=$A$169,'TKB theo lop'!H64&amp;'TKB theo lop'!$H$5,IF('TKB theo lop'!K64=$A$169,'TKB theo lop'!J64&amp;'TKB theo lop'!$J$5,IF('TKB theo lop'!M64=$A$169,'TKB theo lop'!L64&amp;'TKB theo lop'!$L$5,IF('TKB theo lop'!O64=$A$169,'TKB theo lop'!N64&amp;'TKB theo lop'!$N$5,IF('TKB theo lop'!Q64=$A$169,'TKB theo lop'!P64&amp;'TKB theo lop'!$P$5,IF('TKB theo lop'!S64=$A$169,'TKB theo lop'!R64&amp;'TKB theo lop'!$R$5,IF('TKB theo lop'!U64=$A$169,'TKB theo lop'!T64&amp;'TKB theo lop'!$T$5,IF('TKB theo lop'!W64=$A$169,'TKB theo lop'!V64&amp;'TKB theo lop'!$V$5,IF('TKB theo lop'!Y64=$A$169,'TKB theo lop'!X64&amp;'TKB theo lop'!$X$5,IF('TKB theo lop'!AA64=$A$169,'TKB theo lop'!Z64&amp;'TKB theo lop'!$Z$5,IF('TKB theo lop'!AC64=$A$169,'TKB theo lop'!AB64&amp;'TKB theo lop'!$AB$5,IF('TKB theo lop'!AE64=$A$169,'TKB theo lop'!AD64&amp;'TKB theo lop'!$AD$5,IF('TKB theo lop'!AG64=$A$169,'TKB theo lop'!AF64&amp;'TKB theo lop'!$AF$5,IF('TKB theo lop'!AI64=$A$169,'TKB theo lop'!AH64&amp;'TKB theo lop'!$AH$5,IF('TKB theo lop'!AK64=$A$169,'TKB theo lop'!AJ64&amp;'TKB theo lop'!$AJ$5,IF('TKB theo lop'!AM64=$A$169,'TKB theo lop'!AL64&amp;'TKB theo lop'!$AL$5,IF('TKB theo lop'!AO64=$A$169,'TKB theo lop'!AN64&amp;'TKB theo lop'!$AN$5,"")))))))))))))))))))</f>
        <v/>
      </c>
      <c r="H175"/>
      <c r="I175" s="326" t="s">
        <v>11</v>
      </c>
      <c r="J175" s="44" t="str">
        <f>IF('TKB theo lop'!E14=$I$169,'TKB theo lop'!D14&amp;'TKB theo lop'!$D$5,IF('TKB theo lop'!G14=$I$169,'TKB theo lop'!F14&amp;'TKB theo lop'!$F$5,IF('TKB theo lop'!I14=$I$169,'TKB theo lop'!H14&amp;'TKB theo lop'!$H$5,IF('TKB theo lop'!K14=$I$169,'TKB theo lop'!J14&amp;'TKB theo lop'!$J$5,IF('TKB theo lop'!M14=$I$169,'TKB theo lop'!L14&amp;'TKB theo lop'!$L$5,IF('TKB theo lop'!O14=$I$169,'TKB theo lop'!N14&amp;'TKB theo lop'!$N$5,IF('TKB theo lop'!Q14=$I$169,'TKB theo lop'!P14&amp;'TKB theo lop'!$P$5,IF('TKB theo lop'!S14=$I$169,'TKB theo lop'!R14&amp;'TKB theo lop'!$R$5,IF('TKB theo lop'!U14=$I$169,'TKB theo lop'!T14&amp;'TKB theo lop'!$T$5,IF('TKB theo lop'!W14=$I$169,'TKB theo lop'!V14&amp;'TKB theo lop'!$V$5,IF('TKB theo lop'!Y14=$I$169,'TKB theo lop'!X14&amp;'TKB theo lop'!$X$5,IF('TKB theo lop'!AA14=$I$169,'TKB theo lop'!Z14&amp;'TKB theo lop'!$Z$5,IF('TKB theo lop'!AC14=$I$169,'TKB theo lop'!AB14&amp;'TKB theo lop'!$AB$5,IF('TKB theo lop'!AE14=$I$169,'TKB theo lop'!AD14&amp;'TKB theo lop'!$AD$5,IF('TKB theo lop'!AG14=$I$169,'TKB theo lop'!AF14&amp;'TKB theo lop'!$AF$5,IF('TKB theo lop'!AI14=$I$169,'TKB theo lop'!AH14&amp;'TKB theo lop'!$AH$5,IF('TKB theo lop'!AK14=$I$169,'TKB theo lop'!AJ14&amp;'TKB theo lop'!$AJ$5,IF('TKB theo lop'!AM14=$I$169,'TKB theo lop'!AL14&amp;'TKB theo lop'!$AL$5,IF('TKB theo lop'!AO14=$I$169,'TKB theo lop'!AN14&amp;'TKB theo lop'!$AN$5,"")))))))))))))))))))</f>
        <v/>
      </c>
      <c r="K175" s="44" t="str">
        <f>IF('TKB theo lop'!E24=$I$169,'TKB theo lop'!D24&amp;'TKB theo lop'!$D$5,IF('TKB theo lop'!G24=$I$169,'TKB theo lop'!F24&amp;'TKB theo lop'!$F$5,IF('TKB theo lop'!I24=$I$169,'TKB theo lop'!H24&amp;'TKB theo lop'!$H$5,IF('TKB theo lop'!K24=$I$169,'TKB theo lop'!J24&amp;'TKB theo lop'!$J$5,IF('TKB theo lop'!M24=$I$169,'TKB theo lop'!L24&amp;'TKB theo lop'!$L$5,IF('TKB theo lop'!O24=$I$169,'TKB theo lop'!N24&amp;'TKB theo lop'!$N$5,IF('TKB theo lop'!Q24=$I$169,'TKB theo lop'!P24&amp;'TKB theo lop'!$P$5,IF('TKB theo lop'!S24=$I$169,'TKB theo lop'!R24&amp;'TKB theo lop'!$R$5,IF('TKB theo lop'!U24=$I$169,'TKB theo lop'!T24&amp;'TKB theo lop'!$T$5,IF('TKB theo lop'!W24=$I$169,'TKB theo lop'!V24&amp;'TKB theo lop'!$V$5,IF('TKB theo lop'!Y24=$I$169,'TKB theo lop'!X24&amp;'TKB theo lop'!$X$5,IF('TKB theo lop'!AA24=$I$169,'TKB theo lop'!Z24&amp;'TKB theo lop'!$Z$5,IF('TKB theo lop'!AC24=$I$169,'TKB theo lop'!AB24&amp;'TKB theo lop'!$AB$5,IF('TKB theo lop'!AE24=$I$169,'TKB theo lop'!AD24&amp;'TKB theo lop'!$AD$5,IF('TKB theo lop'!AG24=$I$169,'TKB theo lop'!AF24&amp;'TKB theo lop'!$AF$5,IF('TKB theo lop'!AI24=$I$169,'TKB theo lop'!AH24&amp;'TKB theo lop'!$AH$5,IF('TKB theo lop'!AK24=$I$169,'TKB theo lop'!AJ24&amp;'TKB theo lop'!$AJ$5,IF('TKB theo lop'!AM24=$I$169,'TKB theo lop'!AL24&amp;'TKB theo lop'!$AL$5,IF('TKB theo lop'!AO24=$I$169,'TKB theo lop'!AN24&amp;'TKB theo lop'!$AN$5,"")))))))))))))))))))</f>
        <v/>
      </c>
      <c r="L175" s="44" t="str">
        <f>IF('TKB theo lop'!E34=$I$169,'TKB theo lop'!D34&amp;'TKB theo lop'!$D$5,IF('TKB theo lop'!G34=$I$169,'TKB theo lop'!F34&amp;'TKB theo lop'!$F$5,IF('TKB theo lop'!I34=$I$169,'TKB theo lop'!H34&amp;'TKB theo lop'!$H$5,IF('TKB theo lop'!K34=$I$169,'TKB theo lop'!J34&amp;'TKB theo lop'!$J$5,IF('TKB theo lop'!M34=$I$169,'TKB theo lop'!L34&amp;'TKB theo lop'!$L$5,IF('TKB theo lop'!O34=$I$169,'TKB theo lop'!N34&amp;'TKB theo lop'!$N$5,IF('TKB theo lop'!Q34=$I$169,'TKB theo lop'!P34&amp;'TKB theo lop'!$P$5,IF('TKB theo lop'!S34=$I$169,'TKB theo lop'!R34&amp;'TKB theo lop'!$R$5,IF('TKB theo lop'!U34=$I$169,'TKB theo lop'!T34&amp;'TKB theo lop'!$T$5,IF('TKB theo lop'!W34=$I$169,'TKB theo lop'!V34&amp;'TKB theo lop'!$V$5,IF('TKB theo lop'!Y34=$I$169,'TKB theo lop'!X34&amp;'TKB theo lop'!$X$5,IF('TKB theo lop'!AA34=$I$169,'TKB theo lop'!Z34&amp;'TKB theo lop'!$Z$5,IF('TKB theo lop'!AC34=$I$169,'TKB theo lop'!AB34&amp;'TKB theo lop'!$AB$5,IF('TKB theo lop'!AE34=$I$169,'TKB theo lop'!AD34&amp;'TKB theo lop'!$AD$5,IF('TKB theo lop'!AG34=$I$169,'TKB theo lop'!AF34&amp;'TKB theo lop'!$AF$5,IF('TKB theo lop'!AI34=$I$169,'TKB theo lop'!AH34&amp;'TKB theo lop'!$AH$5,IF('TKB theo lop'!AK34=$I$169,'TKB theo lop'!AJ34&amp;'TKB theo lop'!$AJ$5,IF('TKB theo lop'!AM34=$I$169,'TKB theo lop'!AL34&amp;'TKB theo lop'!$AL$5,IF('TKB theo lop'!AO34=$I$169,'TKB theo lop'!AN34&amp;'TKB theo lop'!$AN$5,"")))))))))))))))))))</f>
        <v/>
      </c>
      <c r="M175" s="44" t="str">
        <f>IF('TKB theo lop'!E44=$I$169,'TKB theo lop'!D44&amp;'TKB theo lop'!$D$5,IF('TKB theo lop'!G44=$I$169,'TKB theo lop'!F44&amp;'TKB theo lop'!$F$5,IF('TKB theo lop'!I44=$I$169,'TKB theo lop'!H44&amp;'TKB theo lop'!$H$5,IF('TKB theo lop'!K44=$I$169,'TKB theo lop'!J44&amp;'TKB theo lop'!$J$5,IF('TKB theo lop'!M44=$I$169,'TKB theo lop'!L44&amp;'TKB theo lop'!$L$5,IF('TKB theo lop'!O44=$I$169,'TKB theo lop'!N44&amp;'TKB theo lop'!$N$5,IF('TKB theo lop'!Q44=$I$169,'TKB theo lop'!P44&amp;'TKB theo lop'!$P$5,IF('TKB theo lop'!S44=$I$169,'TKB theo lop'!R44&amp;'TKB theo lop'!$R$5,IF('TKB theo lop'!U44=$I$169,'TKB theo lop'!T44&amp;'TKB theo lop'!$T$5,IF('TKB theo lop'!W44=$I$169,'TKB theo lop'!V44&amp;'TKB theo lop'!$V$5,IF('TKB theo lop'!Y44=$I$169,'TKB theo lop'!X44&amp;'TKB theo lop'!$X$5,IF('TKB theo lop'!AA44=$I$169,'TKB theo lop'!Z44&amp;'TKB theo lop'!$Z$5,IF('TKB theo lop'!AC44=$I$169,'TKB theo lop'!AB44&amp;'TKB theo lop'!$AB$5,IF('TKB theo lop'!AE44=$I$169,'TKB theo lop'!AD44&amp;'TKB theo lop'!$AD$5,IF('TKB theo lop'!AG44=$I$169,'TKB theo lop'!AF44&amp;'TKB theo lop'!$AF$5,IF('TKB theo lop'!AI44=$I$169,'TKB theo lop'!AH44&amp;'TKB theo lop'!$AH$5,IF('TKB theo lop'!AK44=$I$169,'TKB theo lop'!AJ44&amp;'TKB theo lop'!$AJ$5,IF('TKB theo lop'!AM44=$I$169,'TKB theo lop'!AL44&amp;'TKB theo lop'!$AL$5,IF('TKB theo lop'!AO44=$I$169,'TKB theo lop'!AN44&amp;'TKB theo lop'!$AN$5,"")))))))))))))))))))</f>
        <v/>
      </c>
      <c r="N175" s="44" t="e">
        <f>IF('TKB theo lop'!J54=$I$169,'TKB theo lop'!D54&amp;'TKB theo lop'!$D$5,IF('TKB theo lop'!L54=$I$169,'TKB theo lop'!K54&amp;'TKB theo lop'!$F$5,IF('TKB theo lop'!N54=$I$169,'TKB theo lop'!M54&amp;'TKB theo lop'!$H$5,IF('TKB theo lop'!#REF!=$I$169,'TKB theo lop'!#REF!&amp;'TKB theo lop'!$J$5,IF('TKB theo lop'!#REF!=$I$169,'TKB theo lop'!#REF!&amp;'TKB theo lop'!$L$5,IF('TKB theo lop'!O54=$I$169,'TKB theo lop'!#REF!&amp;'TKB theo lop'!$N$5,IF('TKB theo lop'!Q54=$I$169,'TKB theo lop'!P54&amp;'TKB theo lop'!$P$5,IF('TKB theo lop'!S54=$I$169,'TKB theo lop'!R54&amp;'TKB theo lop'!$R$5,IF('TKB theo lop'!U54=$I$169,'TKB theo lop'!T54&amp;'TKB theo lop'!$T$5,IF('TKB theo lop'!W54=$I$169,'TKB theo lop'!V54&amp;'TKB theo lop'!$V$5,IF('TKB theo lop'!Y54=$I$169,'TKB theo lop'!X54&amp;'TKB theo lop'!$X$5,IF('TKB theo lop'!AA54=$I$169,'TKB theo lop'!Z54&amp;'TKB theo lop'!$Z$5,IF('TKB theo lop'!AC54=$I$169,'TKB theo lop'!AB54&amp;'TKB theo lop'!$AB$5,IF('TKB theo lop'!AE54=$I$169,'TKB theo lop'!AD54&amp;'TKB theo lop'!$AD$5,IF('TKB theo lop'!AG54=$I$169,'TKB theo lop'!AF54&amp;'TKB theo lop'!$AF$5,IF('TKB theo lop'!AI54=$I$169,'TKB theo lop'!AH54&amp;'TKB theo lop'!$AH$5,IF('TKB theo lop'!AK54=$I$169,'TKB theo lop'!AJ54&amp;'TKB theo lop'!$AJ$5,IF('TKB theo lop'!AM54=$I$169,'TKB theo lop'!AL54&amp;'TKB theo lop'!$AL$5,IF('TKB theo lop'!AO54=$I$169,'TKB theo lop'!AN54&amp;'TKB theo lop'!$AN$5,"")))))))))))))))))))</f>
        <v>#REF!</v>
      </c>
      <c r="O175" s="44" t="str">
        <f>IF('TKB theo lop'!E64=$I$169,'TKB theo lop'!D64&amp;'TKB theo lop'!$D$5,IF('TKB theo lop'!G64=$I$169,'TKB theo lop'!F64&amp;'TKB theo lop'!$F$5,IF('TKB theo lop'!I64=$I$169,'TKB theo lop'!H64&amp;'TKB theo lop'!$H$5,IF('TKB theo lop'!K64=$I$169,'TKB theo lop'!J64&amp;'TKB theo lop'!$J$5,IF('TKB theo lop'!M64=$I$169,'TKB theo lop'!L64&amp;'TKB theo lop'!$L$5,IF('TKB theo lop'!O64=$I$169,'TKB theo lop'!N64&amp;'TKB theo lop'!$N$5,IF('TKB theo lop'!Q64=$I$169,'TKB theo lop'!P64&amp;'TKB theo lop'!$P$5,IF('TKB theo lop'!S64=$I$169,'TKB theo lop'!R64&amp;'TKB theo lop'!$R$5,IF('TKB theo lop'!U64=$I$169,'TKB theo lop'!T64&amp;'TKB theo lop'!$T$5,IF('TKB theo lop'!W64=$I$169,'TKB theo lop'!V64&amp;'TKB theo lop'!$V$5,IF('TKB theo lop'!Y64=$I$169,'TKB theo lop'!X64&amp;'TKB theo lop'!$X$5,IF('TKB theo lop'!AA64=$I$169,'TKB theo lop'!Z64&amp;'TKB theo lop'!$Z$5,IF('TKB theo lop'!AC64=$I$169,'TKB theo lop'!AB64&amp;'TKB theo lop'!$AB$5,IF('TKB theo lop'!AE64=$I$169,'TKB theo lop'!AD64&amp;'TKB theo lop'!$AD$5,IF('TKB theo lop'!AG64=$I$169,'TKB theo lop'!AF64&amp;'TKB theo lop'!$AF$5,IF('TKB theo lop'!AI64=$I$169,'TKB theo lop'!AH64&amp;'TKB theo lop'!$AH$5,IF('TKB theo lop'!AK64=$I$169,'TKB theo lop'!AJ64&amp;'TKB theo lop'!$AJ$5,IF('TKB theo lop'!AM64=$I$169,'TKB theo lop'!AL64&amp;'TKB theo lop'!$AL$5,IF('TKB theo lop'!AO64=$I$169,'TKB theo lop'!AN64&amp;'TKB theo lop'!$AN$5,"")))))))))))))))))))</f>
        <v/>
      </c>
    </row>
    <row r="176" spans="1:15" x14ac:dyDescent="0.3">
      <c r="A176" s="327"/>
      <c r="B176" s="43" t="str">
        <f>IF('TKB theo lop'!E15=$A$169,'TKB theo lop'!D15&amp;'TKB theo lop'!$D$5,IF('TKB theo lop'!G15=$A$169,'TKB theo lop'!F15&amp;'TKB theo lop'!$F$5,IF('TKB theo lop'!I15=$A$169,'TKB theo lop'!H15&amp;'TKB theo lop'!$H$5,IF('TKB theo lop'!K15=$A$169,'TKB theo lop'!J15&amp;'TKB theo lop'!$J$5,IF('TKB theo lop'!M15=$A$169,'TKB theo lop'!L15&amp;'TKB theo lop'!$L$5,IF('TKB theo lop'!O15=$A$169,'TKB theo lop'!N15&amp;'TKB theo lop'!$N$5,IF('TKB theo lop'!Q15=$A$169,'TKB theo lop'!P15&amp;'TKB theo lop'!$P$5,IF('TKB theo lop'!S15=$A$169,'TKB theo lop'!R15&amp;'TKB theo lop'!$R$5,IF('TKB theo lop'!U15=$A$169,'TKB theo lop'!T15&amp;'TKB theo lop'!$T$5,IF('TKB theo lop'!W15=$A$169,'TKB theo lop'!V15&amp;'TKB theo lop'!$V$5,IF('TKB theo lop'!Y15=$A$169,'TKB theo lop'!X15&amp;'TKB theo lop'!$X$5,IF('TKB theo lop'!AA15=$A$169,'TKB theo lop'!Z15&amp;'TKB theo lop'!$Z$5,IF('TKB theo lop'!AC15=$A$169,'TKB theo lop'!AB15&amp;'TKB theo lop'!$AB$5,IF('TKB theo lop'!AE15=$A$169,'TKB theo lop'!AD15&amp;'TKB theo lop'!$AD$5,IF('TKB theo lop'!AG15=$A$169,'TKB theo lop'!AF15&amp;'TKB theo lop'!$AF$5,IF('TKB theo lop'!AI15=$A$169,'TKB theo lop'!AH15&amp;'TKB theo lop'!$AH$5,IF('TKB theo lop'!AK15=$A$169,'TKB theo lop'!AJ15&amp;'TKB theo lop'!$AJ$5,IF('TKB theo lop'!AM15=$A$169,'TKB theo lop'!AL15&amp;'TKB theo lop'!$AL$5,IF('TKB theo lop'!AO15=$A$169,'TKB theo lop'!AN15&amp;'TKB theo lop'!$AN$5,"")))))))))))))))))))</f>
        <v/>
      </c>
      <c r="C176" s="43" t="str">
        <f>IF('TKB theo lop'!E25=$A$169,'TKB theo lop'!D25&amp;'TKB theo lop'!$D$5,IF('TKB theo lop'!G25=$A$169,'TKB theo lop'!F25&amp;'TKB theo lop'!$F$5,IF('TKB theo lop'!I25=$A$169,'TKB theo lop'!H25&amp;'TKB theo lop'!$H$5,IF('TKB theo lop'!K25=$A$169,'TKB theo lop'!J25&amp;'TKB theo lop'!$J$5,IF('TKB theo lop'!M25=$A$169,'TKB theo lop'!L25&amp;'TKB theo lop'!$L$5,IF('TKB theo lop'!O25=$A$169,'TKB theo lop'!N25&amp;'TKB theo lop'!$N$5,IF('TKB theo lop'!Q25=$A$169,'TKB theo lop'!P25&amp;'TKB theo lop'!$P$5,IF('TKB theo lop'!S25=$A$169,'TKB theo lop'!R25&amp;'TKB theo lop'!$R$5,IF('TKB theo lop'!U25=$A$169,'TKB theo lop'!T25&amp;'TKB theo lop'!$T$5,IF('TKB theo lop'!W25=$A$169,'TKB theo lop'!V25&amp;'TKB theo lop'!$V$5,IF('TKB theo lop'!Y25=$A$169,'TKB theo lop'!X25&amp;'TKB theo lop'!$X$5,IF('TKB theo lop'!AA25=$A$169,'TKB theo lop'!Z25&amp;'TKB theo lop'!$Z$5,IF('TKB theo lop'!AC25=$A$169,'TKB theo lop'!AB25&amp;'TKB theo lop'!$AB$5,IF('TKB theo lop'!AE25=$A$169,'TKB theo lop'!AD25&amp;'TKB theo lop'!$AD$5,IF('TKB theo lop'!AG25=$A$169,'TKB theo lop'!AF25&amp;'TKB theo lop'!$AF$5,IF('TKB theo lop'!AI25=$A$169,'TKB theo lop'!AH25&amp;'TKB theo lop'!$AH$5,IF('TKB theo lop'!AK25=$A$169,'TKB theo lop'!AJ25&amp;'TKB theo lop'!$AJ$5,IF('TKB theo lop'!AM25=$A$169,'TKB theo lop'!AL25&amp;'TKB theo lop'!$AL$5,IF('TKB theo lop'!AO25=$A$169,'TKB theo lop'!AN25&amp;'TKB theo lop'!$AN$5,"")))))))))))))))))))</f>
        <v/>
      </c>
      <c r="D176" s="43" t="str">
        <f>IF('TKB theo lop'!E35=$A$169,'TKB theo lop'!D35&amp;'TKB theo lop'!$D$5,IF('TKB theo lop'!G35=$A$169,'TKB theo lop'!F35&amp;'TKB theo lop'!$F$5,IF('TKB theo lop'!I35=$A$169,'TKB theo lop'!H35&amp;'TKB theo lop'!$H$5,IF('TKB theo lop'!K35=$A$169,'TKB theo lop'!J35&amp;'TKB theo lop'!$J$5,IF('TKB theo lop'!M35=$A$169,'TKB theo lop'!L35&amp;'TKB theo lop'!$L$5,IF('TKB theo lop'!O35=$A$169,'TKB theo lop'!N35&amp;'TKB theo lop'!$N$5,IF('TKB theo lop'!Q35=$A$169,'TKB theo lop'!P35&amp;'TKB theo lop'!$P$5,IF('TKB theo lop'!S35=$A$169,'TKB theo lop'!R35&amp;'TKB theo lop'!$R$5,IF('TKB theo lop'!U35=$A$169,'TKB theo lop'!T35&amp;'TKB theo lop'!$T$5,IF('TKB theo lop'!W35=$A$169,'TKB theo lop'!V35&amp;'TKB theo lop'!$V$5,IF('TKB theo lop'!Y35=$A$169,'TKB theo lop'!X35&amp;'TKB theo lop'!$X$5,IF('TKB theo lop'!AA35=$A$169,'TKB theo lop'!Z35&amp;'TKB theo lop'!$Z$5,IF('TKB theo lop'!AC35=$A$169,'TKB theo lop'!AB35&amp;'TKB theo lop'!$AB$5,IF('TKB theo lop'!AE35=$A$169,'TKB theo lop'!AD35&amp;'TKB theo lop'!$AD$5,IF('TKB theo lop'!AG35=$A$169,'TKB theo lop'!AF35&amp;'TKB theo lop'!$AF$5,IF('TKB theo lop'!AI35=$A$169,'TKB theo lop'!AH35&amp;'TKB theo lop'!$AH$5,IF('TKB theo lop'!AK35=$A$169,'TKB theo lop'!AJ35&amp;'TKB theo lop'!$AJ$5,IF('TKB theo lop'!AM35=$A$169,'TKB theo lop'!AL35&amp;'TKB theo lop'!$AL$5,IF('TKB theo lop'!AO35=$A$169,'TKB theo lop'!AN35&amp;'TKB theo lop'!$AN$5,"")))))))))))))))))))</f>
        <v/>
      </c>
      <c r="E176" s="43" t="str">
        <f>IF('TKB theo lop'!E45=$A$169,'TKB theo lop'!D45&amp;'TKB theo lop'!$D$5,IF('TKB theo lop'!G45=$A$169,'TKB theo lop'!F45&amp;'TKB theo lop'!$F$5,IF('TKB theo lop'!I45=$A$169,'TKB theo lop'!H45&amp;'TKB theo lop'!$H$5,IF('TKB theo lop'!K45=$A$169,'TKB theo lop'!J45&amp;'TKB theo lop'!$J$5,IF('TKB theo lop'!M45=$A$169,'TKB theo lop'!L45&amp;'TKB theo lop'!$L$5,IF('TKB theo lop'!O45=$A$169,'TKB theo lop'!N45&amp;'TKB theo lop'!$N$5,IF('TKB theo lop'!Q45=$A$169,'TKB theo lop'!P45&amp;'TKB theo lop'!$P$5,IF('TKB theo lop'!S45=$A$169,'TKB theo lop'!R45&amp;'TKB theo lop'!$R$5,IF('TKB theo lop'!U45=$A$169,'TKB theo lop'!T45&amp;'TKB theo lop'!$T$5,IF('TKB theo lop'!W45=$A$169,'TKB theo lop'!V45&amp;'TKB theo lop'!$V$5,IF('TKB theo lop'!Y45=$A$169,'TKB theo lop'!X45&amp;'TKB theo lop'!$X$5,IF('TKB theo lop'!AA45=$A$169,'TKB theo lop'!Z45&amp;'TKB theo lop'!$Z$5,IF('TKB theo lop'!AC45=$A$169,'TKB theo lop'!AB45&amp;'TKB theo lop'!$AB$5,IF('TKB theo lop'!AE45=$A$169,'TKB theo lop'!AD45&amp;'TKB theo lop'!$AD$5,IF('TKB theo lop'!AG45=$A$169,'TKB theo lop'!AF45&amp;'TKB theo lop'!$AF$5,IF('TKB theo lop'!AI45=$A$169,'TKB theo lop'!AH45&amp;'TKB theo lop'!$AH$5,IF('TKB theo lop'!AK45=$A$169,'TKB theo lop'!AJ45&amp;'TKB theo lop'!$AJ$5,IF('TKB theo lop'!AM45=$A$169,'TKB theo lop'!AL45&amp;'TKB theo lop'!$AL$5,IF('TKB theo lop'!AO45=$A$169,'TKB theo lop'!AN45&amp;'TKB theo lop'!$AN$5,"")))))))))))))))))))</f>
        <v/>
      </c>
      <c r="F176" s="43" t="str">
        <f>IF('TKB theo lop'!E55=$A$169,'TKB theo lop'!D55&amp;'TKB theo lop'!$D$5,IF('TKB theo lop'!G55=$A$169,'TKB theo lop'!F55&amp;'TKB theo lop'!$F$5,IF('TKB theo lop'!I55=$A$169,'TKB theo lop'!H55&amp;'TKB theo lop'!$H$5,IF('TKB theo lop'!K55=$A$169,'TKB theo lop'!J55&amp;'TKB theo lop'!$J$5,IF('TKB theo lop'!M55=$A$169,'TKB theo lop'!L55&amp;'TKB theo lop'!$L$5,IF('TKB theo lop'!O55=$A$169,'TKB theo lop'!N55&amp;'TKB theo lop'!$N$5,IF('TKB theo lop'!Q55=$A$169,'TKB theo lop'!P55&amp;'TKB theo lop'!$P$5,IF('TKB theo lop'!S55=$A$169,'TKB theo lop'!R55&amp;'TKB theo lop'!$R$5,IF('TKB theo lop'!U55=$A$169,'TKB theo lop'!T55&amp;'TKB theo lop'!$T$5,IF('TKB theo lop'!W55=$A$169,'TKB theo lop'!V55&amp;'TKB theo lop'!$V$5,IF('TKB theo lop'!Y55=$A$169,'TKB theo lop'!X55&amp;'TKB theo lop'!$X$5,IF('TKB theo lop'!AA55=$A$169,'TKB theo lop'!Z55&amp;'TKB theo lop'!$Z$5,IF('TKB theo lop'!AC55=$A$169,'TKB theo lop'!AB55&amp;'TKB theo lop'!$AB$5,IF('TKB theo lop'!AE55=$A$169,'TKB theo lop'!AD55&amp;'TKB theo lop'!$AD$5,IF('TKB theo lop'!AG55=$A$169,'TKB theo lop'!AF55&amp;'TKB theo lop'!$AF$5,IF('TKB theo lop'!AI55=$A$169,'TKB theo lop'!AH55&amp;'TKB theo lop'!$AH$5,IF('TKB theo lop'!AK55=$A$169,'TKB theo lop'!AJ55&amp;'TKB theo lop'!$AJ$5,IF('TKB theo lop'!AM55=$A$169,'TKB theo lop'!AL55&amp;'TKB theo lop'!$AL$5,IF('TKB theo lop'!AO55=$A$169,'TKB theo lop'!AN55&amp;'TKB theo lop'!$AN$5,"")))))))))))))))))))</f>
        <v/>
      </c>
      <c r="G176" s="43" t="str">
        <f>IF('TKB theo lop'!E65=$A$169,'TKB theo lop'!D65&amp;'TKB theo lop'!$D$5,IF('TKB theo lop'!G65=$A$169,'TKB theo lop'!F65&amp;'TKB theo lop'!$F$5,IF('TKB theo lop'!I65=$A$169,'TKB theo lop'!H65&amp;'TKB theo lop'!$H$5,IF('TKB theo lop'!K65=$A$169,'TKB theo lop'!J65&amp;'TKB theo lop'!$J$5,IF('TKB theo lop'!M65=$A$169,'TKB theo lop'!L65&amp;'TKB theo lop'!$L$5,IF('TKB theo lop'!O65=$A$169,'TKB theo lop'!N65&amp;'TKB theo lop'!$N$5,IF('TKB theo lop'!Q65=$A$169,'TKB theo lop'!P65&amp;'TKB theo lop'!$P$5,IF('TKB theo lop'!S65=$A$169,'TKB theo lop'!R65&amp;'TKB theo lop'!$R$5,IF('TKB theo lop'!U65=$A$169,'TKB theo lop'!T65&amp;'TKB theo lop'!$T$5,IF('TKB theo lop'!W65=$A$169,'TKB theo lop'!V65&amp;'TKB theo lop'!$V$5,IF('TKB theo lop'!Y65=$A$169,'TKB theo lop'!X65&amp;'TKB theo lop'!$X$5,IF('TKB theo lop'!AA65=$A$169,'TKB theo lop'!Z65&amp;'TKB theo lop'!$Z$5,IF('TKB theo lop'!AC65=$A$169,'TKB theo lop'!AB65&amp;'TKB theo lop'!$AB$5,IF('TKB theo lop'!AE65=$A$169,'TKB theo lop'!AD65&amp;'TKB theo lop'!$AD$5,IF('TKB theo lop'!AG65=$A$169,'TKB theo lop'!AF65&amp;'TKB theo lop'!$AF$5,IF('TKB theo lop'!AI65=$A$169,'TKB theo lop'!AH65&amp;'TKB theo lop'!$AH$5,IF('TKB theo lop'!AK65=$A$169,'TKB theo lop'!AJ65&amp;'TKB theo lop'!$AJ$5,IF('TKB theo lop'!AM65=$A$169,'TKB theo lop'!AL65&amp;'TKB theo lop'!$AL$5,IF('TKB theo lop'!AO65=$A$169,'TKB theo lop'!AN65&amp;'TKB theo lop'!$AN$5,"")))))))))))))))))))</f>
        <v/>
      </c>
      <c r="H176"/>
      <c r="I176" s="327"/>
      <c r="J176" s="43" t="str">
        <f>IF('TKB theo lop'!E15=$I$169,'TKB theo lop'!D15&amp;'TKB theo lop'!$D$5,IF('TKB theo lop'!G15=$I$169,'TKB theo lop'!F15&amp;'TKB theo lop'!$F$5,IF('TKB theo lop'!I15=$I$169,'TKB theo lop'!H15&amp;'TKB theo lop'!$H$5,IF('TKB theo lop'!K15=$I$169,'TKB theo lop'!J15&amp;'TKB theo lop'!$J$5,IF('TKB theo lop'!M15=$I$169,'TKB theo lop'!L15&amp;'TKB theo lop'!$L$5,IF('TKB theo lop'!O15=$I$169,'TKB theo lop'!N15&amp;'TKB theo lop'!$N$5,IF('TKB theo lop'!Q15=$I$169,'TKB theo lop'!P15&amp;'TKB theo lop'!$P$5,IF('TKB theo lop'!S15=$I$169,'TKB theo lop'!R15&amp;'TKB theo lop'!$R$5,IF('TKB theo lop'!U15=$I$169,'TKB theo lop'!T15&amp;'TKB theo lop'!$T$5,IF('TKB theo lop'!W15=$I$169,'TKB theo lop'!V15&amp;'TKB theo lop'!$V$5,IF('TKB theo lop'!Y15=$I$169,'TKB theo lop'!X15&amp;'TKB theo lop'!$X$5,IF('TKB theo lop'!AA15=$I$169,'TKB theo lop'!Z15&amp;'TKB theo lop'!$Z$5,IF('TKB theo lop'!AC15=$I$169,'TKB theo lop'!AB15&amp;'TKB theo lop'!$AB$5,IF('TKB theo lop'!AE15=$I$169,'TKB theo lop'!AD15&amp;'TKB theo lop'!$AD$5,IF('TKB theo lop'!AG15=$I$169,'TKB theo lop'!AF15&amp;'TKB theo lop'!$AF$5,IF('TKB theo lop'!AI15=$I$169,'TKB theo lop'!AH15&amp;'TKB theo lop'!$AH$5,IF('TKB theo lop'!AK15=$I$169,'TKB theo lop'!AJ15&amp;'TKB theo lop'!$AJ$5,IF('TKB theo lop'!AM15=$I$169,'TKB theo lop'!AL15&amp;'TKB theo lop'!$AL$5,IF('TKB theo lop'!AO15=$I$169,'TKB theo lop'!AN15&amp;'TKB theo lop'!$AN$5,"")))))))))))))))))))</f>
        <v/>
      </c>
      <c r="K176" s="43" t="str">
        <f>IF('TKB theo lop'!E25=$I$169,'TKB theo lop'!D25&amp;'TKB theo lop'!$D$5,IF('TKB theo lop'!G25=$I$169,'TKB theo lop'!F25&amp;'TKB theo lop'!$F$5,IF('TKB theo lop'!I25=$I$169,'TKB theo lop'!H25&amp;'TKB theo lop'!$H$5,IF('TKB theo lop'!K25=$I$169,'TKB theo lop'!J25&amp;'TKB theo lop'!$J$5,IF('TKB theo lop'!M25=$I$169,'TKB theo lop'!L25&amp;'TKB theo lop'!$L$5,IF('TKB theo lop'!O25=$I$169,'TKB theo lop'!N25&amp;'TKB theo lop'!$N$5,IF('TKB theo lop'!Q25=$I$169,'TKB theo lop'!P25&amp;'TKB theo lop'!$P$5,IF('TKB theo lop'!S25=$I$169,'TKB theo lop'!R25&amp;'TKB theo lop'!$R$5,IF('TKB theo lop'!U25=$I$169,'TKB theo lop'!T25&amp;'TKB theo lop'!$T$5,IF('TKB theo lop'!W25=$I$169,'TKB theo lop'!V25&amp;'TKB theo lop'!$V$5,IF('TKB theo lop'!Y25=$I$169,'TKB theo lop'!X25&amp;'TKB theo lop'!$X$5,IF('TKB theo lop'!AA25=$I$169,'TKB theo lop'!Z25&amp;'TKB theo lop'!$Z$5,IF('TKB theo lop'!AC25=$I$169,'TKB theo lop'!AB25&amp;'TKB theo lop'!$AB$5,IF('TKB theo lop'!AE25=$I$169,'TKB theo lop'!AD25&amp;'TKB theo lop'!$AD$5,IF('TKB theo lop'!AG25=$I$169,'TKB theo lop'!AF25&amp;'TKB theo lop'!$AF$5,IF('TKB theo lop'!AI25=$I$169,'TKB theo lop'!AH25&amp;'TKB theo lop'!$AH$5,IF('TKB theo lop'!AK25=$I$169,'TKB theo lop'!AJ25&amp;'TKB theo lop'!$AJ$5,IF('TKB theo lop'!AM25=$I$169,'TKB theo lop'!AL25&amp;'TKB theo lop'!$AL$5,IF('TKB theo lop'!AO25=$I$169,'TKB theo lop'!AN25&amp;'TKB theo lop'!$AN$5,"")))))))))))))))))))</f>
        <v/>
      </c>
      <c r="L176" s="43" t="str">
        <f>IF('TKB theo lop'!E35=$I$169,'TKB theo lop'!D35&amp;'TKB theo lop'!$D$5,IF('TKB theo lop'!G35=$I$169,'TKB theo lop'!F35&amp;'TKB theo lop'!$F$5,IF('TKB theo lop'!I35=$I$169,'TKB theo lop'!H35&amp;'TKB theo lop'!$H$5,IF('TKB theo lop'!K35=$I$169,'TKB theo lop'!J35&amp;'TKB theo lop'!$J$5,IF('TKB theo lop'!M35=$I$169,'TKB theo lop'!L35&amp;'TKB theo lop'!$L$5,IF('TKB theo lop'!O35=$I$169,'TKB theo lop'!N35&amp;'TKB theo lop'!$N$5,IF('TKB theo lop'!Q35=$I$169,'TKB theo lop'!P35&amp;'TKB theo lop'!$P$5,IF('TKB theo lop'!S35=$I$169,'TKB theo lop'!R35&amp;'TKB theo lop'!$R$5,IF('TKB theo lop'!U35=$I$169,'TKB theo lop'!T35&amp;'TKB theo lop'!$T$5,IF('TKB theo lop'!W35=$I$169,'TKB theo lop'!V35&amp;'TKB theo lop'!$V$5,IF('TKB theo lop'!Y35=$I$169,'TKB theo lop'!X35&amp;'TKB theo lop'!$X$5,IF('TKB theo lop'!AA35=$I$169,'TKB theo lop'!Z35&amp;'TKB theo lop'!$Z$5,IF('TKB theo lop'!AC35=$I$169,'TKB theo lop'!AB35&amp;'TKB theo lop'!$AB$5,IF('TKB theo lop'!AE35=$I$169,'TKB theo lop'!AD35&amp;'TKB theo lop'!$AD$5,IF('TKB theo lop'!AG35=$I$169,'TKB theo lop'!AF35&amp;'TKB theo lop'!$AF$5,IF('TKB theo lop'!AI35=$I$169,'TKB theo lop'!AH35&amp;'TKB theo lop'!$AH$5,IF('TKB theo lop'!AK35=$I$169,'TKB theo lop'!AJ35&amp;'TKB theo lop'!$AJ$5,IF('TKB theo lop'!AM35=$I$169,'TKB theo lop'!AL35&amp;'TKB theo lop'!$AL$5,IF('TKB theo lop'!AO35=$I$169,'TKB theo lop'!AN35&amp;'TKB theo lop'!$AN$5,"")))))))))))))))))))</f>
        <v/>
      </c>
      <c r="M176" s="43" t="str">
        <f>IF('TKB theo lop'!E45=$I$169,'TKB theo lop'!D45&amp;'TKB theo lop'!$D$5,IF('TKB theo lop'!G45=$I$169,'TKB theo lop'!F45&amp;'TKB theo lop'!$F$5,IF('TKB theo lop'!I45=$I$169,'TKB theo lop'!H45&amp;'TKB theo lop'!$H$5,IF('TKB theo lop'!K45=$I$169,'TKB theo lop'!J45&amp;'TKB theo lop'!$J$5,IF('TKB theo lop'!M45=$I$169,'TKB theo lop'!L45&amp;'TKB theo lop'!$L$5,IF('TKB theo lop'!O45=$I$169,'TKB theo lop'!N45&amp;'TKB theo lop'!$N$5,IF('TKB theo lop'!Q45=$I$169,'TKB theo lop'!P45&amp;'TKB theo lop'!$P$5,IF('TKB theo lop'!S45=$I$169,'TKB theo lop'!R45&amp;'TKB theo lop'!$R$5,IF('TKB theo lop'!U45=$I$169,'TKB theo lop'!T45&amp;'TKB theo lop'!$T$5,IF('TKB theo lop'!W45=$I$169,'TKB theo lop'!V45&amp;'TKB theo lop'!$V$5,IF('TKB theo lop'!Y45=$I$169,'TKB theo lop'!X45&amp;'TKB theo lop'!$X$5,IF('TKB theo lop'!AA45=$I$169,'TKB theo lop'!Z45&amp;'TKB theo lop'!$Z$5,IF('TKB theo lop'!AC45=$I$169,'TKB theo lop'!AB45&amp;'TKB theo lop'!$AB$5,IF('TKB theo lop'!AE45=$I$169,'TKB theo lop'!AD45&amp;'TKB theo lop'!$AD$5,IF('TKB theo lop'!AG45=$I$169,'TKB theo lop'!AF45&amp;'TKB theo lop'!$AF$5,IF('TKB theo lop'!AI45=$I$169,'TKB theo lop'!AH45&amp;'TKB theo lop'!$AH$5,IF('TKB theo lop'!AK45=$I$169,'TKB theo lop'!AJ45&amp;'TKB theo lop'!$AJ$5,IF('TKB theo lop'!AM45=$I$169,'TKB theo lop'!AL45&amp;'TKB theo lop'!$AL$5,IF('TKB theo lop'!AO45=$I$169,'TKB theo lop'!AN45&amp;'TKB theo lop'!$AN$5,"")))))))))))))))))))</f>
        <v/>
      </c>
      <c r="N176" s="43" t="str">
        <f>IF('TKB theo lop'!E55=$I$169,'TKB theo lop'!D55&amp;'TKB theo lop'!$D$5,IF('TKB theo lop'!G55=$I$169,'TKB theo lop'!F55&amp;'TKB theo lop'!$F$5,IF('TKB theo lop'!I55=$I$169,'TKB theo lop'!H55&amp;'TKB theo lop'!$H$5,IF('TKB theo lop'!K55=$I$169,'TKB theo lop'!J55&amp;'TKB theo lop'!$J$5,IF('TKB theo lop'!M55=$I$169,'TKB theo lop'!L55&amp;'TKB theo lop'!$L$5,IF('TKB theo lop'!O55=$I$169,'TKB theo lop'!N55&amp;'TKB theo lop'!$N$5,IF('TKB theo lop'!Q55=$I$169,'TKB theo lop'!P55&amp;'TKB theo lop'!$P$5,IF('TKB theo lop'!S55=$I$169,'TKB theo lop'!R55&amp;'TKB theo lop'!$R$5,IF('TKB theo lop'!U55=$I$169,'TKB theo lop'!T55&amp;'TKB theo lop'!$T$5,IF('TKB theo lop'!W55=$I$169,'TKB theo lop'!V55&amp;'TKB theo lop'!$V$5,IF('TKB theo lop'!Y55=$I$169,'TKB theo lop'!X55&amp;'TKB theo lop'!$X$5,IF('TKB theo lop'!AA55=$I$169,'TKB theo lop'!Z55&amp;'TKB theo lop'!$Z$5,IF('TKB theo lop'!AC55=$I$169,'TKB theo lop'!AB55&amp;'TKB theo lop'!$AB$5,IF('TKB theo lop'!AE55=$I$169,'TKB theo lop'!AD55&amp;'TKB theo lop'!$AD$5,IF('TKB theo lop'!AG55=$I$169,'TKB theo lop'!AF55&amp;'TKB theo lop'!$AF$5,IF('TKB theo lop'!AI55=$I$169,'TKB theo lop'!AH55&amp;'TKB theo lop'!$AH$5,IF('TKB theo lop'!AK55=$I$169,'TKB theo lop'!AJ55&amp;'TKB theo lop'!$AJ$5,IF('TKB theo lop'!AM55=$I$169,'TKB theo lop'!AL55&amp;'TKB theo lop'!$AL$5,IF('TKB theo lop'!AO55=$I$169,'TKB theo lop'!AN55&amp;'TKB theo lop'!$AN$5,"")))))))))))))))))))</f>
        <v/>
      </c>
      <c r="O176" s="43" t="str">
        <f>IF('TKB theo lop'!E65=$I$169,'TKB theo lop'!D65&amp;'TKB theo lop'!$D$5,IF('TKB theo lop'!G65=$I$169,'TKB theo lop'!F65&amp;'TKB theo lop'!$F$5,IF('TKB theo lop'!I65=$I$169,'TKB theo lop'!H65&amp;'TKB theo lop'!$H$5,IF('TKB theo lop'!K65=$I$169,'TKB theo lop'!J65&amp;'TKB theo lop'!$J$5,IF('TKB theo lop'!M65=$I$169,'TKB theo lop'!L65&amp;'TKB theo lop'!$L$5,IF('TKB theo lop'!O65=$I$169,'TKB theo lop'!N65&amp;'TKB theo lop'!$N$5,IF('TKB theo lop'!Q65=$I$169,'TKB theo lop'!P65&amp;'TKB theo lop'!$P$5,IF('TKB theo lop'!S65=$I$169,'TKB theo lop'!R65&amp;'TKB theo lop'!$R$5,IF('TKB theo lop'!U65=$I$169,'TKB theo lop'!T65&amp;'TKB theo lop'!$T$5,IF('TKB theo lop'!W65=$I$169,'TKB theo lop'!V65&amp;'TKB theo lop'!$V$5,IF('TKB theo lop'!Y65=$I$169,'TKB theo lop'!X65&amp;'TKB theo lop'!$X$5,IF('TKB theo lop'!AA65=$I$169,'TKB theo lop'!Z65&amp;'TKB theo lop'!$Z$5,IF('TKB theo lop'!AC65=$I$169,'TKB theo lop'!AB65&amp;'TKB theo lop'!$AB$5,IF('TKB theo lop'!AE65=$I$169,'TKB theo lop'!AD65&amp;'TKB theo lop'!$AD$5,IF('TKB theo lop'!AG65=$I$169,'TKB theo lop'!AF65&amp;'TKB theo lop'!$AF$5,IF('TKB theo lop'!AI65=$I$169,'TKB theo lop'!AH65&amp;'TKB theo lop'!$AH$5,IF('TKB theo lop'!AK65=$I$169,'TKB theo lop'!AJ65&amp;'TKB theo lop'!$AJ$5,IF('TKB theo lop'!AM65=$I$169,'TKB theo lop'!AL65&amp;'TKB theo lop'!$AL$5,IF('TKB theo lop'!AO65=$I$169,'TKB theo lop'!AN65&amp;'TKB theo lop'!$AN$5,"")))))))))))))))))))</f>
        <v/>
      </c>
    </row>
    <row r="177" spans="1:15" x14ac:dyDescent="0.3">
      <c r="A177" s="327"/>
      <c r="B177" s="43" t="str">
        <f>IF('TKB theo lop'!E16=$A$169,'TKB theo lop'!D16&amp;'TKB theo lop'!$D$5,IF('TKB theo lop'!G16=$A$169,'TKB theo lop'!F16&amp;'TKB theo lop'!$F$5,IF('TKB theo lop'!I16=$A$169,'TKB theo lop'!H16&amp;'TKB theo lop'!$H$5,IF('TKB theo lop'!K16=$A$169,'TKB theo lop'!J16&amp;'TKB theo lop'!$J$5,IF('TKB theo lop'!M16=$A$169,'TKB theo lop'!L16&amp;'TKB theo lop'!$L$5,IF('TKB theo lop'!O16=$A$169,'TKB theo lop'!N16&amp;'TKB theo lop'!$N$5,IF('TKB theo lop'!Q16=$A$169,'TKB theo lop'!P16&amp;'TKB theo lop'!$P$5,IF('TKB theo lop'!S16=$A$169,'TKB theo lop'!R16&amp;'TKB theo lop'!$R$5,IF('TKB theo lop'!U16=$A$169,'TKB theo lop'!T16&amp;'TKB theo lop'!$T$5,IF('TKB theo lop'!W16=$A$169,'TKB theo lop'!V16&amp;'TKB theo lop'!$V$5,IF('TKB theo lop'!Y16=$A$169,'TKB theo lop'!X16&amp;'TKB theo lop'!$X$5,IF('TKB theo lop'!AA16=$A$169,'TKB theo lop'!Z16&amp;'TKB theo lop'!$Z$5,IF('TKB theo lop'!AC16=$A$169,'TKB theo lop'!AB16&amp;'TKB theo lop'!$AB$5,IF('TKB theo lop'!AE16=$A$169,'TKB theo lop'!AD16&amp;'TKB theo lop'!$AD$5,IF('TKB theo lop'!AG16=$A$169,'TKB theo lop'!AF16&amp;'TKB theo lop'!$AF$5,IF('TKB theo lop'!AI16=$A$169,'TKB theo lop'!AH16&amp;'TKB theo lop'!$AH$5,IF('TKB theo lop'!AK16=$A$169,'TKB theo lop'!AJ16&amp;'TKB theo lop'!$AJ$5,IF('TKB theo lop'!AM16=$A$169,'TKB theo lop'!AL16&amp;'TKB theo lop'!$AL$5,IF('TKB theo lop'!AO16=$A$169,'TKB theo lop'!AN16&amp;'TKB theo lop'!$AN$5,"")))))))))))))))))))</f>
        <v/>
      </c>
      <c r="C177" s="43" t="str">
        <f>IF('TKB theo lop'!E26=$A$169,'TKB theo lop'!D26&amp;'TKB theo lop'!$D$5,IF('TKB theo lop'!G26=$A$169,'TKB theo lop'!F26&amp;'TKB theo lop'!$F$5,IF('TKB theo lop'!I26=$A$169,'TKB theo lop'!H26&amp;'TKB theo lop'!$H$5,IF('TKB theo lop'!K26=$A$169,'TKB theo lop'!J26&amp;'TKB theo lop'!$J$5,IF('TKB theo lop'!M26=$A$169,'TKB theo lop'!L26&amp;'TKB theo lop'!$L$5,IF('TKB theo lop'!O26=$A$169,'TKB theo lop'!N26&amp;'TKB theo lop'!$N$5,IF('TKB theo lop'!Q26=$A$169,'TKB theo lop'!P26&amp;'TKB theo lop'!$P$5,IF('TKB theo lop'!S26=$A$169,'TKB theo lop'!R26&amp;'TKB theo lop'!$R$5,IF('TKB theo lop'!U26=$A$169,'TKB theo lop'!T26&amp;'TKB theo lop'!$T$5,IF('TKB theo lop'!W26=$A$169,'TKB theo lop'!V26&amp;'TKB theo lop'!$V$5,IF('TKB theo lop'!Y26=$A$169,'TKB theo lop'!X26&amp;'TKB theo lop'!$X$5,IF('TKB theo lop'!AA26=$A$169,'TKB theo lop'!Z26&amp;'TKB theo lop'!$Z$5,IF('TKB theo lop'!AC26=$A$169,'TKB theo lop'!AB26&amp;'TKB theo lop'!$AB$5,IF('TKB theo lop'!AE26=$A$169,'TKB theo lop'!AD26&amp;'TKB theo lop'!$AD$5,IF('TKB theo lop'!AG26=$A$169,'TKB theo lop'!AF26&amp;'TKB theo lop'!$AF$5,IF('TKB theo lop'!AI26=$A$169,'TKB theo lop'!AH26&amp;'TKB theo lop'!$AH$5,IF('TKB theo lop'!AK26=$A$169,'TKB theo lop'!AJ26&amp;'TKB theo lop'!$AJ$5,IF('TKB theo lop'!AM26=$A$169,'TKB theo lop'!AL26&amp;'TKB theo lop'!$AL$5,IF('TKB theo lop'!AO26=$A$169,'TKB theo lop'!AN26&amp;'TKB theo lop'!$AN$5,"")))))))))))))))))))</f>
        <v/>
      </c>
      <c r="D177" s="43" t="str">
        <f>IF('TKB theo lop'!E36=$A$169,'TKB theo lop'!D36&amp;'TKB theo lop'!$D$5,IF('TKB theo lop'!G36=$A$169,'TKB theo lop'!F36&amp;'TKB theo lop'!$F$5,IF('TKB theo lop'!I36=$A$169,'TKB theo lop'!H36&amp;'TKB theo lop'!$H$5,IF('TKB theo lop'!K36=$A$169,'TKB theo lop'!J36&amp;'TKB theo lop'!$J$5,IF('TKB theo lop'!M36=$A$169,'TKB theo lop'!L36&amp;'TKB theo lop'!$L$5,IF('TKB theo lop'!O36=$A$169,'TKB theo lop'!N36&amp;'TKB theo lop'!$N$5,IF('TKB theo lop'!Q36=$A$169,'TKB theo lop'!P36&amp;'TKB theo lop'!$P$5,IF('TKB theo lop'!S36=$A$169,'TKB theo lop'!R36&amp;'TKB theo lop'!$R$5,IF('TKB theo lop'!U36=$A$169,'TKB theo lop'!T36&amp;'TKB theo lop'!$T$5,IF('TKB theo lop'!W36=$A$169,'TKB theo lop'!V36&amp;'TKB theo lop'!$V$5,IF('TKB theo lop'!Y36=$A$169,'TKB theo lop'!X36&amp;'TKB theo lop'!$X$5,IF('TKB theo lop'!AA36=$A$169,'TKB theo lop'!Z36&amp;'TKB theo lop'!$Z$5,IF('TKB theo lop'!AC36=$A$169,'TKB theo lop'!AB36&amp;'TKB theo lop'!$AB$5,IF('TKB theo lop'!AE36=$A$169,'TKB theo lop'!AD36&amp;'TKB theo lop'!$AD$5,IF('TKB theo lop'!AG36=$A$169,'TKB theo lop'!AF36&amp;'TKB theo lop'!$AF$5,IF('TKB theo lop'!AI36=$A$169,'TKB theo lop'!AH36&amp;'TKB theo lop'!$AH$5,IF('TKB theo lop'!AK36=$A$169,'TKB theo lop'!AJ36&amp;'TKB theo lop'!$AJ$5,IF('TKB theo lop'!AM36=$A$169,'TKB theo lop'!AL36&amp;'TKB theo lop'!$AL$5,IF('TKB theo lop'!AO36=$A$169,'TKB theo lop'!AN36&amp;'TKB theo lop'!$AN$5,"")))))))))))))))))))</f>
        <v/>
      </c>
      <c r="E177" s="43" t="str">
        <f>IF('TKB theo lop'!E46=$A$169,'TKB theo lop'!D46&amp;'TKB theo lop'!$D$5,IF('TKB theo lop'!G46=$A$169,'TKB theo lop'!F46&amp;'TKB theo lop'!$F$5,IF('TKB theo lop'!I46=$A$169,'TKB theo lop'!H46&amp;'TKB theo lop'!$H$5,IF('TKB theo lop'!K46=$A$169,'TKB theo lop'!J46&amp;'TKB theo lop'!$J$5,IF('TKB theo lop'!M46=$A$169,'TKB theo lop'!L46&amp;'TKB theo lop'!$L$5,IF('TKB theo lop'!O46=$A$169,'TKB theo lop'!N46&amp;'TKB theo lop'!$N$5,IF('TKB theo lop'!Q46=$A$169,'TKB theo lop'!P46&amp;'TKB theo lop'!$P$5,IF('TKB theo lop'!S46=$A$169,'TKB theo lop'!R46&amp;'TKB theo lop'!$R$5,IF('TKB theo lop'!U46=$A$169,'TKB theo lop'!T46&amp;'TKB theo lop'!$T$5,IF('TKB theo lop'!W46=$A$169,'TKB theo lop'!V46&amp;'TKB theo lop'!$V$5,IF('TKB theo lop'!Y46=$A$169,'TKB theo lop'!X46&amp;'TKB theo lop'!$X$5,IF('TKB theo lop'!AA46=$A$169,'TKB theo lop'!Z46&amp;'TKB theo lop'!$Z$5,IF('TKB theo lop'!AC46=$A$169,'TKB theo lop'!AB46&amp;'TKB theo lop'!$AB$5,IF('TKB theo lop'!AE46=$A$169,'TKB theo lop'!AD46&amp;'TKB theo lop'!$AD$5,IF('TKB theo lop'!AG46=$A$169,'TKB theo lop'!AF46&amp;'TKB theo lop'!$AF$5,IF('TKB theo lop'!AI46=$A$169,'TKB theo lop'!AH46&amp;'TKB theo lop'!$AH$5,IF('TKB theo lop'!AK46=$A$169,'TKB theo lop'!AJ46&amp;'TKB theo lop'!$AJ$5,IF('TKB theo lop'!AM46=$A$169,'TKB theo lop'!AL46&amp;'TKB theo lop'!$AL$5,IF('TKB theo lop'!AO46=$A$169,'TKB theo lop'!AN46&amp;'TKB theo lop'!$AN$5,"")))))))))))))))))))</f>
        <v/>
      </c>
      <c r="F177" s="43" t="str">
        <f>IF('TKB theo lop'!E56=$A$169,'TKB theo lop'!D56&amp;'TKB theo lop'!$D$5,IF('TKB theo lop'!G56=$A$169,'TKB theo lop'!F56&amp;'TKB theo lop'!$F$5,IF('TKB theo lop'!I56=$A$169,'TKB theo lop'!H56&amp;'TKB theo lop'!$H$5,IF('TKB theo lop'!K56=$A$169,'TKB theo lop'!J56&amp;'TKB theo lop'!$J$5,IF('TKB theo lop'!M56=$A$169,'TKB theo lop'!L56&amp;'TKB theo lop'!$L$5,IF('TKB theo lop'!O56=$A$169,'TKB theo lop'!N56&amp;'TKB theo lop'!$N$5,IF('TKB theo lop'!Q56=$A$169,'TKB theo lop'!P56&amp;'TKB theo lop'!$P$5,IF('TKB theo lop'!S56=$A$169,'TKB theo lop'!R56&amp;'TKB theo lop'!$R$5,IF('TKB theo lop'!U56=$A$169,'TKB theo lop'!T56&amp;'TKB theo lop'!$T$5,IF('TKB theo lop'!W56=$A$169,'TKB theo lop'!V56&amp;'TKB theo lop'!$V$5,IF('TKB theo lop'!Y56=$A$169,'TKB theo lop'!X56&amp;'TKB theo lop'!$X$5,IF('TKB theo lop'!AA56=$A$169,'TKB theo lop'!Z56&amp;'TKB theo lop'!$Z$5,IF('TKB theo lop'!AC56=$A$169,'TKB theo lop'!AB56&amp;'TKB theo lop'!$AB$5,IF('TKB theo lop'!AE56=$A$169,'TKB theo lop'!AD56&amp;'TKB theo lop'!$AD$5,IF('TKB theo lop'!AG56=$A$169,'TKB theo lop'!AF56&amp;'TKB theo lop'!$AF$5,IF('TKB theo lop'!AI56=$A$169,'TKB theo lop'!AH56&amp;'TKB theo lop'!$AH$5,IF('TKB theo lop'!AK56=$A$169,'TKB theo lop'!AJ56&amp;'TKB theo lop'!$AJ$5,IF('TKB theo lop'!AM56=$A$169,'TKB theo lop'!AL56&amp;'TKB theo lop'!$AL$5,IF('TKB theo lop'!AO56=$A$169,'TKB theo lop'!AN56&amp;'TKB theo lop'!$AN$5,"")))))))))))))))))))</f>
        <v/>
      </c>
      <c r="G177" s="43" t="str">
        <f>IF('TKB theo lop'!E66=$A$169,'TKB theo lop'!D66&amp;'TKB theo lop'!$D$5,IF('TKB theo lop'!G66=$A$169,'TKB theo lop'!F66&amp;'TKB theo lop'!$F$5,IF('TKB theo lop'!I66=$A$169,'TKB theo lop'!H66&amp;'TKB theo lop'!$H$5,IF('TKB theo lop'!K66=$A$169,'TKB theo lop'!J66&amp;'TKB theo lop'!$J$5,IF('TKB theo lop'!M66=$A$169,'TKB theo lop'!L66&amp;'TKB theo lop'!$L$5,IF('TKB theo lop'!O66=$A$169,'TKB theo lop'!N66&amp;'TKB theo lop'!$N$5,IF('TKB theo lop'!Q66=$A$169,'TKB theo lop'!P66&amp;'TKB theo lop'!$P$5,IF('TKB theo lop'!S66=$A$169,'TKB theo lop'!R66&amp;'TKB theo lop'!$R$5,IF('TKB theo lop'!U66=$A$169,'TKB theo lop'!T66&amp;'TKB theo lop'!$T$5,IF('TKB theo lop'!W66=$A$169,'TKB theo lop'!V66&amp;'TKB theo lop'!$V$5,IF('TKB theo lop'!Y66=$A$169,'TKB theo lop'!X66&amp;'TKB theo lop'!$X$5,IF('TKB theo lop'!AA66=$A$169,'TKB theo lop'!Z66&amp;'TKB theo lop'!$Z$5,IF('TKB theo lop'!AC66=$A$169,'TKB theo lop'!AB66&amp;'TKB theo lop'!$AB$5,IF('TKB theo lop'!AE66=$A$169,'TKB theo lop'!AD66&amp;'TKB theo lop'!$AD$5,IF('TKB theo lop'!AG66=$A$169,'TKB theo lop'!AF66&amp;'TKB theo lop'!$AF$5,IF('TKB theo lop'!AI66=$A$169,'TKB theo lop'!AH66&amp;'TKB theo lop'!$AH$5,IF('TKB theo lop'!AK66=$A$169,'TKB theo lop'!AJ66&amp;'TKB theo lop'!$AJ$5,IF('TKB theo lop'!AM66=$A$169,'TKB theo lop'!AL66&amp;'TKB theo lop'!$AL$5,IF('TKB theo lop'!AO66=$A$169,'TKB theo lop'!AN66&amp;'TKB theo lop'!$AN$5,"")))))))))))))))))))</f>
        <v/>
      </c>
      <c r="H177"/>
      <c r="I177" s="327"/>
      <c r="J177" s="43" t="str">
        <f>IF('TKB theo lop'!E16=$I$169,'TKB theo lop'!D16&amp;'TKB theo lop'!$D$5,IF('TKB theo lop'!G16=$I$169,'TKB theo lop'!F16&amp;'TKB theo lop'!$F$5,IF('TKB theo lop'!I16=$I$169,'TKB theo lop'!H16&amp;'TKB theo lop'!$H$5,IF('TKB theo lop'!K16=$I$169,'TKB theo lop'!J16&amp;'TKB theo lop'!$J$5,IF('TKB theo lop'!M16=$I$169,'TKB theo lop'!L16&amp;'TKB theo lop'!$L$5,IF('TKB theo lop'!O16=$I$169,'TKB theo lop'!N16&amp;'TKB theo lop'!$N$5,IF('TKB theo lop'!Q16=$I$169,'TKB theo lop'!P16&amp;'TKB theo lop'!$P$5,IF('TKB theo lop'!S16=$I$169,'TKB theo lop'!R16&amp;'TKB theo lop'!$R$5,IF('TKB theo lop'!U16=$I$169,'TKB theo lop'!T16&amp;'TKB theo lop'!$T$5,IF('TKB theo lop'!W16=$I$169,'TKB theo lop'!V16&amp;'TKB theo lop'!$V$5,IF('TKB theo lop'!Y16=$I$169,'TKB theo lop'!X16&amp;'TKB theo lop'!$X$5,IF('TKB theo lop'!AA16=$I$169,'TKB theo lop'!Z16&amp;'TKB theo lop'!$Z$5,IF('TKB theo lop'!AC16=$I$169,'TKB theo lop'!AB16&amp;'TKB theo lop'!$AB$5,IF('TKB theo lop'!AE16=$I$169,'TKB theo lop'!AD16&amp;'TKB theo lop'!$AD$5,IF('TKB theo lop'!AG16=$I$169,'TKB theo lop'!AF16&amp;'TKB theo lop'!$AF$5,IF('TKB theo lop'!AI16=$I$169,'TKB theo lop'!AH16&amp;'TKB theo lop'!$AH$5,IF('TKB theo lop'!AK16=$I$169,'TKB theo lop'!AJ16&amp;'TKB theo lop'!$AJ$5,IF('TKB theo lop'!AM16=$I$169,'TKB theo lop'!AL16&amp;'TKB theo lop'!$AL$5,IF('TKB theo lop'!AO16=$I$169,'TKB theo lop'!AN16&amp;'TKB theo lop'!$AN$5,"")))))))))))))))))))</f>
        <v/>
      </c>
      <c r="K177" s="43" t="str">
        <f>IF('TKB theo lop'!E26=$I$169,'TKB theo lop'!D26&amp;'TKB theo lop'!$D$5,IF('TKB theo lop'!G26=$I$169,'TKB theo lop'!F26&amp;'TKB theo lop'!$F$5,IF('TKB theo lop'!I26=$I$169,'TKB theo lop'!H26&amp;'TKB theo lop'!$H$5,IF('TKB theo lop'!K26=$I$169,'TKB theo lop'!J26&amp;'TKB theo lop'!$J$5,IF('TKB theo lop'!M26=$I$169,'TKB theo lop'!L26&amp;'TKB theo lop'!$L$5,IF('TKB theo lop'!O26=$I$169,'TKB theo lop'!N26&amp;'TKB theo lop'!$N$5,IF('TKB theo lop'!Q26=$I$169,'TKB theo lop'!P26&amp;'TKB theo lop'!$P$5,IF('TKB theo lop'!S26=$I$169,'TKB theo lop'!R26&amp;'TKB theo lop'!$R$5,IF('TKB theo lop'!U26=$I$169,'TKB theo lop'!T26&amp;'TKB theo lop'!$T$5,IF('TKB theo lop'!W26=$I$169,'TKB theo lop'!V26&amp;'TKB theo lop'!$V$5,IF('TKB theo lop'!Y26=$I$169,'TKB theo lop'!X26&amp;'TKB theo lop'!$X$5,IF('TKB theo lop'!AA26=$I$169,'TKB theo lop'!Z26&amp;'TKB theo lop'!$Z$5,IF('TKB theo lop'!AC26=$I$169,'TKB theo lop'!AB26&amp;'TKB theo lop'!$AB$5,IF('TKB theo lop'!AE26=$I$169,'TKB theo lop'!AD26&amp;'TKB theo lop'!$AD$5,IF('TKB theo lop'!AG26=$I$169,'TKB theo lop'!AF26&amp;'TKB theo lop'!$AF$5,IF('TKB theo lop'!AI26=$I$169,'TKB theo lop'!AH26&amp;'TKB theo lop'!$AH$5,IF('TKB theo lop'!AK26=$I$169,'TKB theo lop'!AJ26&amp;'TKB theo lop'!$AJ$5,IF('TKB theo lop'!AM26=$I$169,'TKB theo lop'!AL26&amp;'TKB theo lop'!$AL$5,IF('TKB theo lop'!AO26=$I$169,'TKB theo lop'!AN26&amp;'TKB theo lop'!$AN$5,"")))))))))))))))))))</f>
        <v/>
      </c>
      <c r="L177" s="43" t="str">
        <f>IF('TKB theo lop'!E36=$I$169,'TKB theo lop'!D36&amp;'TKB theo lop'!$D$5,IF('TKB theo lop'!G36=$I$169,'TKB theo lop'!F36&amp;'TKB theo lop'!$F$5,IF('TKB theo lop'!I36=$I$169,'TKB theo lop'!H36&amp;'TKB theo lop'!$H$5,IF('TKB theo lop'!K36=$I$169,'TKB theo lop'!J36&amp;'TKB theo lop'!$J$5,IF('TKB theo lop'!M36=$I$169,'TKB theo lop'!L36&amp;'TKB theo lop'!$L$5,IF('TKB theo lop'!O36=$I$169,'TKB theo lop'!N36&amp;'TKB theo lop'!$N$5,IF('TKB theo lop'!Q36=$I$169,'TKB theo lop'!P36&amp;'TKB theo lop'!$P$5,IF('TKB theo lop'!S36=$I$169,'TKB theo lop'!R36&amp;'TKB theo lop'!$R$5,IF('TKB theo lop'!U36=$I$169,'TKB theo lop'!T36&amp;'TKB theo lop'!$T$5,IF('TKB theo lop'!W36=$I$169,'TKB theo lop'!V36&amp;'TKB theo lop'!$V$5,IF('TKB theo lop'!Y36=$I$169,'TKB theo lop'!X36&amp;'TKB theo lop'!$X$5,IF('TKB theo lop'!AA36=$I$169,'TKB theo lop'!Z36&amp;'TKB theo lop'!$Z$5,IF('TKB theo lop'!AC36=$I$169,'TKB theo lop'!AB36&amp;'TKB theo lop'!$AB$5,IF('TKB theo lop'!AE36=$I$169,'TKB theo lop'!AD36&amp;'TKB theo lop'!$AD$5,IF('TKB theo lop'!AG36=$I$169,'TKB theo lop'!AF36&amp;'TKB theo lop'!$AF$5,IF('TKB theo lop'!AI36=$I$169,'TKB theo lop'!AH36&amp;'TKB theo lop'!$AH$5,IF('TKB theo lop'!AK36=$I$169,'TKB theo lop'!AJ36&amp;'TKB theo lop'!$AJ$5,IF('TKB theo lop'!AM36=$I$169,'TKB theo lop'!AL36&amp;'TKB theo lop'!$AL$5,IF('TKB theo lop'!AO36=$I$169,'TKB theo lop'!AN36&amp;'TKB theo lop'!$AN$5,"")))))))))))))))))))</f>
        <v/>
      </c>
      <c r="M177" s="43" t="str">
        <f>IF('TKB theo lop'!E46=$I$169,'TKB theo lop'!D46&amp;'TKB theo lop'!$D$5,IF('TKB theo lop'!G46=$I$169,'TKB theo lop'!F46&amp;'TKB theo lop'!$F$5,IF('TKB theo lop'!I46=$I$169,'TKB theo lop'!H46&amp;'TKB theo lop'!$H$5,IF('TKB theo lop'!K46=$I$169,'TKB theo lop'!J46&amp;'TKB theo lop'!$J$5,IF('TKB theo lop'!M46=$I$169,'TKB theo lop'!L46&amp;'TKB theo lop'!$L$5,IF('TKB theo lop'!O46=$I$169,'TKB theo lop'!N46&amp;'TKB theo lop'!$N$5,IF('TKB theo lop'!Q46=$I$169,'TKB theo lop'!P46&amp;'TKB theo lop'!$P$5,IF('TKB theo lop'!S46=$I$169,'TKB theo lop'!R46&amp;'TKB theo lop'!$R$5,IF('TKB theo lop'!U46=$I$169,'TKB theo lop'!T46&amp;'TKB theo lop'!$T$5,IF('TKB theo lop'!W46=$I$169,'TKB theo lop'!V46&amp;'TKB theo lop'!$V$5,IF('TKB theo lop'!Y46=$I$169,'TKB theo lop'!X46&amp;'TKB theo lop'!$X$5,IF('TKB theo lop'!AA46=$I$169,'TKB theo lop'!Z46&amp;'TKB theo lop'!$Z$5,IF('TKB theo lop'!AC46=$I$169,'TKB theo lop'!AB46&amp;'TKB theo lop'!$AB$5,IF('TKB theo lop'!AE46=$I$169,'TKB theo lop'!AD46&amp;'TKB theo lop'!$AD$5,IF('TKB theo lop'!AG46=$I$169,'TKB theo lop'!AF46&amp;'TKB theo lop'!$AF$5,IF('TKB theo lop'!AI46=$I$169,'TKB theo lop'!AH46&amp;'TKB theo lop'!$AH$5,IF('TKB theo lop'!AK46=$I$169,'TKB theo lop'!AJ46&amp;'TKB theo lop'!$AJ$5,IF('TKB theo lop'!AM46=$I$169,'TKB theo lop'!AL46&amp;'TKB theo lop'!$AL$5,IF('TKB theo lop'!AO46=$I$169,'TKB theo lop'!AN46&amp;'TKB theo lop'!$AN$5,"")))))))))))))))))))</f>
        <v/>
      </c>
      <c r="N177" s="43" t="str">
        <f>IF('TKB theo lop'!E56=$I$169,'TKB theo lop'!D56&amp;'TKB theo lop'!$D$5,IF('TKB theo lop'!G56=$I$169,'TKB theo lop'!F56&amp;'TKB theo lop'!$F$5,IF('TKB theo lop'!I56=$I$169,'TKB theo lop'!H56&amp;'TKB theo lop'!$H$5,IF('TKB theo lop'!K56=$I$169,'TKB theo lop'!J56&amp;'TKB theo lop'!$J$5,IF('TKB theo lop'!M56=$I$169,'TKB theo lop'!L56&amp;'TKB theo lop'!$L$5,IF('TKB theo lop'!O56=$I$169,'TKB theo lop'!N56&amp;'TKB theo lop'!$N$5,IF('TKB theo lop'!Q56=$I$169,'TKB theo lop'!P56&amp;'TKB theo lop'!$P$5,IF('TKB theo lop'!S56=$I$169,'TKB theo lop'!R56&amp;'TKB theo lop'!$R$5,IF('TKB theo lop'!U56=$I$169,'TKB theo lop'!T56&amp;'TKB theo lop'!$T$5,IF('TKB theo lop'!W56=$I$169,'TKB theo lop'!V56&amp;'TKB theo lop'!$V$5,IF('TKB theo lop'!Y56=$I$169,'TKB theo lop'!X56&amp;'TKB theo lop'!$X$5,IF('TKB theo lop'!AA56=$I$169,'TKB theo lop'!Z56&amp;'TKB theo lop'!$Z$5,IF('TKB theo lop'!AC56=$I$169,'TKB theo lop'!AB56&amp;'TKB theo lop'!$AB$5,IF('TKB theo lop'!AE56=$I$169,'TKB theo lop'!AD56&amp;'TKB theo lop'!$AD$5,IF('TKB theo lop'!AG56=$I$169,'TKB theo lop'!AF56&amp;'TKB theo lop'!$AF$5,IF('TKB theo lop'!AI56=$I$169,'TKB theo lop'!AH56&amp;'TKB theo lop'!$AH$5,IF('TKB theo lop'!AK56=$I$169,'TKB theo lop'!AJ56&amp;'TKB theo lop'!$AJ$5,IF('TKB theo lop'!AM56=$I$169,'TKB theo lop'!AL56&amp;'TKB theo lop'!$AL$5,IF('TKB theo lop'!AO56=$I$169,'TKB theo lop'!AN56&amp;'TKB theo lop'!$AN$5,"")))))))))))))))))))</f>
        <v/>
      </c>
      <c r="O177" s="43" t="str">
        <f>IF('TKB theo lop'!E66=$I$169,'TKB theo lop'!D66&amp;'TKB theo lop'!$D$5,IF('TKB theo lop'!G66=$I$169,'TKB theo lop'!F66&amp;'TKB theo lop'!$F$5,IF('TKB theo lop'!I66=$I$169,'TKB theo lop'!H66&amp;'TKB theo lop'!$H$5,IF('TKB theo lop'!K66=$I$169,'TKB theo lop'!J66&amp;'TKB theo lop'!$J$5,IF('TKB theo lop'!M66=$I$169,'TKB theo lop'!L66&amp;'TKB theo lop'!$L$5,IF('TKB theo lop'!O66=$I$169,'TKB theo lop'!N66&amp;'TKB theo lop'!$N$5,IF('TKB theo lop'!Q66=$I$169,'TKB theo lop'!P66&amp;'TKB theo lop'!$P$5,IF('TKB theo lop'!S66=$I$169,'TKB theo lop'!R66&amp;'TKB theo lop'!$R$5,IF('TKB theo lop'!U66=$I$169,'TKB theo lop'!T66&amp;'TKB theo lop'!$T$5,IF('TKB theo lop'!W66=$I$169,'TKB theo lop'!V66&amp;'TKB theo lop'!$V$5,IF('TKB theo lop'!Y66=$I$169,'TKB theo lop'!X66&amp;'TKB theo lop'!$X$5,IF('TKB theo lop'!AA66=$I$169,'TKB theo lop'!Z66&amp;'TKB theo lop'!$Z$5,IF('TKB theo lop'!AC66=$I$169,'TKB theo lop'!AB66&amp;'TKB theo lop'!$AB$5,IF('TKB theo lop'!AE66=$I$169,'TKB theo lop'!AD66&amp;'TKB theo lop'!$AD$5,IF('TKB theo lop'!AG66=$I$169,'TKB theo lop'!AF66&amp;'TKB theo lop'!$AF$5,IF('TKB theo lop'!AI66=$I$169,'TKB theo lop'!AH66&amp;'TKB theo lop'!$AH$5,IF('TKB theo lop'!AK66=$I$169,'TKB theo lop'!AJ66&amp;'TKB theo lop'!$AJ$5,IF('TKB theo lop'!AM66=$I$169,'TKB theo lop'!AL66&amp;'TKB theo lop'!$AL$5,IF('TKB theo lop'!AO66=$I$169,'TKB theo lop'!AN66&amp;'TKB theo lop'!$AN$5,"")))))))))))))))))))</f>
        <v/>
      </c>
    </row>
    <row r="178" spans="1:15" x14ac:dyDescent="0.3">
      <c r="A178" s="327"/>
      <c r="B178" s="43" t="str">
        <f>IF('TKB theo lop'!E17=$A$169,'TKB theo lop'!D17&amp;'TKB theo lop'!$D$5,IF('TKB theo lop'!G17=$A$169,'TKB theo lop'!F17&amp;'TKB theo lop'!$F$5,IF('TKB theo lop'!I17=$A$169,'TKB theo lop'!H17&amp;'TKB theo lop'!$H$5,IF('TKB theo lop'!K17=$A$169,'TKB theo lop'!J17&amp;'TKB theo lop'!$J$5,IF('TKB theo lop'!M17=$A$169,'TKB theo lop'!L17&amp;'TKB theo lop'!$L$5,IF('TKB theo lop'!O17=$A$169,'TKB theo lop'!N17&amp;'TKB theo lop'!$N$5,IF('TKB theo lop'!Q17=$A$169,'TKB theo lop'!P17&amp;'TKB theo lop'!$P$5,IF('TKB theo lop'!S17=$A$169,'TKB theo lop'!R17&amp;'TKB theo lop'!$R$5,IF('TKB theo lop'!U17=$A$169,'TKB theo lop'!T17&amp;'TKB theo lop'!$T$5,IF('TKB theo lop'!W17=$A$169,'TKB theo lop'!V17&amp;'TKB theo lop'!$V$5,IF('TKB theo lop'!Y17=$A$169,'TKB theo lop'!X17&amp;'TKB theo lop'!$X$5,IF('TKB theo lop'!AA17=$A$169,'TKB theo lop'!Z17&amp;'TKB theo lop'!$Z$5,IF('TKB theo lop'!AC17=$A$169,'TKB theo lop'!AB17&amp;'TKB theo lop'!$AB$5,IF('TKB theo lop'!AE17=$A$169,'TKB theo lop'!AD17&amp;'TKB theo lop'!$AD$5,IF('TKB theo lop'!AG17=$A$169,'TKB theo lop'!AF17&amp;'TKB theo lop'!$AF$5,IF('TKB theo lop'!AI17=$A$169,'TKB theo lop'!AH17&amp;'TKB theo lop'!$AH$5,IF('TKB theo lop'!AK17=$A$169,'TKB theo lop'!AJ17&amp;'TKB theo lop'!$AJ$5,IF('TKB theo lop'!AM17=$A$169,'TKB theo lop'!AL17&amp;'TKB theo lop'!$AL$5,IF('TKB theo lop'!AO17=$A$169,'TKB theo lop'!AN17&amp;'TKB theo lop'!$AN$5,"")))))))))))))))))))</f>
        <v/>
      </c>
      <c r="C178" s="43" t="str">
        <f>IF('TKB theo lop'!E27=$A$169,'TKB theo lop'!D27&amp;'TKB theo lop'!$D$5,IF('TKB theo lop'!G27=$A$169,'TKB theo lop'!F27&amp;'TKB theo lop'!$F$5,IF('TKB theo lop'!I27=$A$169,'TKB theo lop'!H27&amp;'TKB theo lop'!$H$5,IF('TKB theo lop'!K27=$A$169,'TKB theo lop'!J27&amp;'TKB theo lop'!$J$5,IF('TKB theo lop'!M27=$A$169,'TKB theo lop'!L27&amp;'TKB theo lop'!$L$5,IF('TKB theo lop'!O27=$A$169,'TKB theo lop'!N27&amp;'TKB theo lop'!$N$5,IF('TKB theo lop'!Q27=$A$169,'TKB theo lop'!P27&amp;'TKB theo lop'!$P$5,IF('TKB theo lop'!S27=$A$169,'TKB theo lop'!R27&amp;'TKB theo lop'!$R$5,IF('TKB theo lop'!U27=$A$169,'TKB theo lop'!T27&amp;'TKB theo lop'!$T$5,IF('TKB theo lop'!W27=$A$169,'TKB theo lop'!V27&amp;'TKB theo lop'!$V$5,IF('TKB theo lop'!Y27=$A$169,'TKB theo lop'!X27&amp;'TKB theo lop'!$X$5,IF('TKB theo lop'!AA27=$A$169,'TKB theo lop'!Z27&amp;'TKB theo lop'!$Z$5,IF('TKB theo lop'!AC27=$A$169,'TKB theo lop'!AB27&amp;'TKB theo lop'!$AB$5,IF('TKB theo lop'!AE27=$A$169,'TKB theo lop'!AD27&amp;'TKB theo lop'!$AD$5,IF('TKB theo lop'!AG27=$A$169,'TKB theo lop'!AF27&amp;'TKB theo lop'!$AF$5,IF('TKB theo lop'!AI27=$A$169,'TKB theo lop'!AH27&amp;'TKB theo lop'!$AH$5,IF('TKB theo lop'!AK27=$A$169,'TKB theo lop'!AJ27&amp;'TKB theo lop'!$AJ$5,IF('TKB theo lop'!AM27=$A$169,'TKB theo lop'!AL27&amp;'TKB theo lop'!$AL$5,IF('TKB theo lop'!AO27=$A$169,'TKB theo lop'!AN27&amp;'TKB theo lop'!$AN$5,"")))))))))))))))))))</f>
        <v/>
      </c>
      <c r="D178" s="43" t="str">
        <f>IF('TKB theo lop'!E37=$A$169,'TKB theo lop'!D37&amp;'TKB theo lop'!$D$5,IF('TKB theo lop'!G37=$A$169,'TKB theo lop'!F37&amp;'TKB theo lop'!$F$5,IF('TKB theo lop'!I37=$A$169,'TKB theo lop'!H37&amp;'TKB theo lop'!$H$5,IF('TKB theo lop'!K37=$A$169,'TKB theo lop'!J37&amp;'TKB theo lop'!$J$5,IF('TKB theo lop'!M37=$A$169,'TKB theo lop'!L37&amp;'TKB theo lop'!$L$5,IF('TKB theo lop'!O37=$A$169,'TKB theo lop'!N37&amp;'TKB theo lop'!$N$5,IF('TKB theo lop'!Q37=$A$169,'TKB theo lop'!P37&amp;'TKB theo lop'!$P$5,IF('TKB theo lop'!S37=$A$169,'TKB theo lop'!R37&amp;'TKB theo lop'!$R$5,IF('TKB theo lop'!U37=$A$169,'TKB theo lop'!T37&amp;'TKB theo lop'!$T$5,IF('TKB theo lop'!W37=$A$169,'TKB theo lop'!V37&amp;'TKB theo lop'!$V$5,IF('TKB theo lop'!Y37=$A$169,'TKB theo lop'!X37&amp;'TKB theo lop'!$X$5,IF('TKB theo lop'!AA37=$A$169,'TKB theo lop'!Z37&amp;'TKB theo lop'!$Z$5,IF('TKB theo lop'!AC37=$A$169,'TKB theo lop'!AB37&amp;'TKB theo lop'!$AB$5,IF('TKB theo lop'!AE37=$A$169,'TKB theo lop'!AD37&amp;'TKB theo lop'!$AD$5,IF('TKB theo lop'!AG37=$A$169,'TKB theo lop'!AF37&amp;'TKB theo lop'!$AF$5,IF('TKB theo lop'!AI37=$A$169,'TKB theo lop'!AH37&amp;'TKB theo lop'!$AH$5,IF('TKB theo lop'!AK37=$A$169,'TKB theo lop'!AJ37&amp;'TKB theo lop'!$AJ$5,IF('TKB theo lop'!AM37=$A$169,'TKB theo lop'!AL37&amp;'TKB theo lop'!$AL$5,IF('TKB theo lop'!AO37=$A$169,'TKB theo lop'!AN37&amp;'TKB theo lop'!$AN$5,"")))))))))))))))))))</f>
        <v/>
      </c>
      <c r="E178" s="43" t="e">
        <f>IF('TKB theo lop'!E47=$A$169,'TKB theo lop'!D47&amp;'TKB theo lop'!$D$5,IF('TKB theo lop'!G47=$A$169,'TKB theo lop'!F47&amp;'TKB theo lop'!$F$5,IF('TKB theo lop'!I47=$A$169,'TKB theo lop'!H47&amp;'TKB theo lop'!$H$5,IF('TKB theo lop'!K47=$A$169,'TKB theo lop'!M47&amp;'TKB theo lop'!$J$5,IF('TKB theo lop'!#REF!=$A$169,'TKB theo lop'!L47&amp;'TKB theo lop'!$L$5,IF('TKB theo lop'!O47=$A$169,'TKB theo lop'!N47&amp;'TKB theo lop'!$N$5,IF('TKB theo lop'!Q47=$A$169,'TKB theo lop'!P47&amp;'TKB theo lop'!$P$5,IF('TKB theo lop'!S47=$A$169,'TKB theo lop'!R47&amp;'TKB theo lop'!$R$5,IF('TKB theo lop'!U47=$A$169,'TKB theo lop'!T47&amp;'TKB theo lop'!$T$5,IF('TKB theo lop'!W47=$A$169,'TKB theo lop'!V47&amp;'TKB theo lop'!$V$5,IF('TKB theo lop'!Y47=$A$169,'TKB theo lop'!X47&amp;'TKB theo lop'!$X$5,IF('TKB theo lop'!AA47=$A$169,'TKB theo lop'!Z47&amp;'TKB theo lop'!$Z$5,IF('TKB theo lop'!AC47=$A$169,'TKB theo lop'!AB47&amp;'TKB theo lop'!$AB$5,IF('TKB theo lop'!AE47=$A$169,'TKB theo lop'!AD47&amp;'TKB theo lop'!$AD$5,IF('TKB theo lop'!AG47=$A$169,'TKB theo lop'!AF47&amp;'TKB theo lop'!$AF$5,IF('TKB theo lop'!AI47=$A$169,'TKB theo lop'!AH47&amp;'TKB theo lop'!$AH$5,IF('TKB theo lop'!AK47=$A$169,'TKB theo lop'!AJ47&amp;'TKB theo lop'!$AJ$5,IF('TKB theo lop'!AM47=$A$169,'TKB theo lop'!AL47&amp;'TKB theo lop'!$AL$5,IF('TKB theo lop'!AO47=$A$169,'TKB theo lop'!AN47&amp;'TKB theo lop'!$AN$5,"")))))))))))))))))))</f>
        <v>#REF!</v>
      </c>
      <c r="F178" s="43" t="str">
        <f>IF('TKB theo lop'!E57=$A$169,'TKB theo lop'!D57&amp;'TKB theo lop'!$D$5,IF('TKB theo lop'!G57=$A$169,'TKB theo lop'!F57&amp;'TKB theo lop'!$F$5,IF('TKB theo lop'!I57=$A$169,'TKB theo lop'!H57&amp;'TKB theo lop'!$H$5,IF('TKB theo lop'!K57=$A$169,'TKB theo lop'!J57&amp;'TKB theo lop'!$J$5,IF('TKB theo lop'!M57=$A$169,'TKB theo lop'!L57&amp;'TKB theo lop'!$L$5,IF('TKB theo lop'!O57=$A$169,'TKB theo lop'!N57&amp;'TKB theo lop'!$N$5,IF('TKB theo lop'!Q57=$A$169,'TKB theo lop'!P57&amp;'TKB theo lop'!$P$5,IF('TKB theo lop'!S57=$A$169,'TKB theo lop'!R57&amp;'TKB theo lop'!$R$5,IF('TKB theo lop'!U57=$A$169,'TKB theo lop'!T57&amp;'TKB theo lop'!$T$5,IF('TKB theo lop'!W57=$A$169,'TKB theo lop'!V57&amp;'TKB theo lop'!$V$5,IF('TKB theo lop'!Y57=$A$169,'TKB theo lop'!X57&amp;'TKB theo lop'!$X$5,IF('TKB theo lop'!AA57=$A$169,'TKB theo lop'!Z57&amp;'TKB theo lop'!$Z$5,IF('TKB theo lop'!AC57=$A$169,'TKB theo lop'!AB57&amp;'TKB theo lop'!$AB$5,IF('TKB theo lop'!AE57=$A$169,'TKB theo lop'!AD57&amp;'TKB theo lop'!$AD$5,IF('TKB theo lop'!AG57=$A$169,'TKB theo lop'!AF57&amp;'TKB theo lop'!$AF$5,IF('TKB theo lop'!AI57=$A$169,'TKB theo lop'!AH57&amp;'TKB theo lop'!$AH$5,IF('TKB theo lop'!AK57=$A$169,'TKB theo lop'!AJ57&amp;'TKB theo lop'!$AJ$5,IF('TKB theo lop'!AM57=$A$169,'TKB theo lop'!AL57&amp;'TKB theo lop'!$AL$5,IF('TKB theo lop'!AO57=$A$169,'TKB theo lop'!AN57&amp;'TKB theo lop'!$AN$5,"")))))))))))))))))))</f>
        <v/>
      </c>
      <c r="G178" s="43" t="str">
        <f>IF('TKB theo lop'!E67=$A$169,'TKB theo lop'!D67&amp;'TKB theo lop'!$D$5,IF('TKB theo lop'!G67=$A$169,'TKB theo lop'!F67&amp;'TKB theo lop'!$F$5,IF('TKB theo lop'!I67=$A$169,'TKB theo lop'!H67&amp;'TKB theo lop'!$H$5,IF('TKB theo lop'!K67=$A$169,'TKB theo lop'!J67&amp;'TKB theo lop'!$J$5,IF('TKB theo lop'!M67=$A$169,'TKB theo lop'!L67&amp;'TKB theo lop'!$L$5,IF('TKB theo lop'!O67=$A$169,'TKB theo lop'!N67&amp;'TKB theo lop'!$N$5,IF('TKB theo lop'!Q67=$A$169,'TKB theo lop'!P67&amp;'TKB theo lop'!$P$5,IF('TKB theo lop'!S67=$A$169,'TKB theo lop'!R67&amp;'TKB theo lop'!$R$5,IF('TKB theo lop'!U67=$A$169,'TKB theo lop'!T67&amp;'TKB theo lop'!$T$5,IF('TKB theo lop'!W67=$A$169,'TKB theo lop'!V67&amp;'TKB theo lop'!$V$5,IF('TKB theo lop'!Y67=$A$169,'TKB theo lop'!X67&amp;'TKB theo lop'!$X$5,IF('TKB theo lop'!AA67=$A$169,'TKB theo lop'!Z67&amp;'TKB theo lop'!$Z$5,IF('TKB theo lop'!AC67=$A$169,'TKB theo lop'!AB67&amp;'TKB theo lop'!$AB$5,IF('TKB theo lop'!AE67=$A$169,'TKB theo lop'!AD67&amp;'TKB theo lop'!$AD$5,IF('TKB theo lop'!AG67=$A$169,'TKB theo lop'!AF67&amp;'TKB theo lop'!$AF$5,IF('TKB theo lop'!AI67=$A$169,'TKB theo lop'!AH67&amp;'TKB theo lop'!$AH$5,IF('TKB theo lop'!AK67=$A$169,'TKB theo lop'!AJ67&amp;'TKB theo lop'!$AJ$5,IF('TKB theo lop'!AM67=$A$169,'TKB theo lop'!AL67&amp;'TKB theo lop'!$AL$5,IF('TKB theo lop'!AO67=$A$169,'TKB theo lop'!AN67&amp;'TKB theo lop'!$AN$5,"")))))))))))))))))))</f>
        <v/>
      </c>
      <c r="H178"/>
      <c r="I178" s="327"/>
      <c r="J178" s="43" t="str">
        <f>IF('TKB theo lop'!E17=$I$169,'TKB theo lop'!D17&amp;'TKB theo lop'!$D$5,IF('TKB theo lop'!G17=$I$169,'TKB theo lop'!F17&amp;'TKB theo lop'!$F$5,IF('TKB theo lop'!I17=$I$169,'TKB theo lop'!H17&amp;'TKB theo lop'!$H$5,IF('TKB theo lop'!K17=$I$169,'TKB theo lop'!J17&amp;'TKB theo lop'!$J$5,IF('TKB theo lop'!M17=$I$169,'TKB theo lop'!L17&amp;'TKB theo lop'!$L$5,IF('TKB theo lop'!O17=$I$169,'TKB theo lop'!N17&amp;'TKB theo lop'!$N$5,IF('TKB theo lop'!Q17=$I$169,'TKB theo lop'!P17&amp;'TKB theo lop'!$P$5,IF('TKB theo lop'!S17=$I$169,'TKB theo lop'!R17&amp;'TKB theo lop'!$R$5,IF('TKB theo lop'!U17=$I$169,'TKB theo lop'!T17&amp;'TKB theo lop'!$T$5,IF('TKB theo lop'!W17=$I$169,'TKB theo lop'!V17&amp;'TKB theo lop'!$V$5,IF('TKB theo lop'!Y17=$I$169,'TKB theo lop'!X17&amp;'TKB theo lop'!$X$5,IF('TKB theo lop'!AA17=$I$169,'TKB theo lop'!Z17&amp;'TKB theo lop'!$Z$5,IF('TKB theo lop'!AC17=$I$169,'TKB theo lop'!AB17&amp;'TKB theo lop'!$AB$5,IF('TKB theo lop'!AE17=$I$169,'TKB theo lop'!AD17&amp;'TKB theo lop'!$AD$5,IF('TKB theo lop'!AG17=$I$169,'TKB theo lop'!AF17&amp;'TKB theo lop'!$AF$5,IF('TKB theo lop'!AI17=$I$169,'TKB theo lop'!AH17&amp;'TKB theo lop'!$AH$5,IF('TKB theo lop'!AK17=$I$169,'TKB theo lop'!AJ17&amp;'TKB theo lop'!$AJ$5,IF('TKB theo lop'!AM17=$I$169,'TKB theo lop'!AL17&amp;'TKB theo lop'!$AL$5,IF('TKB theo lop'!AO17=$I$169,'TKB theo lop'!AN17&amp;'TKB theo lop'!$AN$5,"")))))))))))))))))))</f>
        <v/>
      </c>
      <c r="K178" s="43" t="str">
        <f>IF('TKB theo lop'!E27=$I$169,'TKB theo lop'!D27&amp;'TKB theo lop'!$D$5,IF('TKB theo lop'!G27=$I$169,'TKB theo lop'!F27&amp;'TKB theo lop'!$F$5,IF('TKB theo lop'!I27=$I$169,'TKB theo lop'!H27&amp;'TKB theo lop'!$H$5,IF('TKB theo lop'!K27=$I$169,'TKB theo lop'!J27&amp;'TKB theo lop'!$J$5,IF('TKB theo lop'!M27=$I$169,'TKB theo lop'!L27&amp;'TKB theo lop'!$L$5,IF('TKB theo lop'!O27=$I$169,'TKB theo lop'!N27&amp;'TKB theo lop'!$N$5,IF('TKB theo lop'!Q27=$I$169,'TKB theo lop'!P27&amp;'TKB theo lop'!$P$5,IF('TKB theo lop'!S27=$I$169,'TKB theo lop'!R27&amp;'TKB theo lop'!$R$5,IF('TKB theo lop'!U27=$I$169,'TKB theo lop'!T27&amp;'TKB theo lop'!$T$5,IF('TKB theo lop'!W27=$I$169,'TKB theo lop'!V27&amp;'TKB theo lop'!$V$5,IF('TKB theo lop'!Y27=$I$169,'TKB theo lop'!X27&amp;'TKB theo lop'!$X$5,IF('TKB theo lop'!AA27=$I$169,'TKB theo lop'!Z27&amp;'TKB theo lop'!$Z$5,IF('TKB theo lop'!AC27=$I$169,'TKB theo lop'!AB27&amp;'TKB theo lop'!$AB$5,IF('TKB theo lop'!AE27=$I$169,'TKB theo lop'!AD27&amp;'TKB theo lop'!$AD$5,IF('TKB theo lop'!AG27=$I$169,'TKB theo lop'!AF27&amp;'TKB theo lop'!$AF$5,IF('TKB theo lop'!AI27=$I$169,'TKB theo lop'!AH27&amp;'TKB theo lop'!$AH$5,IF('TKB theo lop'!AK27=$I$169,'TKB theo lop'!AJ27&amp;'TKB theo lop'!$AJ$5,IF('TKB theo lop'!AM27=$I$169,'TKB theo lop'!AL27&amp;'TKB theo lop'!$AL$5,IF('TKB theo lop'!AO27=$I$169,'TKB theo lop'!AN27&amp;'TKB theo lop'!$AN$5,"")))))))))))))))))))</f>
        <v/>
      </c>
      <c r="L178" s="43" t="str">
        <f>IF('TKB theo lop'!E37=$I$169,'TKB theo lop'!D37&amp;'TKB theo lop'!$D$5,IF('TKB theo lop'!G37=$I$169,'TKB theo lop'!F37&amp;'TKB theo lop'!$F$5,IF('TKB theo lop'!I37=$I$169,'TKB theo lop'!H37&amp;'TKB theo lop'!$H$5,IF('TKB theo lop'!K37=$I$169,'TKB theo lop'!J37&amp;'TKB theo lop'!$J$5,IF('TKB theo lop'!M37=$I$169,'TKB theo lop'!L37&amp;'TKB theo lop'!$L$5,IF('TKB theo lop'!O37=$I$169,'TKB theo lop'!N37&amp;'TKB theo lop'!$N$5,IF('TKB theo lop'!Q37=$I$169,'TKB theo lop'!P37&amp;'TKB theo lop'!$P$5,IF('TKB theo lop'!S37=$I$169,'TKB theo lop'!R37&amp;'TKB theo lop'!$R$5,IF('TKB theo lop'!U37=$I$169,'TKB theo lop'!T37&amp;'TKB theo lop'!$T$5,IF('TKB theo lop'!W37=$I$169,'TKB theo lop'!V37&amp;'TKB theo lop'!$V$5,IF('TKB theo lop'!Y37=$I$169,'TKB theo lop'!X37&amp;'TKB theo lop'!$X$5,IF('TKB theo lop'!AA37=$I$169,'TKB theo lop'!Z37&amp;'TKB theo lop'!$Z$5,IF('TKB theo lop'!AC37=$I$169,'TKB theo lop'!AB37&amp;'TKB theo lop'!$AB$5,IF('TKB theo lop'!AE37=$I$169,'TKB theo lop'!AD37&amp;'TKB theo lop'!$AD$5,IF('TKB theo lop'!AG37=$I$169,'TKB theo lop'!AF37&amp;'TKB theo lop'!$AF$5,IF('TKB theo lop'!AI37=$I$169,'TKB theo lop'!AH37&amp;'TKB theo lop'!$AH$5,IF('TKB theo lop'!AK37=$I$169,'TKB theo lop'!AJ37&amp;'TKB theo lop'!$AJ$5,IF('TKB theo lop'!AM37=$I$169,'TKB theo lop'!AL37&amp;'TKB theo lop'!$AL$5,IF('TKB theo lop'!AO37=$I$169,'TKB theo lop'!AN37&amp;'TKB theo lop'!$AN$5,"")))))))))))))))))))</f>
        <v/>
      </c>
      <c r="M178" s="43" t="e">
        <f>IF('TKB theo lop'!E47=$I$169,'TKB theo lop'!D47&amp;'TKB theo lop'!$D$5,IF('TKB theo lop'!G47=$I$169,'TKB theo lop'!F47&amp;'TKB theo lop'!$F$5,IF('TKB theo lop'!I47=$I$169,'TKB theo lop'!H47&amp;'TKB theo lop'!$H$5,IF('TKB theo lop'!K47=$I$169,'TKB theo lop'!M47&amp;'TKB theo lop'!$J$5,IF('TKB theo lop'!#REF!=$I$169,'TKB theo lop'!L47&amp;'TKB theo lop'!$L$5,IF('TKB theo lop'!O47=$I$169,'TKB theo lop'!N47&amp;'TKB theo lop'!$N$5,IF('TKB theo lop'!Q47=$I$169,'TKB theo lop'!P47&amp;'TKB theo lop'!$P$5,IF('TKB theo lop'!S47=$I$169,'TKB theo lop'!R47&amp;'TKB theo lop'!$R$5,IF('TKB theo lop'!U47=$I$169,'TKB theo lop'!T47&amp;'TKB theo lop'!$T$5,IF('TKB theo lop'!W47=$I$169,'TKB theo lop'!V47&amp;'TKB theo lop'!$V$5,IF('TKB theo lop'!Y47=$I$169,'TKB theo lop'!X47&amp;'TKB theo lop'!$X$5,IF('TKB theo lop'!AA47=$I$169,'TKB theo lop'!Z47&amp;'TKB theo lop'!$Z$5,IF('TKB theo lop'!AC47=$I$169,'TKB theo lop'!AB47&amp;'TKB theo lop'!$AB$5,IF('TKB theo lop'!AE47=$I$169,'TKB theo lop'!AD47&amp;'TKB theo lop'!$AD$5,IF('TKB theo lop'!AG47=$I$169,'TKB theo lop'!AF47&amp;'TKB theo lop'!$AF$5,IF('TKB theo lop'!AI47=$I$169,'TKB theo lop'!AH47&amp;'TKB theo lop'!$AH$5,IF('TKB theo lop'!AK47=$I$169,'TKB theo lop'!AJ47&amp;'TKB theo lop'!$AJ$5,IF('TKB theo lop'!AM47=$I$169,'TKB theo lop'!AL47&amp;'TKB theo lop'!$AL$5,IF('TKB theo lop'!AO47=$I$169,'TKB theo lop'!AN47&amp;'TKB theo lop'!$AN$5,"")))))))))))))))))))</f>
        <v>#REF!</v>
      </c>
      <c r="N178" s="43" t="str">
        <f>IF('TKB theo lop'!E57=$I$169,'TKB theo lop'!D57&amp;'TKB theo lop'!$D$5,IF('TKB theo lop'!G57=$I$169,'TKB theo lop'!F57&amp;'TKB theo lop'!$F$5,IF('TKB theo lop'!I57=$I$169,'TKB theo lop'!H57&amp;'TKB theo lop'!$H$5,IF('TKB theo lop'!K57=$I$169,'TKB theo lop'!J57&amp;'TKB theo lop'!$J$5,IF('TKB theo lop'!M57=$I$169,'TKB theo lop'!L57&amp;'TKB theo lop'!$L$5,IF('TKB theo lop'!O57=$I$169,'TKB theo lop'!N57&amp;'TKB theo lop'!$N$5,IF('TKB theo lop'!Q57=$I$169,'TKB theo lop'!P57&amp;'TKB theo lop'!$P$5,IF('TKB theo lop'!S57=$I$169,'TKB theo lop'!R57&amp;'TKB theo lop'!$R$5,IF('TKB theo lop'!U57=$I$169,'TKB theo lop'!T57&amp;'TKB theo lop'!$T$5,IF('TKB theo lop'!W57=$I$169,'TKB theo lop'!V57&amp;'TKB theo lop'!$V$5,IF('TKB theo lop'!Y57=$I$169,'TKB theo lop'!X57&amp;'TKB theo lop'!$X$5,IF('TKB theo lop'!AA57=$I$169,'TKB theo lop'!Z57&amp;'TKB theo lop'!$Z$5,IF('TKB theo lop'!AC57=$I$169,'TKB theo lop'!AB57&amp;'TKB theo lop'!$AB$5,IF('TKB theo lop'!AE57=$I$169,'TKB theo lop'!AD57&amp;'TKB theo lop'!$AD$5,IF('TKB theo lop'!AG57=$I$169,'TKB theo lop'!AF57&amp;'TKB theo lop'!$AF$5,IF('TKB theo lop'!AI57=$I$169,'TKB theo lop'!AH57&amp;'TKB theo lop'!$AH$5,IF('TKB theo lop'!AK57=$I$169,'TKB theo lop'!AJ57&amp;'TKB theo lop'!$AJ$5,IF('TKB theo lop'!AM57=$I$169,'TKB theo lop'!AL57&amp;'TKB theo lop'!$AL$5,IF('TKB theo lop'!AO57=$I$169,'TKB theo lop'!AN57&amp;'TKB theo lop'!$AN$5,"")))))))))))))))))))</f>
        <v/>
      </c>
      <c r="O178" s="43" t="str">
        <f>IF('TKB theo lop'!E67=$I$169,'TKB theo lop'!D67&amp;'TKB theo lop'!$D$5,IF('TKB theo lop'!G67=$I$169,'TKB theo lop'!F67&amp;'TKB theo lop'!$F$5,IF('TKB theo lop'!I67=$I$169,'TKB theo lop'!H67&amp;'TKB theo lop'!$H$5,IF('TKB theo lop'!K67=$I$169,'TKB theo lop'!J67&amp;'TKB theo lop'!$J$5,IF('TKB theo lop'!M67=$I$169,'TKB theo lop'!L67&amp;'TKB theo lop'!$L$5,IF('TKB theo lop'!O67=$I$169,'TKB theo lop'!N67&amp;'TKB theo lop'!$N$5,IF('TKB theo lop'!Q67=$I$169,'TKB theo lop'!P67&amp;'TKB theo lop'!$P$5,IF('TKB theo lop'!S67=$I$169,'TKB theo lop'!R67&amp;'TKB theo lop'!$R$5,IF('TKB theo lop'!U67=$I$169,'TKB theo lop'!T67&amp;'TKB theo lop'!$T$5,IF('TKB theo lop'!W67=$I$169,'TKB theo lop'!V67&amp;'TKB theo lop'!$V$5,IF('TKB theo lop'!Y67=$I$169,'TKB theo lop'!X67&amp;'TKB theo lop'!$X$5,IF('TKB theo lop'!AA67=$I$169,'TKB theo lop'!Z67&amp;'TKB theo lop'!$Z$5,IF('TKB theo lop'!AC67=$I$169,'TKB theo lop'!AB67&amp;'TKB theo lop'!$AB$5,IF('TKB theo lop'!AE67=$I$169,'TKB theo lop'!AD67&amp;'TKB theo lop'!$AD$5,IF('TKB theo lop'!AG67=$I$169,'TKB theo lop'!AF67&amp;'TKB theo lop'!$AF$5,IF('TKB theo lop'!AI67=$I$169,'TKB theo lop'!AH67&amp;'TKB theo lop'!$AH$5,IF('TKB theo lop'!AK67=$I$169,'TKB theo lop'!AJ67&amp;'TKB theo lop'!$AJ$5,IF('TKB theo lop'!AM67=$I$169,'TKB theo lop'!AL67&amp;'TKB theo lop'!$AL$5,IF('TKB theo lop'!AO67=$I$169,'TKB theo lop'!AN67&amp;'TKB theo lop'!$AN$5,"")))))))))))))))))))</f>
        <v/>
      </c>
    </row>
    <row r="179" spans="1:15" x14ac:dyDescent="0.3">
      <c r="A179" s="47" t="str">
        <f>30-COUNTIF(B175:G179,"")&amp; "tiết"</f>
        <v>2tiết</v>
      </c>
      <c r="B179" s="45" t="str">
        <f>IF('TKB theo lop'!E18=$A$169,'TKB theo lop'!D18&amp;'TKB theo lop'!$D$5,IF('TKB theo lop'!G18=$A$169,'TKB theo lop'!F18&amp;'TKB theo lop'!$F$5,IF('TKB theo lop'!I18=$A$169,'TKB theo lop'!H18&amp;'TKB theo lop'!$H$5,IF('TKB theo lop'!K18=$A$169,'TKB theo lop'!J18&amp;'TKB theo lop'!$J$5,IF('TKB theo lop'!M18=$A$169,'TKB theo lop'!L18&amp;'TKB theo lop'!$L$5,IF('TKB theo lop'!O18=$A$169,'TKB theo lop'!N18&amp;'TKB theo lop'!$N$5,IF('TKB theo lop'!Q18=$A$169,'TKB theo lop'!P18&amp;'TKB theo lop'!$P$5,IF('TKB theo lop'!S18=$A$169,'TKB theo lop'!R18&amp;'TKB theo lop'!$R$5,IF('TKB theo lop'!U18=$A$169,'TKB theo lop'!T18&amp;'TKB theo lop'!$T$5,IF('TKB theo lop'!W18=$A$169,'TKB theo lop'!V18&amp;'TKB theo lop'!$V$5,IF('TKB theo lop'!Y18=$A$169,'TKB theo lop'!X18&amp;'TKB theo lop'!$X$5,IF('TKB theo lop'!AA18=$A$169,'TKB theo lop'!Z18&amp;'TKB theo lop'!$Z$5,IF('TKB theo lop'!AC18=$A$169,'TKB theo lop'!AB18&amp;'TKB theo lop'!$AB$5,IF('TKB theo lop'!AE18=$A$169,'TKB theo lop'!AD18&amp;'TKB theo lop'!$AD$5,IF('TKB theo lop'!AG18=$A$169,'TKB theo lop'!AF18&amp;'TKB theo lop'!$AF$5,IF('TKB theo lop'!AI18=$A$169,'TKB theo lop'!AH18&amp;'TKB theo lop'!$AH$5,IF('TKB theo lop'!AK18=$A$169,'TKB theo lop'!AJ18&amp;'TKB theo lop'!$AJ$5,IF('TKB theo lop'!AM18=$A$169,'TKB theo lop'!AL18&amp;'TKB theo lop'!$AL$5,IF('TKB theo lop'!AO18=$A$169,'TKB theo lop'!AN18&amp;'TKB theo lop'!$AN$5,"")))))))))))))))))))</f>
        <v/>
      </c>
      <c r="C179" s="45" t="str">
        <f>IF('TKB theo lop'!E28=$A$169,'TKB theo lop'!D28&amp;'TKB theo lop'!$D$5,IF('TKB theo lop'!G28=$A$169,'TKB theo lop'!F28&amp;'TKB theo lop'!$F$5,IF('TKB theo lop'!I28=$A$169,'TKB theo lop'!H28&amp;'TKB theo lop'!$H$5,IF('TKB theo lop'!K28=$A$169,'TKB theo lop'!J28&amp;'TKB theo lop'!$J$5,IF('TKB theo lop'!M28=$A$169,'TKB theo lop'!L28&amp;'TKB theo lop'!$L$5,IF('TKB theo lop'!O28=$A$169,'TKB theo lop'!N28&amp;'TKB theo lop'!$N$5,IF('TKB theo lop'!Q28=$A$169,'TKB theo lop'!P28&amp;'TKB theo lop'!$P$5,IF('TKB theo lop'!S28=$A$169,'TKB theo lop'!R28&amp;'TKB theo lop'!$R$5,IF('TKB theo lop'!U28=$A$169,'TKB theo lop'!T28&amp;'TKB theo lop'!$T$5,IF('TKB theo lop'!W28=$A$169,'TKB theo lop'!V28&amp;'TKB theo lop'!$V$5,IF('TKB theo lop'!Y28=$A$169,'TKB theo lop'!X28&amp;'TKB theo lop'!$X$5,IF('TKB theo lop'!AA28=$A$169,'TKB theo lop'!Z28&amp;'TKB theo lop'!$Z$5,IF('TKB theo lop'!AC28=$A$169,'TKB theo lop'!AB28&amp;'TKB theo lop'!$AB$5,IF('TKB theo lop'!AE28=$A$169,'TKB theo lop'!AD28&amp;'TKB theo lop'!$AD$5,IF('TKB theo lop'!AG28=$A$169,'TKB theo lop'!AF28&amp;'TKB theo lop'!$AF$5,IF('TKB theo lop'!AI28=$A$169,'TKB theo lop'!AH28&amp;'TKB theo lop'!$AH$5,IF('TKB theo lop'!AK28=$A$169,'TKB theo lop'!AJ28&amp;'TKB theo lop'!$AJ$5,IF('TKB theo lop'!AM28=$A$169,'TKB theo lop'!AL28&amp;'TKB theo lop'!$AL$5,IF('TKB theo lop'!AO28=$A$169,'TKB theo lop'!AN28&amp;'TKB theo lop'!$AN$5,"")))))))))))))))))))</f>
        <v/>
      </c>
      <c r="D179" s="45" t="str">
        <f>IF('TKB theo lop'!E38=$A$169,'TKB theo lop'!D38&amp;'TKB theo lop'!$D$5,IF('TKB theo lop'!G38=$A$169,'TKB theo lop'!F38&amp;'TKB theo lop'!$F$5,IF('TKB theo lop'!I38=$A$169,'TKB theo lop'!H38&amp;'TKB theo lop'!$H$5,IF('TKB theo lop'!K38=$A$169,'TKB theo lop'!J38&amp;'TKB theo lop'!$J$5,IF('TKB theo lop'!M38=$A$169,'TKB theo lop'!L38&amp;'TKB theo lop'!$L$5,IF('TKB theo lop'!O38=$A$169,'TKB theo lop'!N38&amp;'TKB theo lop'!$N$5,IF('TKB theo lop'!Q38=$A$169,'TKB theo lop'!P38&amp;'TKB theo lop'!$P$5,IF('TKB theo lop'!S38=$A$169,'TKB theo lop'!R38&amp;'TKB theo lop'!$R$5,IF('TKB theo lop'!U38=$A$169,'TKB theo lop'!T38&amp;'TKB theo lop'!$T$5,IF('TKB theo lop'!W38=$A$169,'TKB theo lop'!V38&amp;'TKB theo lop'!$V$5,IF('TKB theo lop'!Y38=$A$169,'TKB theo lop'!X38&amp;'TKB theo lop'!$X$5,IF('TKB theo lop'!AA38=$A$169,'TKB theo lop'!Z38&amp;'TKB theo lop'!$Z$5,IF('TKB theo lop'!AC38=$A$169,'TKB theo lop'!AB38&amp;'TKB theo lop'!$AB$5,IF('TKB theo lop'!AE38=$A$169,'TKB theo lop'!AD38&amp;'TKB theo lop'!$AD$5,IF('TKB theo lop'!AG38=$A$169,'TKB theo lop'!AF38&amp;'TKB theo lop'!$AF$5,IF('TKB theo lop'!AI38=$A$169,'TKB theo lop'!AH38&amp;'TKB theo lop'!$AH$5,IF('TKB theo lop'!AK38=$A$169,'TKB theo lop'!AJ38&amp;'TKB theo lop'!$AJ$5,IF('TKB theo lop'!AM38=$A$169,'TKB theo lop'!AL38&amp;'TKB theo lop'!$AL$5,IF('TKB theo lop'!AO38=$A$169,'TKB theo lop'!AN38&amp;'TKB theo lop'!$AN$5,"")))))))))))))))))))</f>
        <v/>
      </c>
      <c r="E179" s="45" t="str">
        <f>IF('TKB theo lop'!E48=$A$169,'TKB theo lop'!D48&amp;'TKB theo lop'!$D$5,IF('TKB theo lop'!G48=$A$169,'TKB theo lop'!F48&amp;'TKB theo lop'!$F$5,IF('TKB theo lop'!I48=$A$169,'TKB theo lop'!H48&amp;'TKB theo lop'!$H$5,IF('TKB theo lop'!K48=$A$169,'TKB theo lop'!J48&amp;'TKB theo lop'!$J$5,IF('TKB theo lop'!M48=$A$169,'TKB theo lop'!L48&amp;'TKB theo lop'!$L$5,IF('TKB theo lop'!O48=$A$169,'TKB theo lop'!N48&amp;'TKB theo lop'!$N$5,IF('TKB theo lop'!Q48=$A$169,'TKB theo lop'!P48&amp;'TKB theo lop'!$P$5,IF('TKB theo lop'!S48=$A$169,'TKB theo lop'!R48&amp;'TKB theo lop'!$R$5,IF('TKB theo lop'!U48=$A$169,'TKB theo lop'!T48&amp;'TKB theo lop'!$T$5,IF('TKB theo lop'!W48=$A$169,'TKB theo lop'!V48&amp;'TKB theo lop'!$V$5,IF('TKB theo lop'!Y48=$A$169,'TKB theo lop'!X48&amp;'TKB theo lop'!$X$5,IF('TKB theo lop'!AA48=$A$169,'TKB theo lop'!Z48&amp;'TKB theo lop'!$Z$5,IF('TKB theo lop'!AC48=$A$169,'TKB theo lop'!AB48&amp;'TKB theo lop'!$AB$5,IF('TKB theo lop'!AE48=$A$169,'TKB theo lop'!AD48&amp;'TKB theo lop'!$AD$5,IF('TKB theo lop'!AG48=$A$169,'TKB theo lop'!AF48&amp;'TKB theo lop'!$AF$5,IF('TKB theo lop'!AI48=$A$169,'TKB theo lop'!AH48&amp;'TKB theo lop'!$AH$5,IF('TKB theo lop'!AK48=$A$169,'TKB theo lop'!AJ48&amp;'TKB theo lop'!$AJ$5,IF('TKB theo lop'!AM48=$A$169,'TKB theo lop'!AL48&amp;'TKB theo lop'!$AL$5,IF('TKB theo lop'!AO48=$A$169,'TKB theo lop'!AN48&amp;'TKB theo lop'!$AN$5,"")))))))))))))))))))</f>
        <v/>
      </c>
      <c r="F179" s="45" t="str">
        <f>IF('TKB theo lop'!E58=$A$169,'TKB theo lop'!D58&amp;'TKB theo lop'!$D$5,IF('TKB theo lop'!G58=$A$169,'TKB theo lop'!F58&amp;'TKB theo lop'!$F$5,IF('TKB theo lop'!I58=$A$169,'TKB theo lop'!H58&amp;'TKB theo lop'!$H$5,IF('TKB theo lop'!K58=$A$169,'TKB theo lop'!J58&amp;'TKB theo lop'!$J$5,IF('TKB theo lop'!M58=$A$169,'TKB theo lop'!L58&amp;'TKB theo lop'!$L$5,IF('TKB theo lop'!O58=$A$169,'TKB theo lop'!N58&amp;'TKB theo lop'!$N$5,IF('TKB theo lop'!Q58=$A$169,'TKB theo lop'!P58&amp;'TKB theo lop'!$P$5,IF('TKB theo lop'!S58=$A$169,'TKB theo lop'!R58&amp;'TKB theo lop'!$R$5,IF('TKB theo lop'!U58=$A$169,'TKB theo lop'!T58&amp;'TKB theo lop'!$T$5,IF('TKB theo lop'!W58=$A$169,'TKB theo lop'!V58&amp;'TKB theo lop'!$V$5,IF('TKB theo lop'!Y58=$A$169,'TKB theo lop'!X58&amp;'TKB theo lop'!$X$5,IF('TKB theo lop'!AA58=$A$169,'TKB theo lop'!Z58&amp;'TKB theo lop'!$Z$5,IF('TKB theo lop'!AC58=$A$169,'TKB theo lop'!AB58&amp;'TKB theo lop'!$AB$5,IF('TKB theo lop'!AE58=$A$169,'TKB theo lop'!AD58&amp;'TKB theo lop'!$AD$5,IF('TKB theo lop'!AG58=$A$169,'TKB theo lop'!AF58&amp;'TKB theo lop'!$AF$5,IF('TKB theo lop'!AI58=$A$169,'TKB theo lop'!AH58&amp;'TKB theo lop'!$AH$5,IF('TKB theo lop'!AK58=$A$169,'TKB theo lop'!AJ58&amp;'TKB theo lop'!$AJ$5,IF('TKB theo lop'!AM58=$A$169,'TKB theo lop'!AL58&amp;'TKB theo lop'!$AL$5,IF('TKB theo lop'!AO58=$A$169,'TKB theo lop'!AN58&amp;'TKB theo lop'!$AN$5,"")))))))))))))))))))</f>
        <v/>
      </c>
      <c r="G179" s="45" t="str">
        <f>IF('TKB theo lop'!E68=$A$169,'TKB theo lop'!D68&amp;'TKB theo lop'!$D$5,IF('TKB theo lop'!G68=$A$169,'TKB theo lop'!F68&amp;'TKB theo lop'!$F$5,IF('TKB theo lop'!I68=$A$169,'TKB theo lop'!H68&amp;'TKB theo lop'!$H$5,IF('TKB theo lop'!K68=$A$169,'TKB theo lop'!J68&amp;'TKB theo lop'!$J$5,IF('TKB theo lop'!M68=$A$169,'TKB theo lop'!L68&amp;'TKB theo lop'!$L$5,IF('TKB theo lop'!O68=$A$169,'TKB theo lop'!N68&amp;'TKB theo lop'!$N$5,IF('TKB theo lop'!Q68=$A$169,'TKB theo lop'!P68&amp;'TKB theo lop'!$P$5,IF('TKB theo lop'!S68=$A$169,'TKB theo lop'!R68&amp;'TKB theo lop'!$R$5,IF('TKB theo lop'!U68=$A$169,'TKB theo lop'!T68&amp;'TKB theo lop'!$T$5,IF('TKB theo lop'!W68=$A$169,'TKB theo lop'!V68&amp;'TKB theo lop'!$V$5,IF('TKB theo lop'!Y68=$A$169,'TKB theo lop'!X68&amp;'TKB theo lop'!$X$5,IF('TKB theo lop'!AA68=$A$169,'TKB theo lop'!Z68&amp;'TKB theo lop'!$Z$5,IF('TKB theo lop'!AC68=$A$169,'TKB theo lop'!AB68&amp;'TKB theo lop'!$AB$5,IF('TKB theo lop'!AE68=$A$169,'TKB theo lop'!AD68&amp;'TKB theo lop'!$AD$5,IF('TKB theo lop'!AG68=$A$169,'TKB theo lop'!AF68&amp;'TKB theo lop'!$AF$5,IF('TKB theo lop'!AI68=$A$169,'TKB theo lop'!AH68&amp;'TKB theo lop'!$AH$5,IF('TKB theo lop'!AK68=$A$169,'TKB theo lop'!AJ68&amp;'TKB theo lop'!$AJ$5,IF('TKB theo lop'!AM68=$A$169,'TKB theo lop'!AL68&amp;'TKB theo lop'!$AL$5,IF('TKB theo lop'!AO68=$A$169,'TKB theo lop'!AN68&amp;'TKB theo lop'!$AN$5,"")))))))))))))))))))</f>
        <v/>
      </c>
      <c r="H179"/>
      <c r="I179" s="47" t="str">
        <f>30-COUNTIF(J175:O179,"")&amp; "tiết"</f>
        <v>2tiết</v>
      </c>
      <c r="J179" s="45" t="str">
        <f>IF('TKB theo lop'!E18=$I$169,'TKB theo lop'!D18&amp;'TKB theo lop'!$D$5,IF('TKB theo lop'!G18=$I$169,'TKB theo lop'!F18&amp;'TKB theo lop'!$F$5,IF('TKB theo lop'!I18=$I$169,'TKB theo lop'!H18&amp;'TKB theo lop'!$H$5,IF('TKB theo lop'!K18=$I$169,'TKB theo lop'!J18&amp;'TKB theo lop'!$J$5,IF('TKB theo lop'!M18=$I$169,'TKB theo lop'!L18&amp;'TKB theo lop'!$L$5,IF('TKB theo lop'!O18=$I$169,'TKB theo lop'!N18&amp;'TKB theo lop'!$N$5,IF('TKB theo lop'!Q18=$I$169,'TKB theo lop'!P18&amp;'TKB theo lop'!$P$5,IF('TKB theo lop'!S18=$I$169,'TKB theo lop'!R18&amp;'TKB theo lop'!$R$5,IF('TKB theo lop'!U18=$I$169,'TKB theo lop'!T18&amp;'TKB theo lop'!$T$5,IF('TKB theo lop'!W18=$I$169,'TKB theo lop'!V18&amp;'TKB theo lop'!$V$5,IF('TKB theo lop'!Y18=$I$169,'TKB theo lop'!X18&amp;'TKB theo lop'!$X$5,IF('TKB theo lop'!AA18=$I$169,'TKB theo lop'!Z18&amp;'TKB theo lop'!$Z$5,IF('TKB theo lop'!AC18=$I$169,'TKB theo lop'!AB18&amp;'TKB theo lop'!$AB$5,IF('TKB theo lop'!AE18=$I$169,'TKB theo lop'!AD18&amp;'TKB theo lop'!$AD$5,IF('TKB theo lop'!AG18=$I$169,'TKB theo lop'!AF18&amp;'TKB theo lop'!$AF$5,IF('TKB theo lop'!AI18=$I$169,'TKB theo lop'!AH18&amp;'TKB theo lop'!$AH$5,IF('TKB theo lop'!AK18=$I$169,'TKB theo lop'!AJ18&amp;'TKB theo lop'!$AJ$5,IF('TKB theo lop'!AM18=$I$169,'TKB theo lop'!AL18&amp;'TKB theo lop'!$AL$5,IF('TKB theo lop'!AO18=$I$169,'TKB theo lop'!AN18&amp;'TKB theo lop'!$AN$5,"")))))))))))))))))))</f>
        <v/>
      </c>
      <c r="K179" s="45" t="str">
        <f>IF('TKB theo lop'!E28=$I$169,'TKB theo lop'!D28&amp;'TKB theo lop'!$D$5,IF('TKB theo lop'!G28=$I$169,'TKB theo lop'!F28&amp;'TKB theo lop'!$F$5,IF('TKB theo lop'!I28=$I$169,'TKB theo lop'!H28&amp;'TKB theo lop'!$H$5,IF('TKB theo lop'!K28=$I$169,'TKB theo lop'!J28&amp;'TKB theo lop'!$J$5,IF('TKB theo lop'!M28=$I$169,'TKB theo lop'!L28&amp;'TKB theo lop'!$L$5,IF('TKB theo lop'!O28=$I$169,'TKB theo lop'!N28&amp;'TKB theo lop'!$N$5,IF('TKB theo lop'!Q28=$I$169,'TKB theo lop'!P28&amp;'TKB theo lop'!$P$5,IF('TKB theo lop'!S28=$I$169,'TKB theo lop'!R28&amp;'TKB theo lop'!$R$5,IF('TKB theo lop'!U28=$I$169,'TKB theo lop'!T28&amp;'TKB theo lop'!$T$5,IF('TKB theo lop'!W28=$I$169,'TKB theo lop'!V28&amp;'TKB theo lop'!$V$5,IF('TKB theo lop'!Y28=$I$169,'TKB theo lop'!X28&amp;'TKB theo lop'!$X$5,IF('TKB theo lop'!AA28=$I$169,'TKB theo lop'!Z28&amp;'TKB theo lop'!$Z$5,IF('TKB theo lop'!AC28=$I$169,'TKB theo lop'!AB28&amp;'TKB theo lop'!$AB$5,IF('TKB theo lop'!AE28=$I$169,'TKB theo lop'!AD28&amp;'TKB theo lop'!$AD$5,IF('TKB theo lop'!AG28=$I$169,'TKB theo lop'!AF28&amp;'TKB theo lop'!$AF$5,IF('TKB theo lop'!AI28=$I$169,'TKB theo lop'!AH28&amp;'TKB theo lop'!$AH$5,IF('TKB theo lop'!AK28=$I$169,'TKB theo lop'!AJ28&amp;'TKB theo lop'!$AJ$5,IF('TKB theo lop'!AM28=$I$169,'TKB theo lop'!AL28&amp;'TKB theo lop'!$AL$5,IF('TKB theo lop'!AO28=$I$169,'TKB theo lop'!AN28&amp;'TKB theo lop'!$AN$5,"")))))))))))))))))))</f>
        <v/>
      </c>
      <c r="L179" s="45" t="str">
        <f>IF('TKB theo lop'!E38=$I$169,'TKB theo lop'!D38&amp;'TKB theo lop'!$D$5,IF('TKB theo lop'!G38=$I$169,'TKB theo lop'!F38&amp;'TKB theo lop'!$F$5,IF('TKB theo lop'!I38=$I$169,'TKB theo lop'!H38&amp;'TKB theo lop'!$H$5,IF('TKB theo lop'!K38=$I$169,'TKB theo lop'!J38&amp;'TKB theo lop'!$J$5,IF('TKB theo lop'!M38=$I$169,'TKB theo lop'!L38&amp;'TKB theo lop'!$L$5,IF('TKB theo lop'!O38=$I$169,'TKB theo lop'!N38&amp;'TKB theo lop'!$N$5,IF('TKB theo lop'!Q38=$I$169,'TKB theo lop'!P38&amp;'TKB theo lop'!$P$5,IF('TKB theo lop'!S38=$I$169,'TKB theo lop'!R38&amp;'TKB theo lop'!$R$5,IF('TKB theo lop'!U38=$I$169,'TKB theo lop'!T38&amp;'TKB theo lop'!$T$5,IF('TKB theo lop'!W38=$I$169,'TKB theo lop'!V38&amp;'TKB theo lop'!$V$5,IF('TKB theo lop'!Y38=$I$169,'TKB theo lop'!X38&amp;'TKB theo lop'!$X$5,IF('TKB theo lop'!AA38=$I$169,'TKB theo lop'!Z38&amp;'TKB theo lop'!$Z$5,IF('TKB theo lop'!AC38=$I$169,'TKB theo lop'!AB38&amp;'TKB theo lop'!$AB$5,IF('TKB theo lop'!AE38=$I$169,'TKB theo lop'!AD38&amp;'TKB theo lop'!$AD$5,IF('TKB theo lop'!AG38=$I$169,'TKB theo lop'!AF38&amp;'TKB theo lop'!$AF$5,IF('TKB theo lop'!AI38=$I$169,'TKB theo lop'!AH38&amp;'TKB theo lop'!$AH$5,IF('TKB theo lop'!AK38=$I$169,'TKB theo lop'!AJ38&amp;'TKB theo lop'!$AJ$5,IF('TKB theo lop'!AM38=$I$169,'TKB theo lop'!AL38&amp;'TKB theo lop'!$AL$5,IF('TKB theo lop'!AO38=$I$169,'TKB theo lop'!AN38&amp;'TKB theo lop'!$AN$5,"")))))))))))))))))))</f>
        <v/>
      </c>
      <c r="M179" s="45" t="str">
        <f>IF('TKB theo lop'!E48=$I$169,'TKB theo lop'!D48&amp;'TKB theo lop'!$D$5,IF('TKB theo lop'!G48=$I$169,'TKB theo lop'!F48&amp;'TKB theo lop'!$F$5,IF('TKB theo lop'!I48=$I$169,'TKB theo lop'!H48&amp;'TKB theo lop'!$H$5,IF('TKB theo lop'!K48=$I$169,'TKB theo lop'!J48&amp;'TKB theo lop'!$J$5,IF('TKB theo lop'!M48=$I$169,'TKB theo lop'!L48&amp;'TKB theo lop'!$L$5,IF('TKB theo lop'!O48=$I$169,'TKB theo lop'!N48&amp;'TKB theo lop'!$N$5,IF('TKB theo lop'!Q48=$I$169,'TKB theo lop'!P48&amp;'TKB theo lop'!$P$5,IF('TKB theo lop'!S48=$I$169,'TKB theo lop'!R48&amp;'TKB theo lop'!$R$5,IF('TKB theo lop'!U48=$I$169,'TKB theo lop'!T48&amp;'TKB theo lop'!$T$5,IF('TKB theo lop'!W48=$I$169,'TKB theo lop'!V48&amp;'TKB theo lop'!$V$5,IF('TKB theo lop'!Y48=$I$169,'TKB theo lop'!X48&amp;'TKB theo lop'!$X$5,IF('TKB theo lop'!AA48=$I$169,'TKB theo lop'!Z48&amp;'TKB theo lop'!$Z$5,IF('TKB theo lop'!AC48=$I$169,'TKB theo lop'!AB48&amp;'TKB theo lop'!$AB$5,IF('TKB theo lop'!AE48=$I$169,'TKB theo lop'!AD48&amp;'TKB theo lop'!$AD$5,IF('TKB theo lop'!AG48=$I$169,'TKB theo lop'!AF48&amp;'TKB theo lop'!$AF$5,IF('TKB theo lop'!AI48=$I$169,'TKB theo lop'!AH48&amp;'TKB theo lop'!$AH$5,IF('TKB theo lop'!AK48=$I$169,'TKB theo lop'!AJ48&amp;'TKB theo lop'!$AJ$5,IF('TKB theo lop'!AM48=$I$169,'TKB theo lop'!AL48&amp;'TKB theo lop'!$AL$5,IF('TKB theo lop'!AO48=$I$169,'TKB theo lop'!AN48&amp;'TKB theo lop'!$AN$5,"")))))))))))))))))))</f>
        <v/>
      </c>
      <c r="N179" s="45" t="str">
        <f>IF('TKB theo lop'!E58=$I$169,'TKB theo lop'!D58&amp;'TKB theo lop'!$D$5,IF('TKB theo lop'!G58=$I$169,'TKB theo lop'!F58&amp;'TKB theo lop'!$F$5,IF('TKB theo lop'!I58=$I$169,'TKB theo lop'!H58&amp;'TKB theo lop'!$H$5,IF('TKB theo lop'!K58=$I$169,'TKB theo lop'!J58&amp;'TKB theo lop'!$J$5,IF('TKB theo lop'!M58=$I$169,'TKB theo lop'!L58&amp;'TKB theo lop'!$L$5,IF('TKB theo lop'!O58=$I$169,'TKB theo lop'!N58&amp;'TKB theo lop'!$N$5,IF('TKB theo lop'!Q58=$I$169,'TKB theo lop'!P58&amp;'TKB theo lop'!$P$5,IF('TKB theo lop'!S58=$I$169,'TKB theo lop'!R58&amp;'TKB theo lop'!$R$5,IF('TKB theo lop'!U58=$I$169,'TKB theo lop'!T58&amp;'TKB theo lop'!$T$5,IF('TKB theo lop'!W58=$I$169,'TKB theo lop'!V58&amp;'TKB theo lop'!$V$5,IF('TKB theo lop'!Y58=$I$169,'TKB theo lop'!X58&amp;'TKB theo lop'!$X$5,IF('TKB theo lop'!AA58=$I$169,'TKB theo lop'!Z58&amp;'TKB theo lop'!$Z$5,IF('TKB theo lop'!AC58=$I$169,'TKB theo lop'!AB58&amp;'TKB theo lop'!$AB$5,IF('TKB theo lop'!AE58=$I$169,'TKB theo lop'!AD58&amp;'TKB theo lop'!$AD$5,IF('TKB theo lop'!AG58=$I$169,'TKB theo lop'!AF58&amp;'TKB theo lop'!$AF$5,IF('TKB theo lop'!AI58=$I$169,'TKB theo lop'!AH58&amp;'TKB theo lop'!$AH$5,IF('TKB theo lop'!AK58=$I$169,'TKB theo lop'!AJ58&amp;'TKB theo lop'!$AJ$5,IF('TKB theo lop'!AM58=$I$169,'TKB theo lop'!AL58&amp;'TKB theo lop'!$AL$5,IF('TKB theo lop'!AO58=$I$169,'TKB theo lop'!AN58&amp;'TKB theo lop'!$AN$5,"")))))))))))))))))))</f>
        <v/>
      </c>
      <c r="O179" s="45" t="str">
        <f>IF('TKB theo lop'!E68=$I$169,'TKB theo lop'!D68&amp;'TKB theo lop'!$D$5,IF('TKB theo lop'!G68=$I$169,'TKB theo lop'!F68&amp;'TKB theo lop'!$F$5,IF('TKB theo lop'!I68=$I$169,'TKB theo lop'!H68&amp;'TKB theo lop'!$H$5,IF('TKB theo lop'!K68=$I$169,'TKB theo lop'!J68&amp;'TKB theo lop'!$J$5,IF('TKB theo lop'!M68=$I$169,'TKB theo lop'!L68&amp;'TKB theo lop'!$L$5,IF('TKB theo lop'!O68=$I$169,'TKB theo lop'!N68&amp;'TKB theo lop'!$N$5,IF('TKB theo lop'!Q68=$I$169,'TKB theo lop'!P68&amp;'TKB theo lop'!$P$5,IF('TKB theo lop'!S68=$I$169,'TKB theo lop'!R68&amp;'TKB theo lop'!$R$5,IF('TKB theo lop'!U68=$I$169,'TKB theo lop'!T68&amp;'TKB theo lop'!$T$5,IF('TKB theo lop'!W68=$I$169,'TKB theo lop'!V68&amp;'TKB theo lop'!$V$5,IF('TKB theo lop'!Y68=$I$169,'TKB theo lop'!X68&amp;'TKB theo lop'!$X$5,IF('TKB theo lop'!AA68=$I$169,'TKB theo lop'!Z68&amp;'TKB theo lop'!$Z$5,IF('TKB theo lop'!AC68=$I$169,'TKB theo lop'!AB68&amp;'TKB theo lop'!$AB$5,IF('TKB theo lop'!AE68=$I$169,'TKB theo lop'!AD68&amp;'TKB theo lop'!$AD$5,IF('TKB theo lop'!AG68=$I$169,'TKB theo lop'!AF68&amp;'TKB theo lop'!$AF$5,IF('TKB theo lop'!AI68=$I$169,'TKB theo lop'!AH68&amp;'TKB theo lop'!$AH$5,IF('TKB theo lop'!AK68=$I$169,'TKB theo lop'!AJ68&amp;'TKB theo lop'!$AJ$5,IF('TKB theo lop'!AM68=$I$169,'TKB theo lop'!AL68&amp;'TKB theo lop'!$AL$5,IF('TKB theo lop'!AO68=$I$169,'TKB theo lop'!AN68&amp;'TKB theo lop'!$AN$5,"")))))))))))))))))))</f>
        <v/>
      </c>
    </row>
    <row r="181" spans="1:15" x14ac:dyDescent="0.3">
      <c r="A181" s="42">
        <f>'Phan cong'!Z32</f>
        <v>31</v>
      </c>
      <c r="B181" s="46">
        <v>2</v>
      </c>
      <c r="C181" s="46">
        <v>3</v>
      </c>
      <c r="D181" s="46">
        <v>4</v>
      </c>
      <c r="E181" s="46">
        <v>5</v>
      </c>
      <c r="F181" s="46">
        <v>6</v>
      </c>
      <c r="G181" s="46">
        <v>7</v>
      </c>
      <c r="H181"/>
      <c r="I181" s="42">
        <f>'Phan cong'!Z33</f>
        <v>32</v>
      </c>
      <c r="J181" s="46">
        <v>2</v>
      </c>
      <c r="K181" s="46">
        <v>3</v>
      </c>
      <c r="L181" s="46">
        <v>4</v>
      </c>
      <c r="M181" s="46">
        <v>5</v>
      </c>
      <c r="N181" s="46">
        <v>6</v>
      </c>
      <c r="O181" s="46">
        <v>7</v>
      </c>
    </row>
    <row r="182" spans="1:15" x14ac:dyDescent="0.3">
      <c r="A182" s="48">
        <f>'TKB theo lop'!$O$2</f>
        <v>45174</v>
      </c>
      <c r="B182" s="69" t="str">
        <f>IF(B183="","","Chào cờ")</f>
        <v/>
      </c>
      <c r="C182" s="44" t="str">
        <f>IF('TKB theo lop'!E19=$A$181,'TKB theo lop'!D19&amp;'TKB theo lop'!$D$5,IF('TKB theo lop'!G19=$A$181,'TKB theo lop'!F19&amp;'TKB theo lop'!$F$5,IF('TKB theo lop'!I19=$A$181,'TKB theo lop'!H19&amp;'TKB theo lop'!$H$5,IF('TKB theo lop'!K19=$A$181,'TKB theo lop'!J19&amp;'TKB theo lop'!$J$5,IF('TKB theo lop'!M19=$A$181,'TKB theo lop'!L19&amp;'TKB theo lop'!$L$5,IF('TKB theo lop'!O19=$A$181,'TKB theo lop'!N19&amp;'TKB theo lop'!$N$5,IF('TKB theo lop'!Q19=$A$181,'TKB theo lop'!P19&amp;'TKB theo lop'!$P$5,IF('TKB theo lop'!S19=$A$181,'TKB theo lop'!R19&amp;'TKB theo lop'!$R$5,IF('TKB theo lop'!U19=$A$181,'TKB theo lop'!T19&amp;'TKB theo lop'!$T$5,IF('TKB theo lop'!W19=$A$181,'TKB theo lop'!V19&amp;'TKB theo lop'!$V$5,IF('TKB theo lop'!Y19=$A$181,'TKB theo lop'!X19&amp;'TKB theo lop'!$X$5,IF('TKB theo lop'!AA19=$A$181,'TKB theo lop'!Z19&amp;'TKB theo lop'!$Z$5,IF('TKB theo lop'!AC19=$A$181,'TKB theo lop'!AB19&amp;'TKB theo lop'!$AB$5,IF('TKB theo lop'!AE19=$A$181,'TKB theo lop'!AD19&amp;'TKB theo lop'!$AD$5,IF('TKB theo lop'!AG19=$A$181,'TKB theo lop'!AF19&amp;'TKB theo lop'!$AF$5,IF('TKB theo lop'!AI19=$A$181,'TKB theo lop'!AH19&amp;'TKB theo lop'!$AH$5,IF('TKB theo lop'!AK19=$A$181,'TKB theo lop'!AJ19&amp;'TKB theo lop'!$AJ$5,IF('TKB theo lop'!AM19=$A$181,'TKB theo lop'!AL19&amp;'TKB theo lop'!$AL$5,IF('TKB theo lop'!AO19=$A$181,'TKB theo lop'!AN19&amp;'TKB theo lop'!$AN$5,"")))))))))))))))))))</f>
        <v/>
      </c>
      <c r="D182" s="44" t="str">
        <f>IF('TKB theo lop'!E29=$A$181,'TKB theo lop'!D29&amp;'TKB theo lop'!$D$5,IF('TKB theo lop'!G29=$A$181,'TKB theo lop'!F29&amp;'TKB theo lop'!$F$5,IF('TKB theo lop'!I29=$A$181,'TKB theo lop'!H29&amp;'TKB theo lop'!$H$5,IF('TKB theo lop'!K29=$A$181,'TKB theo lop'!J29&amp;'TKB theo lop'!$J$5,IF('TKB theo lop'!M29=$A$181,'TKB theo lop'!L29&amp;'TKB theo lop'!$L$5,IF('TKB theo lop'!O29=$A$181,'TKB theo lop'!N29&amp;'TKB theo lop'!$N$5,IF('TKB theo lop'!Q29=$A$181,'TKB theo lop'!P29&amp;'TKB theo lop'!$P$5,IF('TKB theo lop'!S29=$A$181,'TKB theo lop'!R29&amp;'TKB theo lop'!$R$5,IF('TKB theo lop'!U29=$A$181,'TKB theo lop'!T29&amp;'TKB theo lop'!$T$5,IF('TKB theo lop'!W29=$A$181,'TKB theo lop'!V29&amp;'TKB theo lop'!$V$5,IF('TKB theo lop'!Y29=$A$181,'TKB theo lop'!X29&amp;'TKB theo lop'!$X$5,IF('TKB theo lop'!AA29=$A$181,'TKB theo lop'!Z29&amp;'TKB theo lop'!$Z$5,IF('TKB theo lop'!AC29=$A$181,'TKB theo lop'!AB29&amp;'TKB theo lop'!$AB$5,IF('TKB theo lop'!AE29=$A$181,'TKB theo lop'!AD29&amp;'TKB theo lop'!$AD$5,IF('TKB theo lop'!AG29=$A$181,'TKB theo lop'!AF29&amp;'TKB theo lop'!$AF$5,IF('TKB theo lop'!AI29=$A$181,'TKB theo lop'!AH29&amp;'TKB theo lop'!$AH$5,IF('TKB theo lop'!AK29=$A$181,'TKB theo lop'!AJ29&amp;'TKB theo lop'!$AJ$5,IF('TKB theo lop'!AM29=$A$181,'TKB theo lop'!AL29&amp;'TKB theo lop'!$AL$5,IF('TKB theo lop'!AO29=$A$181,'TKB theo lop'!AN29&amp;'TKB theo lop'!$AN$5,"")))))))))))))))))))</f>
        <v/>
      </c>
      <c r="E182" s="44" t="str">
        <f>IF('TKB theo lop'!E39=$A$181,'TKB theo lop'!D39&amp;'TKB theo lop'!$D$5,IF('TKB theo lop'!G39=$A$181,'TKB theo lop'!F39&amp;'TKB theo lop'!$F$5,IF('TKB theo lop'!I39=$A$181,'TKB theo lop'!H39&amp;'TKB theo lop'!$H$5,IF('TKB theo lop'!K39=$A$181,'TKB theo lop'!J39&amp;'TKB theo lop'!$J$5,IF('TKB theo lop'!M39=$A$181,'TKB theo lop'!L39&amp;'TKB theo lop'!$L$5,IF('TKB theo lop'!O39=$A$181,'TKB theo lop'!N39&amp;'TKB theo lop'!$N$5,IF('TKB theo lop'!Q39=$A$181,'TKB theo lop'!P39&amp;'TKB theo lop'!$P$5,IF('TKB theo lop'!S39=$A$181,'TKB theo lop'!R39&amp;'TKB theo lop'!$R$5,IF('TKB theo lop'!U39=$A$181,'TKB theo lop'!T39&amp;'TKB theo lop'!$T$5,IF('TKB theo lop'!W39=$A$181,'TKB theo lop'!V39&amp;'TKB theo lop'!$V$5,IF('TKB theo lop'!Y39=$A$181,'TKB theo lop'!X39&amp;'TKB theo lop'!$X$5,IF('TKB theo lop'!AA39=$A$181,'TKB theo lop'!Z39&amp;'TKB theo lop'!$Z$5,IF('TKB theo lop'!AC39=$A$181,'TKB theo lop'!AB39&amp;'TKB theo lop'!$AB$5,IF('TKB theo lop'!AE39=$A$181,'TKB theo lop'!AD39&amp;'TKB theo lop'!$AD$5,IF('TKB theo lop'!AG39=$A$181,'TKB theo lop'!AF39&amp;'TKB theo lop'!$AF$5,IF('TKB theo lop'!AI39=$A$181,'TKB theo lop'!AH39&amp;'TKB theo lop'!$AH$5,IF('TKB theo lop'!AK39=$A$181,'TKB theo lop'!AJ39&amp;'TKB theo lop'!$AJ$5,IF('TKB theo lop'!AM39=$A$181,'TKB theo lop'!AL39&amp;'TKB theo lop'!$AL$5,IF('TKB theo lop'!AO39=$A$181,'TKB theo lop'!AN39&amp;'TKB theo lop'!$AN$5,"")))))))))))))))))))</f>
        <v/>
      </c>
      <c r="F182" s="44" t="str">
        <f>IF('TKB theo lop'!E49=$A$181,'TKB theo lop'!D49&amp;'TKB theo lop'!$D$5,IF('TKB theo lop'!G49=$A$181,'TKB theo lop'!F49&amp;'TKB theo lop'!$F$5,IF('TKB theo lop'!I49=$A$181,'TKB theo lop'!H49&amp;'TKB theo lop'!$H$5,IF('TKB theo lop'!K49=$A$181,'TKB theo lop'!J49&amp;'TKB theo lop'!$J$5,IF('TKB theo lop'!M49=$A$181,'TKB theo lop'!L49&amp;'TKB theo lop'!$L$5,IF('TKB theo lop'!O49=$A$181,'TKB theo lop'!N49&amp;'TKB theo lop'!$N$5,IF('TKB theo lop'!Q49=$A$181,'TKB theo lop'!P49&amp;'TKB theo lop'!$P$5,IF('TKB theo lop'!S49=$A$181,'TKB theo lop'!R49&amp;'TKB theo lop'!$R$5,IF('TKB theo lop'!U49=$A$181,'TKB theo lop'!T49&amp;'TKB theo lop'!$T$5,IF('TKB theo lop'!W49=$A$181,'TKB theo lop'!V49&amp;'TKB theo lop'!$V$5,IF('TKB theo lop'!Y49=$A$181,'TKB theo lop'!X49&amp;'TKB theo lop'!$X$5,IF('TKB theo lop'!AA49=$A$181,'TKB theo lop'!Z49&amp;'TKB theo lop'!$Z$5,IF('TKB theo lop'!AC49=$A$181,'TKB theo lop'!AB49&amp;'TKB theo lop'!$AB$5,IF('TKB theo lop'!AE49=$A$181,'TKB theo lop'!AD49&amp;'TKB theo lop'!$AD$5,IF('TKB theo lop'!AG49=$A$181,'TKB theo lop'!AF49&amp;'TKB theo lop'!$AF$5,IF('TKB theo lop'!AI49=$A$181,'TKB theo lop'!AH49&amp;'TKB theo lop'!$AH$5,IF('TKB theo lop'!AK49=$A$181,'TKB theo lop'!AJ49&amp;'TKB theo lop'!$AJ$5,IF('TKB theo lop'!AM49=$A$181,'TKB theo lop'!AL49&amp;'TKB theo lop'!$AL$5,IF('TKB theo lop'!AO49=$A$181,'TKB theo lop'!AN49&amp;'TKB theo lop'!$AN$5,"")))))))))))))))))))</f>
        <v/>
      </c>
      <c r="G182" s="44" t="str">
        <f>IF('TKB theo lop'!E59=$A$181,'TKB theo lop'!D59&amp;'TKB theo lop'!$D$5,IF('TKB theo lop'!G59=$A$181,'TKB theo lop'!F59&amp;'TKB theo lop'!$F$5,IF('TKB theo lop'!I59=$A$181,'TKB theo lop'!H59&amp;'TKB theo lop'!$H$5,IF('TKB theo lop'!K59=$A$181,'TKB theo lop'!J59&amp;'TKB theo lop'!$J$5,IF('TKB theo lop'!M59=$A$181,'TKB theo lop'!L59&amp;'TKB theo lop'!$L$5,IF('TKB theo lop'!O59=$A$181,'TKB theo lop'!N59&amp;'TKB theo lop'!$N$5,IF('TKB theo lop'!Q59=$A$181,'TKB theo lop'!P59&amp;'TKB theo lop'!$P$5,IF('TKB theo lop'!S59=$A$181,'TKB theo lop'!R59&amp;'TKB theo lop'!$R$5,IF('TKB theo lop'!U59=$A$181,'TKB theo lop'!T59&amp;'TKB theo lop'!$T$5,IF('TKB theo lop'!W59=$A$181,'TKB theo lop'!V59&amp;'TKB theo lop'!$V$5,IF('TKB theo lop'!Y59=$A$181,'TKB theo lop'!X59&amp;'TKB theo lop'!$X$5,IF('TKB theo lop'!AA59=$A$181,'TKB theo lop'!Z59&amp;'TKB theo lop'!$Z$5,IF('TKB theo lop'!AC59=$A$181,'TKB theo lop'!AB59&amp;'TKB theo lop'!$AB$5,IF('TKB theo lop'!AE59=$A$181,'TKB theo lop'!AD59&amp;'TKB theo lop'!$AD$5,IF('TKB theo lop'!AG59=$A$181,'TKB theo lop'!AF59&amp;'TKB theo lop'!$AF$5,IF('TKB theo lop'!AI59=$A$181,'TKB theo lop'!AH59&amp;'TKB theo lop'!$AH$5,IF('TKB theo lop'!AK59=$A$181,'TKB theo lop'!AJ59&amp;'TKB theo lop'!$AJ$5,IF('TKB theo lop'!AM59=$A$181,'TKB theo lop'!AL59&amp;'TKB theo lop'!$AL$5,IF('TKB theo lop'!AO59=$A$181,'TKB theo lop'!AN59&amp;'TKB theo lop'!$AN$5,"")))))))))))))))))))</f>
        <v/>
      </c>
      <c r="H182"/>
      <c r="I182" s="48">
        <f>'TKB theo lop'!$O$2</f>
        <v>45174</v>
      </c>
      <c r="J182" s="69" t="str">
        <f>IF(J183="","","Chào cờ")</f>
        <v/>
      </c>
      <c r="K182" s="44" t="str">
        <f>IF('TKB theo lop'!E19=$I$181,'TKB theo lop'!D19&amp;'TKB theo lop'!$D$5,IF('TKB theo lop'!G19=$I$181,'TKB theo lop'!F19&amp;'TKB theo lop'!$F$5,IF('TKB theo lop'!I19=$I$181,'TKB theo lop'!H19&amp;'TKB theo lop'!$H$5,IF('TKB theo lop'!K19=$I$181,'TKB theo lop'!J19&amp;'TKB theo lop'!$J$5,IF('TKB theo lop'!M19=$I$181,'TKB theo lop'!L19&amp;'TKB theo lop'!$L$5,IF('TKB theo lop'!O19=$I$181,'TKB theo lop'!N19&amp;'TKB theo lop'!$N$5,IF('TKB theo lop'!Q19=$I$181,'TKB theo lop'!P19&amp;'TKB theo lop'!$P$5,IF('TKB theo lop'!S19=$I$181,'TKB theo lop'!R19&amp;'TKB theo lop'!$R$5,IF('TKB theo lop'!U19=$I$181,'TKB theo lop'!T19&amp;'TKB theo lop'!$T$5,IF('TKB theo lop'!W19=$I$181,'TKB theo lop'!V19&amp;'TKB theo lop'!$V$5,IF('TKB theo lop'!Y19=$I$181,'TKB theo lop'!X19&amp;'TKB theo lop'!$X$5,IF('TKB theo lop'!AA19=$I$181,'TKB theo lop'!Z19&amp;'TKB theo lop'!$Z$5,IF('TKB theo lop'!AC19=$I$181,'TKB theo lop'!AB19&amp;'TKB theo lop'!$AB$5,IF('TKB theo lop'!AE19=$I$181,'TKB theo lop'!AD19&amp;'TKB theo lop'!$AD$5,IF('TKB theo lop'!AG19=$I$181,'TKB theo lop'!AF19&amp;'TKB theo lop'!$AF$5,IF('TKB theo lop'!AI19=$I$181,'TKB theo lop'!AH19&amp;'TKB theo lop'!$AH$5,IF('TKB theo lop'!AK19=$I$181,'TKB theo lop'!AJ19&amp;'TKB theo lop'!$AJ$5,IF('TKB theo lop'!AM19=$I$181,'TKB theo lop'!AL19&amp;'TKB theo lop'!$AL$5,IF('TKB theo lop'!AO19=$I$181,'TKB theo lop'!AN19&amp;'TKB theo lop'!$AN$5,"")))))))))))))))))))</f>
        <v/>
      </c>
      <c r="L182" s="44" t="str">
        <f>IF('TKB theo lop'!E29=$I$181,'TKB theo lop'!D29&amp;'TKB theo lop'!$D$5,IF('TKB theo lop'!G29=$I$181,'TKB theo lop'!F29&amp;'TKB theo lop'!$F$5,IF('TKB theo lop'!I29=$I$181,'TKB theo lop'!H29&amp;'TKB theo lop'!$H$5,IF('TKB theo lop'!K29=$I$181,'TKB theo lop'!J29&amp;'TKB theo lop'!$J$5,IF('TKB theo lop'!M29=$I$181,'TKB theo lop'!L29&amp;'TKB theo lop'!$L$5,IF('TKB theo lop'!O29=$I$181,'TKB theo lop'!N29&amp;'TKB theo lop'!$N$5,IF('TKB theo lop'!Q29=$I$181,'TKB theo lop'!P29&amp;'TKB theo lop'!$P$5,IF('TKB theo lop'!S29=$I$181,'TKB theo lop'!R29&amp;'TKB theo lop'!$R$5,IF('TKB theo lop'!U29=$I$181,'TKB theo lop'!T29&amp;'TKB theo lop'!$T$5,IF('TKB theo lop'!W29=$I$181,'TKB theo lop'!V29&amp;'TKB theo lop'!$V$5,IF('TKB theo lop'!Y29=$I$181,'TKB theo lop'!X29&amp;'TKB theo lop'!$X$5,IF('TKB theo lop'!AA29=$I$181,'TKB theo lop'!Z29&amp;'TKB theo lop'!$Z$5,IF('TKB theo lop'!AC29=$I$181,'TKB theo lop'!AB29&amp;'TKB theo lop'!$AB$5,IF('TKB theo lop'!AE29=$I$181,'TKB theo lop'!AD29&amp;'TKB theo lop'!$AD$5,IF('TKB theo lop'!AG29=$I$181,'TKB theo lop'!AF29&amp;'TKB theo lop'!$AF$5,IF('TKB theo lop'!AI29=$I$181,'TKB theo lop'!AH29&amp;'TKB theo lop'!$AH$5,IF('TKB theo lop'!AK29=$I$181,'TKB theo lop'!AJ29&amp;'TKB theo lop'!$AJ$5,IF('TKB theo lop'!AM29=$I$181,'TKB theo lop'!AL29&amp;'TKB theo lop'!$AL$5,IF('TKB theo lop'!AO29=$I$181,'TKB theo lop'!AN29&amp;'TKB theo lop'!$AN$5,"")))))))))))))))))))</f>
        <v/>
      </c>
      <c r="M182" s="44" t="str">
        <f>IF('TKB theo lop'!E39=$I$181,'TKB theo lop'!D39&amp;'TKB theo lop'!$D$5,IF('TKB theo lop'!G39=$I$181,'TKB theo lop'!F39&amp;'TKB theo lop'!$F$5,IF('TKB theo lop'!I39=$I$181,'TKB theo lop'!H39&amp;'TKB theo lop'!$H$5,IF('TKB theo lop'!K39=$I$181,'TKB theo lop'!J39&amp;'TKB theo lop'!$J$5,IF('TKB theo lop'!M39=$I$181,'TKB theo lop'!L39&amp;'TKB theo lop'!$L$5,IF('TKB theo lop'!O39=$I$181,'TKB theo lop'!N39&amp;'TKB theo lop'!$N$5,IF('TKB theo lop'!Q39=$I$181,'TKB theo lop'!P39&amp;'TKB theo lop'!$P$5,IF('TKB theo lop'!S39=$I$181,'TKB theo lop'!R39&amp;'TKB theo lop'!$R$5,IF('TKB theo lop'!U39=$I$181,'TKB theo lop'!T39&amp;'TKB theo lop'!$T$5,IF('TKB theo lop'!W39=$I$181,'TKB theo lop'!V39&amp;'TKB theo lop'!$V$5,IF('TKB theo lop'!Y39=$I$181,'TKB theo lop'!X39&amp;'TKB theo lop'!$X$5,IF('TKB theo lop'!AA39=$I$181,'TKB theo lop'!Z39&amp;'TKB theo lop'!$Z$5,IF('TKB theo lop'!AC39=$I$181,'TKB theo lop'!AB39&amp;'TKB theo lop'!$AB$5,IF('TKB theo lop'!AE39=$I$181,'TKB theo lop'!AD39&amp;'TKB theo lop'!$AD$5,IF('TKB theo lop'!AG39=$I$181,'TKB theo lop'!AF39&amp;'TKB theo lop'!$AF$5,IF('TKB theo lop'!AI39=$I$181,'TKB theo lop'!AH39&amp;'TKB theo lop'!$AH$5,IF('TKB theo lop'!AK39=$I$181,'TKB theo lop'!AJ39&amp;'TKB theo lop'!$AJ$5,IF('TKB theo lop'!AM39=$I$181,'TKB theo lop'!AL39&amp;'TKB theo lop'!$AL$5,IF('TKB theo lop'!AO39=$I$181,'TKB theo lop'!AN39&amp;'TKB theo lop'!$AN$5,"")))))))))))))))))))</f>
        <v/>
      </c>
      <c r="N182" s="44" t="str">
        <f>IF('TKB theo lop'!E49=$I$181,'TKB theo lop'!D49&amp;'TKB theo lop'!$D$5,IF('TKB theo lop'!G49=$I$181,'TKB theo lop'!F49&amp;'TKB theo lop'!$F$5,IF('TKB theo lop'!I49=$I$181,'TKB theo lop'!H49&amp;'TKB theo lop'!$H$5,IF('TKB theo lop'!K49=$I$181,'TKB theo lop'!J49&amp;'TKB theo lop'!$J$5,IF('TKB theo lop'!M49=$I$181,'TKB theo lop'!L49&amp;'TKB theo lop'!$L$5,IF('TKB theo lop'!O49=$I$181,'TKB theo lop'!N49&amp;'TKB theo lop'!$N$5,IF('TKB theo lop'!Q49=$I$181,'TKB theo lop'!P49&amp;'TKB theo lop'!$P$5,IF('TKB theo lop'!S49=$I$181,'TKB theo lop'!R49&amp;'TKB theo lop'!$R$5,IF('TKB theo lop'!U49=$I$181,'TKB theo lop'!T49&amp;'TKB theo lop'!$T$5,IF('TKB theo lop'!W49=$I$181,'TKB theo lop'!V49&amp;'TKB theo lop'!$V$5,IF('TKB theo lop'!Y49=$I$181,'TKB theo lop'!X49&amp;'TKB theo lop'!$X$5,IF('TKB theo lop'!AA49=$I$181,'TKB theo lop'!Z49&amp;'TKB theo lop'!$Z$5,IF('TKB theo lop'!AC49=$I$181,'TKB theo lop'!AB49&amp;'TKB theo lop'!$AB$5,IF('TKB theo lop'!AE49=$I$181,'TKB theo lop'!AD49&amp;'TKB theo lop'!$AD$5,IF('TKB theo lop'!AG49=$I$181,'TKB theo lop'!AF49&amp;'TKB theo lop'!$AF$5,IF('TKB theo lop'!AI49=$I$181,'TKB theo lop'!AH49&amp;'TKB theo lop'!$AH$5,IF('TKB theo lop'!AK49=$I$181,'TKB theo lop'!AJ49&amp;'TKB theo lop'!$AJ$5,IF('TKB theo lop'!AM49=$I$181,'TKB theo lop'!AL49&amp;'TKB theo lop'!$AL$5,IF('TKB theo lop'!AO49=$I$181,'TKB theo lop'!AN49&amp;'TKB theo lop'!$AN$5,"")))))))))))))))))))</f>
        <v/>
      </c>
      <c r="O182" s="44" t="str">
        <f>IF('TKB theo lop'!E59=$I$181,'TKB theo lop'!D59&amp;'TKB theo lop'!$D$5,IF('TKB theo lop'!G59=$I$181,'TKB theo lop'!F59&amp;'TKB theo lop'!$F$5,IF('TKB theo lop'!I59=$I$181,'TKB theo lop'!H59&amp;'TKB theo lop'!$H$5,IF('TKB theo lop'!K59=$I$181,'TKB theo lop'!J59&amp;'TKB theo lop'!$J$5,IF('TKB theo lop'!M59=$I$181,'TKB theo lop'!L59&amp;'TKB theo lop'!$L$5,IF('TKB theo lop'!O59=$I$181,'TKB theo lop'!N59&amp;'TKB theo lop'!$N$5,IF('TKB theo lop'!Q59=$I$181,'TKB theo lop'!P59&amp;'TKB theo lop'!$P$5,IF('TKB theo lop'!S59=$I$181,'TKB theo lop'!R59&amp;'TKB theo lop'!$R$5,IF('TKB theo lop'!U59=$I$181,'TKB theo lop'!T59&amp;'TKB theo lop'!$T$5,IF('TKB theo lop'!W59=$I$181,'TKB theo lop'!V59&amp;'TKB theo lop'!$V$5,IF('TKB theo lop'!Y59=$I$181,'TKB theo lop'!X59&amp;'TKB theo lop'!$X$5,IF('TKB theo lop'!AA59=$I$181,'TKB theo lop'!Z59&amp;'TKB theo lop'!$Z$5,IF('TKB theo lop'!AC59=$I$181,'TKB theo lop'!AB59&amp;'TKB theo lop'!$AB$5,IF('TKB theo lop'!AE59=$I$181,'TKB theo lop'!AD59&amp;'TKB theo lop'!$AD$5,IF('TKB theo lop'!AG59=$I$181,'TKB theo lop'!AF59&amp;'TKB theo lop'!$AF$5,IF('TKB theo lop'!AI59=$I$181,'TKB theo lop'!AH59&amp;'TKB theo lop'!$AH$5,IF('TKB theo lop'!AK59=$I$181,'TKB theo lop'!AJ59&amp;'TKB theo lop'!$AJ$5,IF('TKB theo lop'!AM59=$I$181,'TKB theo lop'!AL59&amp;'TKB theo lop'!$AL$5,IF('TKB theo lop'!AO59=$I$181,'TKB theo lop'!AN59&amp;'TKB theo lop'!$AN$5,"")))))))))))))))))))</f>
        <v/>
      </c>
    </row>
    <row r="183" spans="1:15" x14ac:dyDescent="0.3">
      <c r="A183" s="325" t="s">
        <v>10</v>
      </c>
      <c r="B183" s="43" t="str">
        <f>IF('TKB theo lop'!E9=$A$181,'TKB theo lop'!D9&amp;'TKB theo lop'!$D$5,IF('TKB theo lop'!G9=$A$181,'TKB theo lop'!F9&amp;'TKB theo lop'!$F$5,IF('TKB theo lop'!I9=$A$181,'TKB theo lop'!H9&amp;'TKB theo lop'!$H$5,IF('TKB theo lop'!K9=$A$181,'TKB theo lop'!J9&amp;'TKB theo lop'!$J$5,IF('TKB theo lop'!M9=$A$181,'TKB theo lop'!L9&amp;'TKB theo lop'!$L$5,IF('TKB theo lop'!O9=$A$181,'TKB theo lop'!N9&amp;'TKB theo lop'!$N$5,IF('TKB theo lop'!Q9=$A$181,'TKB theo lop'!P9&amp;'TKB theo lop'!$P$5,IF('TKB theo lop'!S9=$A$181,'TKB theo lop'!R9&amp;'TKB theo lop'!$R$5,IF('TKB theo lop'!U9=$A$181,'TKB theo lop'!T9&amp;'TKB theo lop'!$T$5,IF('TKB theo lop'!W9=$A$181,'TKB theo lop'!V9&amp;'TKB theo lop'!$V$5,IF('TKB theo lop'!Y9=$A$181,'TKB theo lop'!X9&amp;'TKB theo lop'!$X$5,IF('TKB theo lop'!AA9=$A$181,'TKB theo lop'!Z9&amp;'TKB theo lop'!$Z$5,IF('TKB theo lop'!AC9=$A$181,'TKB theo lop'!AB9&amp;'TKB theo lop'!$AB$5,IF('TKB theo lop'!AE9=$A$181,'TKB theo lop'!AD9&amp;'TKB theo lop'!$AD$5,IF('TKB theo lop'!AG9=$A$181,'TKB theo lop'!AF9&amp;'TKB theo lop'!$AF$5,IF('TKB theo lop'!AI9=$A$181,'TKB theo lop'!AH9&amp;'TKB theo lop'!$AH$5,IF('TKB theo lop'!AK9=$A$181,'TKB theo lop'!AJ9&amp;'TKB theo lop'!$AJ$5,IF('TKB theo lop'!AM9=$A$181,'TKB theo lop'!AL9&amp;'TKB theo lop'!$AL$5,IF('TKB theo lop'!AO9=$A$181,'TKB theo lop'!AN9&amp;'TKB theo lop'!$AN$5,"")))))))))))))))))))</f>
        <v/>
      </c>
      <c r="C183" s="43" t="str">
        <f>IF('TKB theo lop'!E20=$A$181,'TKB theo lop'!D20&amp;'TKB theo lop'!$D$5,IF('TKB theo lop'!G20=$A$181,'TKB theo lop'!F20&amp;'TKB theo lop'!$F$5,IF('TKB theo lop'!I20=$A$181,'TKB theo lop'!H20&amp;'TKB theo lop'!$H$5,IF('TKB theo lop'!K20=$A$181,'TKB theo lop'!J20&amp;'TKB theo lop'!$J$5,IF('TKB theo lop'!M20=$A$181,'TKB theo lop'!L20&amp;'TKB theo lop'!$L$5,IF('TKB theo lop'!O20=$A$181,'TKB theo lop'!N20&amp;'TKB theo lop'!$N$5,IF('TKB theo lop'!Q20=$A$181,'TKB theo lop'!P20&amp;'TKB theo lop'!$P$5,IF('TKB theo lop'!S20=$A$181,'TKB theo lop'!R20&amp;'TKB theo lop'!$R$5,IF('TKB theo lop'!U20=$A$181,'TKB theo lop'!T20&amp;'TKB theo lop'!$T$5,IF('TKB theo lop'!W20=$A$181,'TKB theo lop'!V20&amp;'TKB theo lop'!$V$5,IF('TKB theo lop'!Y20=$A$181,'TKB theo lop'!X20&amp;'TKB theo lop'!$X$5,IF('TKB theo lop'!AA20=$A$181,'TKB theo lop'!Z20&amp;'TKB theo lop'!$Z$5,IF('TKB theo lop'!AC20=$A$181,'TKB theo lop'!AB20&amp;'TKB theo lop'!$AB$5,IF('TKB theo lop'!AE20=$A$181,'TKB theo lop'!AD20&amp;'TKB theo lop'!$AD$5,IF('TKB theo lop'!AG20=$A$181,'TKB theo lop'!AF20&amp;'TKB theo lop'!$AF$5,IF('TKB theo lop'!AI20=$A$181,'TKB theo lop'!AH20&amp;'TKB theo lop'!$AH$5,IF('TKB theo lop'!AK20=$A$181,'TKB theo lop'!AJ20&amp;'TKB theo lop'!$AJ$5,IF('TKB theo lop'!AM20=$A$181,'TKB theo lop'!AL20&amp;'TKB theo lop'!$AL$5,IF('TKB theo lop'!AO20=$A$181,'TKB theo lop'!AN20&amp;'TKB theo lop'!$AN$5,"")))))))))))))))))))</f>
        <v/>
      </c>
      <c r="D183" s="43" t="str">
        <f>IF('TKB theo lop'!E30=$A$181,'TKB theo lop'!D30&amp;'TKB theo lop'!$D$5,IF('TKB theo lop'!G30=$A$181,'TKB theo lop'!F30&amp;'TKB theo lop'!$F$5,IF('TKB theo lop'!I30=$A$181,'TKB theo lop'!H30&amp;'TKB theo lop'!$H$5,IF('TKB theo lop'!K30=$A$181,'TKB theo lop'!J30&amp;'TKB theo lop'!$J$5,IF('TKB theo lop'!M30=$A$181,'TKB theo lop'!L30&amp;'TKB theo lop'!$L$5,IF('TKB theo lop'!O30=$A$181,'TKB theo lop'!N30&amp;'TKB theo lop'!$N$5,IF('TKB theo lop'!Q30=$A$181,'TKB theo lop'!P30&amp;'TKB theo lop'!$P$5,IF('TKB theo lop'!S30=$A$181,'TKB theo lop'!R30&amp;'TKB theo lop'!$R$5,IF('TKB theo lop'!U30=$A$181,'TKB theo lop'!T30&amp;'TKB theo lop'!$T$5,IF('TKB theo lop'!W30=$A$181,'TKB theo lop'!V30&amp;'TKB theo lop'!$V$5,IF('TKB theo lop'!Y30=$A$181,'TKB theo lop'!X30&amp;'TKB theo lop'!$X$5,IF('TKB theo lop'!AA30=$A$181,'TKB theo lop'!Z30&amp;'TKB theo lop'!$Z$5,IF('TKB theo lop'!AC30=$A$181,'TKB theo lop'!AB30&amp;'TKB theo lop'!$AB$5,IF('TKB theo lop'!AE30=$A$181,'TKB theo lop'!AD30&amp;'TKB theo lop'!$AD$5,IF('TKB theo lop'!AG30=$A$181,'TKB theo lop'!AF30&amp;'TKB theo lop'!$AF$5,IF('TKB theo lop'!AI30=$A$181,'TKB theo lop'!AH30&amp;'TKB theo lop'!$AH$5,IF('TKB theo lop'!AK30=$A$181,'TKB theo lop'!AJ30&amp;'TKB theo lop'!$AJ$5,IF('TKB theo lop'!AM30=$A$181,'TKB theo lop'!AL30&amp;'TKB theo lop'!$AL$5,IF('TKB theo lop'!AO30=$A$181,'TKB theo lop'!AN30&amp;'TKB theo lop'!$AN$5,"")))))))))))))))))))</f>
        <v/>
      </c>
      <c r="E183" s="43" t="str">
        <f>IF('TKB theo lop'!E40=$A$181,'TKB theo lop'!D40&amp;'TKB theo lop'!$D$5,IF('TKB theo lop'!G40=$A$181,'TKB theo lop'!F40&amp;'TKB theo lop'!$F$5,IF('TKB theo lop'!I40=$A$181,'TKB theo lop'!H40&amp;'TKB theo lop'!$H$5,IF('TKB theo lop'!K40=$A$181,'TKB theo lop'!J40&amp;'TKB theo lop'!$J$5,IF('TKB theo lop'!M40=$A$181,'TKB theo lop'!L40&amp;'TKB theo lop'!$L$5,IF('TKB theo lop'!O40=$A$181,'TKB theo lop'!N40&amp;'TKB theo lop'!$N$5,IF('TKB theo lop'!Q40=$A$181,'TKB theo lop'!P40&amp;'TKB theo lop'!$P$5,IF('TKB theo lop'!S40=$A$181,'TKB theo lop'!R40&amp;'TKB theo lop'!$R$5,IF('TKB theo lop'!U40=$A$181,'TKB theo lop'!T40&amp;'TKB theo lop'!$T$5,IF('TKB theo lop'!W40=$A$181,'TKB theo lop'!V40&amp;'TKB theo lop'!$V$5,IF('TKB theo lop'!Y40=$A$181,'TKB theo lop'!X40&amp;'TKB theo lop'!$X$5,IF('TKB theo lop'!AA40=$A$181,'TKB theo lop'!Z40&amp;'TKB theo lop'!$Z$5,IF('TKB theo lop'!AC40=$A$181,'TKB theo lop'!AB40&amp;'TKB theo lop'!$AB$5,IF('TKB theo lop'!AE40=$A$181,'TKB theo lop'!AD40&amp;'TKB theo lop'!$AD$5,IF('TKB theo lop'!AG40=$A$181,'TKB theo lop'!AF40&amp;'TKB theo lop'!$AF$5,IF('TKB theo lop'!AI40=$A$181,'TKB theo lop'!AH40&amp;'TKB theo lop'!$AH$5,IF('TKB theo lop'!AK40=$A$181,'TKB theo lop'!AJ40&amp;'TKB theo lop'!$AJ$5,IF('TKB theo lop'!AM40=$A$181,'TKB theo lop'!AL40&amp;'TKB theo lop'!$AL$5,IF('TKB theo lop'!AO40=$A$181,'TKB theo lop'!AN40&amp;'TKB theo lop'!$AN$5,"")))))))))))))))))))</f>
        <v/>
      </c>
      <c r="F183" s="43" t="str">
        <f>IF('TKB theo lop'!E50=$A$181,'TKB theo lop'!D50&amp;'TKB theo lop'!$D$5,IF('TKB theo lop'!G50=$A$181,'TKB theo lop'!F50&amp;'TKB theo lop'!$F$5,IF('TKB theo lop'!I50=$A$181,'TKB theo lop'!H50&amp;'TKB theo lop'!$H$5,IF('TKB theo lop'!K50=$A$181,'TKB theo lop'!J50&amp;'TKB theo lop'!$J$5,IF('TKB theo lop'!M50=$A$181,'TKB theo lop'!L50&amp;'TKB theo lop'!$L$5,IF('TKB theo lop'!O50=$A$181,'TKB theo lop'!N50&amp;'TKB theo lop'!$N$5,IF('TKB theo lop'!Q50=$A$181,'TKB theo lop'!P50&amp;'TKB theo lop'!$P$5,IF('TKB theo lop'!S50=$A$181,'TKB theo lop'!R50&amp;'TKB theo lop'!$R$5,IF('TKB theo lop'!U50=$A$181,'TKB theo lop'!T50&amp;'TKB theo lop'!$T$5,IF('TKB theo lop'!W50=$A$181,'TKB theo lop'!V50&amp;'TKB theo lop'!$V$5,IF('TKB theo lop'!Y50=$A$181,'TKB theo lop'!X50&amp;'TKB theo lop'!$X$5,IF('TKB theo lop'!AA50=$A$181,'TKB theo lop'!Z50&amp;'TKB theo lop'!$Z$5,IF('TKB theo lop'!AC50=$A$181,'TKB theo lop'!AB50&amp;'TKB theo lop'!$AB$5,IF('TKB theo lop'!AE50=$A$181,'TKB theo lop'!AD50&amp;'TKB theo lop'!$AD$5,IF('TKB theo lop'!AG50=$A$181,'TKB theo lop'!AF50&amp;'TKB theo lop'!$AF$5,IF('TKB theo lop'!AI50=$A$181,'TKB theo lop'!AH50&amp;'TKB theo lop'!$AH$5,IF('TKB theo lop'!AK50=$A$181,'TKB theo lop'!AJ50&amp;'TKB theo lop'!$AJ$5,IF('TKB theo lop'!AM50=$A$181,'TKB theo lop'!AL50&amp;'TKB theo lop'!$AL$5,IF('TKB theo lop'!AO50=$A$181,'TKB theo lop'!AN50&amp;'TKB theo lop'!$AN$5,"")))))))))))))))))))</f>
        <v/>
      </c>
      <c r="G183" s="43" t="str">
        <f>IF('TKB theo lop'!E60=$A$181,'TKB theo lop'!D60&amp;'TKB theo lop'!$D$5,IF('TKB theo lop'!G60=$A$181,'TKB theo lop'!F60&amp;'TKB theo lop'!$F$5,IF('TKB theo lop'!I60=$A$181,'TKB theo lop'!H60&amp;'TKB theo lop'!$H$5,IF('TKB theo lop'!K60=$A$181,'TKB theo lop'!J60&amp;'TKB theo lop'!$J$5,IF('TKB theo lop'!M60=$A$181,'TKB theo lop'!L60&amp;'TKB theo lop'!$L$5,IF('TKB theo lop'!O60=$A$181,'TKB theo lop'!N60&amp;'TKB theo lop'!$N$5,IF('TKB theo lop'!Q60=$A$181,'TKB theo lop'!P60&amp;'TKB theo lop'!$P$5,IF('TKB theo lop'!S60=$A$181,'TKB theo lop'!R60&amp;'TKB theo lop'!$R$5,IF('TKB theo lop'!U60=$A$181,'TKB theo lop'!T60&amp;'TKB theo lop'!$T$5,IF('TKB theo lop'!W60=$A$181,'TKB theo lop'!V60&amp;'TKB theo lop'!$V$5,IF('TKB theo lop'!Y60=$A$181,'TKB theo lop'!X60&amp;'TKB theo lop'!$X$5,IF('TKB theo lop'!AA60=$A$181,'TKB theo lop'!Z60&amp;'TKB theo lop'!$Z$5,IF('TKB theo lop'!AC60=$A$181,'TKB theo lop'!AB60&amp;'TKB theo lop'!$AB$5,IF('TKB theo lop'!AE60=$A$181,'TKB theo lop'!AD60&amp;'TKB theo lop'!$AD$5,IF('TKB theo lop'!AG60=$A$181,'TKB theo lop'!AF60&amp;'TKB theo lop'!$AF$5,IF('TKB theo lop'!AI60=$A$181,'TKB theo lop'!AH60&amp;'TKB theo lop'!$AH$5,IF('TKB theo lop'!AK60=$A$181,'TKB theo lop'!AJ60&amp;'TKB theo lop'!$AJ$5,IF('TKB theo lop'!AM60=$A$181,'TKB theo lop'!AL60&amp;'TKB theo lop'!$AL$5,IF('TKB theo lop'!AO60=$A$181,'TKB theo lop'!AN60&amp;'TKB theo lop'!$AN$5,"")))))))))))))))))))</f>
        <v/>
      </c>
      <c r="H183"/>
      <c r="I183" s="325" t="s">
        <v>10</v>
      </c>
      <c r="J183" s="43" t="str">
        <f>IF('TKB theo lop'!E9=$I$181,'TKB theo lop'!D9&amp;'TKB theo lop'!$D$5,IF('TKB theo lop'!G9=$I$181,'TKB theo lop'!F9&amp;'TKB theo lop'!$F$5,IF('TKB theo lop'!I9=$I$181,'TKB theo lop'!H9&amp;'TKB theo lop'!$H$5,IF('TKB theo lop'!K9=$I$181,'TKB theo lop'!J9&amp;'TKB theo lop'!$J$5,IF('TKB theo lop'!M9=$I$181,'TKB theo lop'!L9&amp;'TKB theo lop'!$L$5,IF('TKB theo lop'!O9=$I$181,'TKB theo lop'!N9&amp;'TKB theo lop'!$N$5,IF('TKB theo lop'!Q9=$I$181,'TKB theo lop'!P9&amp;'TKB theo lop'!$P$5,IF('TKB theo lop'!S9=$I$181,'TKB theo lop'!R9&amp;'TKB theo lop'!$R$5,IF('TKB theo lop'!U9=$I$181,'TKB theo lop'!T9&amp;'TKB theo lop'!$T$5,IF('TKB theo lop'!W9=$I$181,'TKB theo lop'!V9&amp;'TKB theo lop'!$V$5,IF('TKB theo lop'!Y9=$I$181,'TKB theo lop'!X9&amp;'TKB theo lop'!$X$5,IF('TKB theo lop'!AA9=$I$181,'TKB theo lop'!Z9&amp;'TKB theo lop'!$Z$5,IF('TKB theo lop'!AC9=$I$181,'TKB theo lop'!AB9&amp;'TKB theo lop'!$AB$5,IF('TKB theo lop'!AE9=$I$181,'TKB theo lop'!AD9&amp;'TKB theo lop'!$AD$5,IF('TKB theo lop'!AG9=$I$181,'TKB theo lop'!AF9&amp;'TKB theo lop'!$AF$5,IF('TKB theo lop'!AI9=$I$181,'TKB theo lop'!AH9&amp;'TKB theo lop'!$AH$5,IF('TKB theo lop'!AK9=$I$181,'TKB theo lop'!AJ9&amp;'TKB theo lop'!$AJ$5,IF('TKB theo lop'!AM9=$I$181,'TKB theo lop'!AL9&amp;'TKB theo lop'!$AL$5,IF('TKB theo lop'!AO9=$I$181,'TKB theo lop'!AN9&amp;'TKB theo lop'!$AN$5,"")))))))))))))))))))</f>
        <v/>
      </c>
      <c r="K183" s="43" t="str">
        <f>IF('TKB theo lop'!E20=$I$181,'TKB theo lop'!D20&amp;'TKB theo lop'!$D$5,IF('TKB theo lop'!G20=$I$181,'TKB theo lop'!F20&amp;'TKB theo lop'!$F$5,IF('TKB theo lop'!I20=$I$181,'TKB theo lop'!H20&amp;'TKB theo lop'!$H$5,IF('TKB theo lop'!K20=$I$181,'TKB theo lop'!J20&amp;'TKB theo lop'!$J$5,IF('TKB theo lop'!M20=$I$181,'TKB theo lop'!L20&amp;'TKB theo lop'!$L$5,IF('TKB theo lop'!O20=$I$181,'TKB theo lop'!N20&amp;'TKB theo lop'!$N$5,IF('TKB theo lop'!Q20=$I$181,'TKB theo lop'!P20&amp;'TKB theo lop'!$P$5,IF('TKB theo lop'!S20=$I$181,'TKB theo lop'!R20&amp;'TKB theo lop'!$R$5,IF('TKB theo lop'!U20=$I$181,'TKB theo lop'!T20&amp;'TKB theo lop'!$T$5,IF('TKB theo lop'!W20=$I$181,'TKB theo lop'!V20&amp;'TKB theo lop'!$V$5,IF('TKB theo lop'!Y20=$I$181,'TKB theo lop'!X20&amp;'TKB theo lop'!$X$5,IF('TKB theo lop'!AA20=$I$181,'TKB theo lop'!Z20&amp;'TKB theo lop'!$Z$5,IF('TKB theo lop'!AC20=$I$181,'TKB theo lop'!AB20&amp;'TKB theo lop'!$AB$5,IF('TKB theo lop'!AE20=$I$181,'TKB theo lop'!AD20&amp;'TKB theo lop'!$AD$5,IF('TKB theo lop'!AG20=$I$181,'TKB theo lop'!AF20&amp;'TKB theo lop'!$AF$5,IF('TKB theo lop'!AI20=$I$181,'TKB theo lop'!AH20&amp;'TKB theo lop'!$AH$5,IF('TKB theo lop'!AK20=$I$181,'TKB theo lop'!AJ20&amp;'TKB theo lop'!$AJ$5,IF('TKB theo lop'!AM20=$I$181,'TKB theo lop'!AL20&amp;'TKB theo lop'!$AL$5,IF('TKB theo lop'!AO20=$I$181,'TKB theo lop'!AN20&amp;'TKB theo lop'!$AN$5,"")))))))))))))))))))</f>
        <v/>
      </c>
      <c r="L183" s="43" t="str">
        <f>IF('TKB theo lop'!E30=$I$181,'TKB theo lop'!D30&amp;'TKB theo lop'!$D$5,IF('TKB theo lop'!G30=$I$181,'TKB theo lop'!F30&amp;'TKB theo lop'!$F$5,IF('TKB theo lop'!I30=$I$181,'TKB theo lop'!H30&amp;'TKB theo lop'!$H$5,IF('TKB theo lop'!K30=$I$181,'TKB theo lop'!J30&amp;'TKB theo lop'!$J$5,IF('TKB theo lop'!M30=$I$181,'TKB theo lop'!L30&amp;'TKB theo lop'!$L$5,IF('TKB theo lop'!O30=$I$181,'TKB theo lop'!N30&amp;'TKB theo lop'!$N$5,IF('TKB theo lop'!Q30=$I$181,'TKB theo lop'!P30&amp;'TKB theo lop'!$P$5,IF('TKB theo lop'!S30=$I$181,'TKB theo lop'!R30&amp;'TKB theo lop'!$R$5,IF('TKB theo lop'!U30=$I$181,'TKB theo lop'!T30&amp;'TKB theo lop'!$T$5,IF('TKB theo lop'!W30=$I$181,'TKB theo lop'!V30&amp;'TKB theo lop'!$V$5,IF('TKB theo lop'!Y30=$I$181,'TKB theo lop'!X30&amp;'TKB theo lop'!$X$5,IF('TKB theo lop'!AA30=$I$181,'TKB theo lop'!Z30&amp;'TKB theo lop'!$Z$5,IF('TKB theo lop'!AC30=$I$181,'TKB theo lop'!AB30&amp;'TKB theo lop'!$AB$5,IF('TKB theo lop'!AE30=$I$181,'TKB theo lop'!AD30&amp;'TKB theo lop'!$AD$5,IF('TKB theo lop'!AG30=$I$181,'TKB theo lop'!AF30&amp;'TKB theo lop'!$AF$5,IF('TKB theo lop'!AI30=$I$181,'TKB theo lop'!AH30&amp;'TKB theo lop'!$AH$5,IF('TKB theo lop'!AK30=$I$181,'TKB theo lop'!AJ30&amp;'TKB theo lop'!$AJ$5,IF('TKB theo lop'!AM30=$I$181,'TKB theo lop'!AL30&amp;'TKB theo lop'!$AL$5,IF('TKB theo lop'!AO30=$I$181,'TKB theo lop'!AN30&amp;'TKB theo lop'!$AN$5,"")))))))))))))))))))</f>
        <v/>
      </c>
      <c r="M183" s="43" t="str">
        <f>IF('TKB theo lop'!E40=$I$181,'TKB theo lop'!D40&amp;'TKB theo lop'!$D$5,IF('TKB theo lop'!G40=$I$181,'TKB theo lop'!F40&amp;'TKB theo lop'!$F$5,IF('TKB theo lop'!I40=$I$181,'TKB theo lop'!H40&amp;'TKB theo lop'!$H$5,IF('TKB theo lop'!K40=$I$181,'TKB theo lop'!J40&amp;'TKB theo lop'!$J$5,IF('TKB theo lop'!M40=$I$181,'TKB theo lop'!L40&amp;'TKB theo lop'!$L$5,IF('TKB theo lop'!O40=$I$181,'TKB theo lop'!N40&amp;'TKB theo lop'!$N$5,IF('TKB theo lop'!Q40=$I$181,'TKB theo lop'!P40&amp;'TKB theo lop'!$P$5,IF('TKB theo lop'!S40=$I$181,'TKB theo lop'!R40&amp;'TKB theo lop'!$R$5,IF('TKB theo lop'!U40=$I$181,'TKB theo lop'!T40&amp;'TKB theo lop'!$T$5,IF('TKB theo lop'!W40=$I$181,'TKB theo lop'!V40&amp;'TKB theo lop'!$V$5,IF('TKB theo lop'!Y40=$I$181,'TKB theo lop'!X40&amp;'TKB theo lop'!$X$5,IF('TKB theo lop'!AA40=$I$181,'TKB theo lop'!Z40&amp;'TKB theo lop'!$Z$5,IF('TKB theo lop'!AC40=$I$181,'TKB theo lop'!AB40&amp;'TKB theo lop'!$AB$5,IF('TKB theo lop'!AE40=$I$181,'TKB theo lop'!AD40&amp;'TKB theo lop'!$AD$5,IF('TKB theo lop'!AG40=$I$181,'TKB theo lop'!AF40&amp;'TKB theo lop'!$AF$5,IF('TKB theo lop'!AI40=$I$181,'TKB theo lop'!AH40&amp;'TKB theo lop'!$AH$5,IF('TKB theo lop'!AK40=$I$181,'TKB theo lop'!AJ40&amp;'TKB theo lop'!$AJ$5,IF('TKB theo lop'!AM40=$I$181,'TKB theo lop'!AL40&amp;'TKB theo lop'!$AL$5,IF('TKB theo lop'!AO40=$I$181,'TKB theo lop'!AN40&amp;'TKB theo lop'!$AN$5,"")))))))))))))))))))</f>
        <v/>
      </c>
      <c r="N183" s="43" t="str">
        <f>IF('TKB theo lop'!E50=$I$181,'TKB theo lop'!D50&amp;'TKB theo lop'!$D$5,IF('TKB theo lop'!G50=$I$181,'TKB theo lop'!F50&amp;'TKB theo lop'!$F$5,IF('TKB theo lop'!I50=$I$181,'TKB theo lop'!H50&amp;'TKB theo lop'!$H$5,IF('TKB theo lop'!K50=$I$181,'TKB theo lop'!J50&amp;'TKB theo lop'!$J$5,IF('TKB theo lop'!M50=$I$181,'TKB theo lop'!L50&amp;'TKB theo lop'!$L$5,IF('TKB theo lop'!O50=$I$181,'TKB theo lop'!N50&amp;'TKB theo lop'!$N$5,IF('TKB theo lop'!Q50=$I$181,'TKB theo lop'!P50&amp;'TKB theo lop'!$P$5,IF('TKB theo lop'!S50=$I$181,'TKB theo lop'!R50&amp;'TKB theo lop'!$R$5,IF('TKB theo lop'!U50=$I$181,'TKB theo lop'!T50&amp;'TKB theo lop'!$T$5,IF('TKB theo lop'!W50=$I$181,'TKB theo lop'!V50&amp;'TKB theo lop'!$V$5,IF('TKB theo lop'!Y50=$I$181,'TKB theo lop'!X50&amp;'TKB theo lop'!$X$5,IF('TKB theo lop'!AA50=$I$181,'TKB theo lop'!Z50&amp;'TKB theo lop'!$Z$5,IF('TKB theo lop'!AC50=$I$181,'TKB theo lop'!AB50&amp;'TKB theo lop'!$AB$5,IF('TKB theo lop'!AE50=$I$181,'TKB theo lop'!AD50&amp;'TKB theo lop'!$AD$5,IF('TKB theo lop'!AG50=$I$181,'TKB theo lop'!AF50&amp;'TKB theo lop'!$AF$5,IF('TKB theo lop'!AI50=$I$181,'TKB theo lop'!AH50&amp;'TKB theo lop'!$AH$5,IF('TKB theo lop'!AK50=$I$181,'TKB theo lop'!AJ50&amp;'TKB theo lop'!$AJ$5,IF('TKB theo lop'!AM50=$I$181,'TKB theo lop'!AL50&amp;'TKB theo lop'!$AL$5,IF('TKB theo lop'!AO50=$I$181,'TKB theo lop'!AN50&amp;'TKB theo lop'!$AN$5,"")))))))))))))))))))</f>
        <v/>
      </c>
      <c r="O183" s="43" t="str">
        <f>IF('TKB theo lop'!E60=$I$181,'TKB theo lop'!D60&amp;'TKB theo lop'!$D$5,IF('TKB theo lop'!G60=$I$181,'TKB theo lop'!F60&amp;'TKB theo lop'!$F$5,IF('TKB theo lop'!I60=$I$181,'TKB theo lop'!H60&amp;'TKB theo lop'!$H$5,IF('TKB theo lop'!K60=$I$181,'TKB theo lop'!J60&amp;'TKB theo lop'!$J$5,IF('TKB theo lop'!M60=$I$181,'TKB theo lop'!L60&amp;'TKB theo lop'!$L$5,IF('TKB theo lop'!O60=$I$181,'TKB theo lop'!N60&amp;'TKB theo lop'!$N$5,IF('TKB theo lop'!Q60=$I$181,'TKB theo lop'!P60&amp;'TKB theo lop'!$P$5,IF('TKB theo lop'!S60=$I$181,'TKB theo lop'!R60&amp;'TKB theo lop'!$R$5,IF('TKB theo lop'!U60=$I$181,'TKB theo lop'!T60&amp;'TKB theo lop'!$T$5,IF('TKB theo lop'!W60=$I$181,'TKB theo lop'!V60&amp;'TKB theo lop'!$V$5,IF('TKB theo lop'!Y60=$I$181,'TKB theo lop'!X60&amp;'TKB theo lop'!$X$5,IF('TKB theo lop'!AA60=$I$181,'TKB theo lop'!Z60&amp;'TKB theo lop'!$Z$5,IF('TKB theo lop'!AC60=$I$181,'TKB theo lop'!AB60&amp;'TKB theo lop'!$AB$5,IF('TKB theo lop'!AE60=$I$181,'TKB theo lop'!AD60&amp;'TKB theo lop'!$AD$5,IF('TKB theo lop'!AG60=$I$181,'TKB theo lop'!AF60&amp;'TKB theo lop'!$AF$5,IF('TKB theo lop'!AI60=$I$181,'TKB theo lop'!AH60&amp;'TKB theo lop'!$AH$5,IF('TKB theo lop'!AK60=$I$181,'TKB theo lop'!AJ60&amp;'TKB theo lop'!$AJ$5,IF('TKB theo lop'!AM60=$I$181,'TKB theo lop'!AL60&amp;'TKB theo lop'!$AL$5,IF('TKB theo lop'!AO60=$I$181,'TKB theo lop'!AN60&amp;'TKB theo lop'!$AN$5,"")))))))))))))))))))</f>
        <v/>
      </c>
    </row>
    <row r="184" spans="1:15" x14ac:dyDescent="0.3">
      <c r="A184" s="325"/>
      <c r="B184" s="43" t="str">
        <f>IF('TKB theo lop'!E10=$A$181,'TKB theo lop'!D10&amp;'TKB theo lop'!$D$5,IF('TKB theo lop'!G10=$A$181,'TKB theo lop'!F10&amp;'TKB theo lop'!$F$5,IF('TKB theo lop'!I10=$A$181,'TKB theo lop'!H10&amp;'TKB theo lop'!$H$5,IF('TKB theo lop'!K10=$A$181,'TKB theo lop'!J10&amp;'TKB theo lop'!$J$5,IF('TKB theo lop'!M10=$A$181,'TKB theo lop'!L10&amp;'TKB theo lop'!$L$5,IF('TKB theo lop'!O10=$A$181,'TKB theo lop'!N10&amp;'TKB theo lop'!$N$5,IF('TKB theo lop'!Q10=$A$181,'TKB theo lop'!P10&amp;'TKB theo lop'!$P$5,IF('TKB theo lop'!S10=$A$181,'TKB theo lop'!R10&amp;'TKB theo lop'!$R$5,IF('TKB theo lop'!U10=$A$181,'TKB theo lop'!T10&amp;'TKB theo lop'!$T$5,IF('TKB theo lop'!W10=$A$181,'TKB theo lop'!V10&amp;'TKB theo lop'!$V$5,IF('TKB theo lop'!Y10=$A$181,'TKB theo lop'!X10&amp;'TKB theo lop'!$X$5,IF('TKB theo lop'!AA10=$A$181,'TKB theo lop'!Z10&amp;'TKB theo lop'!$Z$5,IF('TKB theo lop'!AC10=$A$181,'TKB theo lop'!AB10&amp;'TKB theo lop'!$AB$5,IF('TKB theo lop'!AE10=$A$181,'TKB theo lop'!AD10&amp;'TKB theo lop'!$AD$5,IF('TKB theo lop'!AG10=$A$181,'TKB theo lop'!AF10&amp;'TKB theo lop'!$AF$5,IF('TKB theo lop'!AI10=$A$181,'TKB theo lop'!AH10&amp;'TKB theo lop'!$AH$5,IF('TKB theo lop'!AK10=$A$181,'TKB theo lop'!AJ10&amp;'TKB theo lop'!$AJ$5,IF('TKB theo lop'!AM10=$A$181,'TKB theo lop'!AL10&amp;'TKB theo lop'!$AL$5,IF('TKB theo lop'!AO10=$A$181,'TKB theo lop'!AN10&amp;'TKB theo lop'!$AN$5,"")))))))))))))))))))</f>
        <v/>
      </c>
      <c r="C184" s="43" t="str">
        <f>IF('TKB theo lop'!E21=$A$181,'TKB theo lop'!D21&amp;'TKB theo lop'!$D$5,IF('TKB theo lop'!G21=$A$181,'TKB theo lop'!F21&amp;'TKB theo lop'!$F$5,IF('TKB theo lop'!I21=$A$181,'TKB theo lop'!H21&amp;'TKB theo lop'!$H$5,IF('TKB theo lop'!K21=$A$181,'TKB theo lop'!J21&amp;'TKB theo lop'!$J$5,IF('TKB theo lop'!M21=$A$181,'TKB theo lop'!L21&amp;'TKB theo lop'!$L$5,IF('TKB theo lop'!O21=$A$181,'TKB theo lop'!N21&amp;'TKB theo lop'!$N$5,IF('TKB theo lop'!Q21=$A$181,'TKB theo lop'!P21&amp;'TKB theo lop'!$P$5,IF('TKB theo lop'!S21=$A$181,'TKB theo lop'!R21&amp;'TKB theo lop'!$R$5,IF('TKB theo lop'!U21=$A$181,'TKB theo lop'!T21&amp;'TKB theo lop'!$T$5,IF('TKB theo lop'!W21=$A$181,'TKB theo lop'!V21&amp;'TKB theo lop'!$V$5,IF('TKB theo lop'!Y21=$A$181,'TKB theo lop'!X21&amp;'TKB theo lop'!$X$5,IF('TKB theo lop'!AA21=$A$181,'TKB theo lop'!Z21&amp;'TKB theo lop'!$Z$5,IF('TKB theo lop'!AC21=$A$181,'TKB theo lop'!AB21&amp;'TKB theo lop'!$AB$5,IF('TKB theo lop'!AE21=$A$181,'TKB theo lop'!AD21&amp;'TKB theo lop'!$AD$5,IF('TKB theo lop'!AG21=$A$181,'TKB theo lop'!AF21&amp;'TKB theo lop'!$AF$5,IF('TKB theo lop'!AI21=$A$181,'TKB theo lop'!AH21&amp;'TKB theo lop'!$AH$5,IF('TKB theo lop'!AK21=$A$181,'TKB theo lop'!AJ21&amp;'TKB theo lop'!$AJ$5,IF('TKB theo lop'!AM21=$A$181,'TKB theo lop'!AL21&amp;'TKB theo lop'!$AL$5,IF('TKB theo lop'!AO21=$A$181,'TKB theo lop'!AN21&amp;'TKB theo lop'!$AN$5,"")))))))))))))))))))</f>
        <v/>
      </c>
      <c r="D184" s="43" t="str">
        <f>IF('TKB theo lop'!E31=$A$181,'TKB theo lop'!D31&amp;'TKB theo lop'!$D$5,IF('TKB theo lop'!G31=$A$181,'TKB theo lop'!F31&amp;'TKB theo lop'!$F$5,IF('TKB theo lop'!I31=$A$181,'TKB theo lop'!H31&amp;'TKB theo lop'!$H$5,IF('TKB theo lop'!K31=$A$181,'TKB theo lop'!J31&amp;'TKB theo lop'!$J$5,IF('TKB theo lop'!M31=$A$181,'TKB theo lop'!L31&amp;'TKB theo lop'!$L$5,IF('TKB theo lop'!O31=$A$181,'TKB theo lop'!N31&amp;'TKB theo lop'!$N$5,IF('TKB theo lop'!Q31=$A$181,'TKB theo lop'!P31&amp;'TKB theo lop'!$P$5,IF('TKB theo lop'!S31=$A$181,'TKB theo lop'!R31&amp;'TKB theo lop'!$R$5,IF('TKB theo lop'!U31=$A$181,'TKB theo lop'!T31&amp;'TKB theo lop'!$T$5,IF('TKB theo lop'!W31=$A$181,'TKB theo lop'!V31&amp;'TKB theo lop'!$V$5,IF('TKB theo lop'!Y31=$A$181,'TKB theo lop'!X31&amp;'TKB theo lop'!$X$5,IF('TKB theo lop'!AA31=$A$181,'TKB theo lop'!Z31&amp;'TKB theo lop'!$Z$5,IF('TKB theo lop'!AC31=$A$181,'TKB theo lop'!AB31&amp;'TKB theo lop'!$AB$5,IF('TKB theo lop'!AE31=$A$181,'TKB theo lop'!AD31&amp;'TKB theo lop'!$AD$5,IF('TKB theo lop'!AG31=$A$181,'TKB theo lop'!AF31&amp;'TKB theo lop'!$AF$5,IF('TKB theo lop'!AI31=$A$181,'TKB theo lop'!AH31&amp;'TKB theo lop'!$AH$5,IF('TKB theo lop'!AK31=$A$181,'TKB theo lop'!AJ31&amp;'TKB theo lop'!$AJ$5,IF('TKB theo lop'!AM31=$A$181,'TKB theo lop'!AL31&amp;'TKB theo lop'!$AL$5,IF('TKB theo lop'!AO31=$A$181,'TKB theo lop'!AN31&amp;'TKB theo lop'!$AN$5,"")))))))))))))))))))</f>
        <v/>
      </c>
      <c r="E184" s="43" t="str">
        <f>IF('TKB theo lop'!E41=$A$181,'TKB theo lop'!D41&amp;'TKB theo lop'!$D$5,IF('TKB theo lop'!G41=$A$181,'TKB theo lop'!F41&amp;'TKB theo lop'!$F$5,IF('TKB theo lop'!I41=$A$181,'TKB theo lop'!H41&amp;'TKB theo lop'!$H$5,IF('TKB theo lop'!K41=$A$181,'TKB theo lop'!J41&amp;'TKB theo lop'!$J$5,IF('TKB theo lop'!M41=$A$181,'TKB theo lop'!L41&amp;'TKB theo lop'!$L$5,IF('TKB theo lop'!O41=$A$181,'TKB theo lop'!N41&amp;'TKB theo lop'!$N$5,IF('TKB theo lop'!Q41=$A$181,'TKB theo lop'!P41&amp;'TKB theo lop'!$P$5,IF('TKB theo lop'!S41=$A$181,'TKB theo lop'!R41&amp;'TKB theo lop'!$R$5,IF('TKB theo lop'!U41=$A$181,'TKB theo lop'!T41&amp;'TKB theo lop'!$T$5,IF('TKB theo lop'!W41=$A$181,'TKB theo lop'!V41&amp;'TKB theo lop'!$V$5,IF('TKB theo lop'!Y41=$A$181,'TKB theo lop'!X41&amp;'TKB theo lop'!$X$5,IF('TKB theo lop'!AA41=$A$181,'TKB theo lop'!Z41&amp;'TKB theo lop'!$Z$5,IF('TKB theo lop'!AC41=$A$181,'TKB theo lop'!AB41&amp;'TKB theo lop'!$AB$5,IF('TKB theo lop'!AE41=$A$181,'TKB theo lop'!AD41&amp;'TKB theo lop'!$AD$5,IF('TKB theo lop'!AG41=$A$181,'TKB theo lop'!AF41&amp;'TKB theo lop'!$AF$5,IF('TKB theo lop'!AI41=$A$181,'TKB theo lop'!AH41&amp;'TKB theo lop'!$AH$5,IF('TKB theo lop'!AK41=$A$181,'TKB theo lop'!AJ41&amp;'TKB theo lop'!$AJ$5,IF('TKB theo lop'!AM41=$A$181,'TKB theo lop'!AL41&amp;'TKB theo lop'!$AL$5,IF('TKB theo lop'!AO41=$A$181,'TKB theo lop'!AN41&amp;'TKB theo lop'!$AN$5,"")))))))))))))))))))</f>
        <v/>
      </c>
      <c r="F184" s="43" t="str">
        <f>IF('TKB theo lop'!E51=$A$181,'TKB theo lop'!D51&amp;'TKB theo lop'!$D$5,IF('TKB theo lop'!G51=$A$181,'TKB theo lop'!F51&amp;'TKB theo lop'!$F$5,IF('TKB theo lop'!I51=$A$181,'TKB theo lop'!H51&amp;'TKB theo lop'!$H$5,IF('TKB theo lop'!K51=$A$181,'TKB theo lop'!J51&amp;'TKB theo lop'!$J$5,IF('TKB theo lop'!M51=$A$181,'TKB theo lop'!L51&amp;'TKB theo lop'!$L$5,IF('TKB theo lop'!O51=$A$181,'TKB theo lop'!N51&amp;'TKB theo lop'!$N$5,IF('TKB theo lop'!Q51=$A$181,'TKB theo lop'!P51&amp;'TKB theo lop'!$P$5,IF('TKB theo lop'!S51=$A$181,'TKB theo lop'!R51&amp;'TKB theo lop'!$R$5,IF('TKB theo lop'!U51=$A$181,'TKB theo lop'!T51&amp;'TKB theo lop'!$T$5,IF('TKB theo lop'!W51=$A$181,'TKB theo lop'!V51&amp;'TKB theo lop'!$V$5,IF('TKB theo lop'!Y51=$A$181,'TKB theo lop'!X51&amp;'TKB theo lop'!$X$5,IF('TKB theo lop'!AA51=$A$181,'TKB theo lop'!Z51&amp;'TKB theo lop'!$Z$5,IF('TKB theo lop'!AC51=$A$181,'TKB theo lop'!AB51&amp;'TKB theo lop'!$AB$5,IF('TKB theo lop'!AE51=$A$181,'TKB theo lop'!AD51&amp;'TKB theo lop'!$AD$5,IF('TKB theo lop'!AG51=$A$181,'TKB theo lop'!AF51&amp;'TKB theo lop'!$AF$5,IF('TKB theo lop'!AI51=$A$181,'TKB theo lop'!AH51&amp;'TKB theo lop'!$AH$5,IF('TKB theo lop'!AK51=$A$181,'TKB theo lop'!AJ51&amp;'TKB theo lop'!$AJ$5,IF('TKB theo lop'!AM51=$A$181,'TKB theo lop'!AL51&amp;'TKB theo lop'!$AL$5,IF('TKB theo lop'!AO51=$A$181,'TKB theo lop'!AN51&amp;'TKB theo lop'!$AN$5,"")))))))))))))))))))</f>
        <v/>
      </c>
      <c r="G184" s="43" t="str">
        <f>IF('TKB theo lop'!E61=$A$181,'TKB theo lop'!D61&amp;'TKB theo lop'!$D$5,IF('TKB theo lop'!G61=$A$181,'TKB theo lop'!F61&amp;'TKB theo lop'!$F$5,IF('TKB theo lop'!I61=$A$181,'TKB theo lop'!H61&amp;'TKB theo lop'!$H$5,IF('TKB theo lop'!K61=$A$181,'TKB theo lop'!J61&amp;'TKB theo lop'!$J$5,IF('TKB theo lop'!M61=$A$181,'TKB theo lop'!L61&amp;'TKB theo lop'!$L$5,IF('TKB theo lop'!O61=$A$181,'TKB theo lop'!N61&amp;'TKB theo lop'!$N$5,IF('TKB theo lop'!Q61=$A$181,'TKB theo lop'!P61&amp;'TKB theo lop'!$P$5,IF('TKB theo lop'!S61=$A$181,'TKB theo lop'!R61&amp;'TKB theo lop'!$R$5,IF('TKB theo lop'!U61=$A$181,'TKB theo lop'!T61&amp;'TKB theo lop'!$T$5,IF('TKB theo lop'!W61=$A$181,'TKB theo lop'!V61&amp;'TKB theo lop'!$V$5,IF('TKB theo lop'!Y61=$A$181,'TKB theo lop'!X61&amp;'TKB theo lop'!$X$5,IF('TKB theo lop'!AA61=$A$181,'TKB theo lop'!Z61&amp;'TKB theo lop'!$Z$5,IF('TKB theo lop'!AC61=$A$181,'TKB theo lop'!AB61&amp;'TKB theo lop'!$AB$5,IF('TKB theo lop'!AE61=$A$181,'TKB theo lop'!AD61&amp;'TKB theo lop'!$AD$5,IF('TKB theo lop'!AG61=$A$181,'TKB theo lop'!AF61&amp;'TKB theo lop'!$AF$5,IF('TKB theo lop'!AI61=$A$181,'TKB theo lop'!AH61&amp;'TKB theo lop'!$AH$5,IF('TKB theo lop'!AK61=$A$181,'TKB theo lop'!AJ61&amp;'TKB theo lop'!$AJ$5,IF('TKB theo lop'!AM61=$A$181,'TKB theo lop'!AL61&amp;'TKB theo lop'!$AL$5,IF('TKB theo lop'!AO61=$A$181,'TKB theo lop'!AN61&amp;'TKB theo lop'!$AN$5,"")))))))))))))))))))</f>
        <v/>
      </c>
      <c r="H184"/>
      <c r="I184" s="325"/>
      <c r="J184" s="43" t="str">
        <f>IF('TKB theo lop'!E10=$I$181,'TKB theo lop'!D10&amp;'TKB theo lop'!$D$5,IF('TKB theo lop'!G10=$I$181,'TKB theo lop'!F10&amp;'TKB theo lop'!$F$5,IF('TKB theo lop'!I10=$I$181,'TKB theo lop'!H10&amp;'TKB theo lop'!$H$5,IF('TKB theo lop'!K10=$I$181,'TKB theo lop'!J10&amp;'TKB theo lop'!$J$5,IF('TKB theo lop'!M10=$I$181,'TKB theo lop'!L10&amp;'TKB theo lop'!$L$5,IF('TKB theo lop'!O10=$I$181,'TKB theo lop'!N10&amp;'TKB theo lop'!$N$5,IF('TKB theo lop'!Q10=$I$181,'TKB theo lop'!P10&amp;'TKB theo lop'!$P$5,IF('TKB theo lop'!S10=$I$181,'TKB theo lop'!R10&amp;'TKB theo lop'!$R$5,IF('TKB theo lop'!U10=$I$181,'TKB theo lop'!T10&amp;'TKB theo lop'!$T$5,IF('TKB theo lop'!W10=$I$181,'TKB theo lop'!V10&amp;'TKB theo lop'!$V$5,IF('TKB theo lop'!Y10=$I$181,'TKB theo lop'!X10&amp;'TKB theo lop'!$X$5,IF('TKB theo lop'!AA10=$I$181,'TKB theo lop'!Z10&amp;'TKB theo lop'!$Z$5,IF('TKB theo lop'!AC10=$I$181,'TKB theo lop'!AB10&amp;'TKB theo lop'!$AB$5,IF('TKB theo lop'!AE10=$I$181,'TKB theo lop'!AD10&amp;'TKB theo lop'!$AD$5,IF('TKB theo lop'!AG10=$I$181,'TKB theo lop'!AF10&amp;'TKB theo lop'!$AF$5,IF('TKB theo lop'!AI10=$I$181,'TKB theo lop'!AH10&amp;'TKB theo lop'!$AH$5,IF('TKB theo lop'!AK10=$I$181,'TKB theo lop'!AJ10&amp;'TKB theo lop'!$AJ$5,IF('TKB theo lop'!AM10=$I$181,'TKB theo lop'!AL10&amp;'TKB theo lop'!$AL$5,IF('TKB theo lop'!AO10=$I$181,'TKB theo lop'!AN10&amp;'TKB theo lop'!$AN$5,"")))))))))))))))))))</f>
        <v/>
      </c>
      <c r="K184" s="43" t="str">
        <f>IF('TKB theo lop'!E21=$I$181,'TKB theo lop'!D21&amp;'TKB theo lop'!$D$5,IF('TKB theo lop'!G21=$I$181,'TKB theo lop'!F21&amp;'TKB theo lop'!$F$5,IF('TKB theo lop'!I21=$I$181,'TKB theo lop'!H21&amp;'TKB theo lop'!$H$5,IF('TKB theo lop'!K21=$I$181,'TKB theo lop'!J21&amp;'TKB theo lop'!$J$5,IF('TKB theo lop'!M21=$I$181,'TKB theo lop'!L21&amp;'TKB theo lop'!$L$5,IF('TKB theo lop'!O21=$I$181,'TKB theo lop'!N21&amp;'TKB theo lop'!$N$5,IF('TKB theo lop'!Q21=$I$181,'TKB theo lop'!P21&amp;'TKB theo lop'!$P$5,IF('TKB theo lop'!S21=$I$181,'TKB theo lop'!R21&amp;'TKB theo lop'!$R$5,IF('TKB theo lop'!U21=$I$181,'TKB theo lop'!T21&amp;'TKB theo lop'!$T$5,IF('TKB theo lop'!W21=$I$181,'TKB theo lop'!V21&amp;'TKB theo lop'!$V$5,IF('TKB theo lop'!Y21=$I$181,'TKB theo lop'!X21&amp;'TKB theo lop'!$X$5,IF('TKB theo lop'!AA21=$I$181,'TKB theo lop'!Z21&amp;'TKB theo lop'!$Z$5,IF('TKB theo lop'!AC21=$I$181,'TKB theo lop'!AB21&amp;'TKB theo lop'!$AB$5,IF('TKB theo lop'!AE21=$I$181,'TKB theo lop'!AD21&amp;'TKB theo lop'!$AD$5,IF('TKB theo lop'!AG21=$I$181,'TKB theo lop'!AF21&amp;'TKB theo lop'!$AF$5,IF('TKB theo lop'!AI21=$I$181,'TKB theo lop'!AH21&amp;'TKB theo lop'!$AH$5,IF('TKB theo lop'!AK21=$I$181,'TKB theo lop'!AJ21&amp;'TKB theo lop'!$AJ$5,IF('TKB theo lop'!AM21=$I$181,'TKB theo lop'!AL21&amp;'TKB theo lop'!$AL$5,IF('TKB theo lop'!AO21=$I$181,'TKB theo lop'!AN21&amp;'TKB theo lop'!$AN$5,"")))))))))))))))))))</f>
        <v/>
      </c>
      <c r="L184" s="43" t="str">
        <f>IF('TKB theo lop'!E31=$I$181,'TKB theo lop'!D31&amp;'TKB theo lop'!$D$5,IF('TKB theo lop'!G31=$I$181,'TKB theo lop'!F31&amp;'TKB theo lop'!$F$5,IF('TKB theo lop'!I31=$I$181,'TKB theo lop'!H31&amp;'TKB theo lop'!$H$5,IF('TKB theo lop'!K31=$I$181,'TKB theo lop'!J31&amp;'TKB theo lop'!$J$5,IF('TKB theo lop'!M31=$I$181,'TKB theo lop'!L31&amp;'TKB theo lop'!$L$5,IF('TKB theo lop'!O31=$I$181,'TKB theo lop'!N31&amp;'TKB theo lop'!$N$5,IF('TKB theo lop'!Q31=$I$181,'TKB theo lop'!P31&amp;'TKB theo lop'!$P$5,IF('TKB theo lop'!S31=$I$181,'TKB theo lop'!R31&amp;'TKB theo lop'!$R$5,IF('TKB theo lop'!U31=$I$181,'TKB theo lop'!T31&amp;'TKB theo lop'!$T$5,IF('TKB theo lop'!W31=$I$181,'TKB theo lop'!V31&amp;'TKB theo lop'!$V$5,IF('TKB theo lop'!Y31=$I$181,'TKB theo lop'!X31&amp;'TKB theo lop'!$X$5,IF('TKB theo lop'!AA31=$I$181,'TKB theo lop'!Z31&amp;'TKB theo lop'!$Z$5,IF('TKB theo lop'!AC31=$I$181,'TKB theo lop'!AB31&amp;'TKB theo lop'!$AB$5,IF('TKB theo lop'!AE31=$I$181,'TKB theo lop'!AD31&amp;'TKB theo lop'!$AD$5,IF('TKB theo lop'!AG31=$I$181,'TKB theo lop'!AF31&amp;'TKB theo lop'!$AF$5,IF('TKB theo lop'!AI31=$I$181,'TKB theo lop'!AH31&amp;'TKB theo lop'!$AH$5,IF('TKB theo lop'!AK31=$I$181,'TKB theo lop'!AJ31&amp;'TKB theo lop'!$AJ$5,IF('TKB theo lop'!AM31=$I$181,'TKB theo lop'!AL31&amp;'TKB theo lop'!$AL$5,IF('TKB theo lop'!AO31=$I$181,'TKB theo lop'!AN31&amp;'TKB theo lop'!$AN$5,"")))))))))))))))))))</f>
        <v/>
      </c>
      <c r="M184" s="43" t="str">
        <f>IF('TKB theo lop'!E41=$I$181,'TKB theo lop'!D41&amp;'TKB theo lop'!$D$5,IF('TKB theo lop'!G41=$I$181,'TKB theo lop'!F41&amp;'TKB theo lop'!$F$5,IF('TKB theo lop'!I41=$I$181,'TKB theo lop'!H41&amp;'TKB theo lop'!$H$5,IF('TKB theo lop'!K41=$I$181,'TKB theo lop'!J41&amp;'TKB theo lop'!$J$5,IF('TKB theo lop'!M41=$I$181,'TKB theo lop'!L41&amp;'TKB theo lop'!$L$5,IF('TKB theo lop'!O41=$I$181,'TKB theo lop'!N41&amp;'TKB theo lop'!$N$5,IF('TKB theo lop'!Q41=$I$181,'TKB theo lop'!P41&amp;'TKB theo lop'!$P$5,IF('TKB theo lop'!S41=$I$181,'TKB theo lop'!R41&amp;'TKB theo lop'!$R$5,IF('TKB theo lop'!U41=$I$181,'TKB theo lop'!T41&amp;'TKB theo lop'!$T$5,IF('TKB theo lop'!W41=$I$181,'TKB theo lop'!V41&amp;'TKB theo lop'!$V$5,IF('TKB theo lop'!Y41=$I$181,'TKB theo lop'!X41&amp;'TKB theo lop'!$X$5,IF('TKB theo lop'!AA41=$I$181,'TKB theo lop'!Z41&amp;'TKB theo lop'!$Z$5,IF('TKB theo lop'!AC41=$I$181,'TKB theo lop'!AB41&amp;'TKB theo lop'!$AB$5,IF('TKB theo lop'!AE41=$I$181,'TKB theo lop'!AD41&amp;'TKB theo lop'!$AD$5,IF('TKB theo lop'!AG41=$I$181,'TKB theo lop'!AF41&amp;'TKB theo lop'!$AF$5,IF('TKB theo lop'!AI41=$I$181,'TKB theo lop'!AH41&amp;'TKB theo lop'!$AH$5,IF('TKB theo lop'!AK41=$I$181,'TKB theo lop'!AJ41&amp;'TKB theo lop'!$AJ$5,IF('TKB theo lop'!AM41=$I$181,'TKB theo lop'!AL41&amp;'TKB theo lop'!$AL$5,IF('TKB theo lop'!AO41=$I$181,'TKB theo lop'!AN41&amp;'TKB theo lop'!$AN$5,"")))))))))))))))))))</f>
        <v/>
      </c>
      <c r="N184" s="43" t="str">
        <f>IF('TKB theo lop'!E51=$I$181,'TKB theo lop'!D51&amp;'TKB theo lop'!$D$5,IF('TKB theo lop'!G51=$I$181,'TKB theo lop'!F51&amp;'TKB theo lop'!$F$5,IF('TKB theo lop'!I51=$I$181,'TKB theo lop'!H51&amp;'TKB theo lop'!$H$5,IF('TKB theo lop'!K51=$I$181,'TKB theo lop'!J51&amp;'TKB theo lop'!$J$5,IF('TKB theo lop'!M51=$I$181,'TKB theo lop'!L51&amp;'TKB theo lop'!$L$5,IF('TKB theo lop'!O51=$I$181,'TKB theo lop'!N51&amp;'TKB theo lop'!$N$5,IF('TKB theo lop'!Q51=$I$181,'TKB theo lop'!P51&amp;'TKB theo lop'!$P$5,IF('TKB theo lop'!S51=$I$181,'TKB theo lop'!R51&amp;'TKB theo lop'!$R$5,IF('TKB theo lop'!U51=$I$181,'TKB theo lop'!T51&amp;'TKB theo lop'!$T$5,IF('TKB theo lop'!W51=$I$181,'TKB theo lop'!V51&amp;'TKB theo lop'!$V$5,IF('TKB theo lop'!Y51=$I$181,'TKB theo lop'!X51&amp;'TKB theo lop'!$X$5,IF('TKB theo lop'!AA51=$I$181,'TKB theo lop'!Z51&amp;'TKB theo lop'!$Z$5,IF('TKB theo lop'!AC51=$I$181,'TKB theo lop'!AB51&amp;'TKB theo lop'!$AB$5,IF('TKB theo lop'!AE51=$I$181,'TKB theo lop'!AD51&amp;'TKB theo lop'!$AD$5,IF('TKB theo lop'!AG51=$I$181,'TKB theo lop'!AF51&amp;'TKB theo lop'!$AF$5,IF('TKB theo lop'!AI51=$I$181,'TKB theo lop'!AH51&amp;'TKB theo lop'!$AH$5,IF('TKB theo lop'!AK51=$I$181,'TKB theo lop'!AJ51&amp;'TKB theo lop'!$AJ$5,IF('TKB theo lop'!AM51=$I$181,'TKB theo lop'!AL51&amp;'TKB theo lop'!$AL$5,IF('TKB theo lop'!AO51=$I$181,'TKB theo lop'!AN51&amp;'TKB theo lop'!$AN$5,"")))))))))))))))))))</f>
        <v/>
      </c>
      <c r="O184" s="43" t="str">
        <f>IF('TKB theo lop'!E61=$I$181,'TKB theo lop'!D61&amp;'TKB theo lop'!$D$5,IF('TKB theo lop'!G61=$I$181,'TKB theo lop'!F61&amp;'TKB theo lop'!$F$5,IF('TKB theo lop'!I61=$I$181,'TKB theo lop'!H61&amp;'TKB theo lop'!$H$5,IF('TKB theo lop'!K61=$I$181,'TKB theo lop'!J61&amp;'TKB theo lop'!$J$5,IF('TKB theo lop'!M61=$I$181,'TKB theo lop'!L61&amp;'TKB theo lop'!$L$5,IF('TKB theo lop'!O61=$I$181,'TKB theo lop'!N61&amp;'TKB theo lop'!$N$5,IF('TKB theo lop'!Q61=$I$181,'TKB theo lop'!P61&amp;'TKB theo lop'!$P$5,IF('TKB theo lop'!S61=$I$181,'TKB theo lop'!R61&amp;'TKB theo lop'!$R$5,IF('TKB theo lop'!U61=$I$181,'TKB theo lop'!T61&amp;'TKB theo lop'!$T$5,IF('TKB theo lop'!W61=$I$181,'TKB theo lop'!V61&amp;'TKB theo lop'!$V$5,IF('TKB theo lop'!Y61=$I$181,'TKB theo lop'!X61&amp;'TKB theo lop'!$X$5,IF('TKB theo lop'!AA61=$I$181,'TKB theo lop'!Z61&amp;'TKB theo lop'!$Z$5,IF('TKB theo lop'!AC61=$I$181,'TKB theo lop'!AB61&amp;'TKB theo lop'!$AB$5,IF('TKB theo lop'!AE61=$I$181,'TKB theo lop'!AD61&amp;'TKB theo lop'!$AD$5,IF('TKB theo lop'!AG61=$I$181,'TKB theo lop'!AF61&amp;'TKB theo lop'!$AF$5,IF('TKB theo lop'!AI61=$I$181,'TKB theo lop'!AH61&amp;'TKB theo lop'!$AH$5,IF('TKB theo lop'!AK61=$I$181,'TKB theo lop'!AJ61&amp;'TKB theo lop'!$AJ$5,IF('TKB theo lop'!AM61=$I$181,'TKB theo lop'!AL61&amp;'TKB theo lop'!$AL$5,IF('TKB theo lop'!AO61=$I$181,'TKB theo lop'!AN61&amp;'TKB theo lop'!$AN$5,"")))))))))))))))))))</f>
        <v/>
      </c>
    </row>
    <row r="185" spans="1:15" x14ac:dyDescent="0.3">
      <c r="A185" s="325"/>
      <c r="B185" s="43" t="str">
        <f>IF('TKB theo lop'!E11=$A$181,'TKB theo lop'!D11&amp;'TKB theo lop'!$D$5,IF('TKB theo lop'!G11=$A$181,'TKB theo lop'!F11&amp;'TKB theo lop'!$F$5,IF('TKB theo lop'!I11=$A$181,'TKB theo lop'!H11&amp;'TKB theo lop'!$H$5,IF('TKB theo lop'!K11=$A$181,'TKB theo lop'!J11&amp;'TKB theo lop'!$J$5,IF('TKB theo lop'!M11=$A$181,'TKB theo lop'!L11&amp;'TKB theo lop'!$L$5,IF('TKB theo lop'!O11=$A$181,'TKB theo lop'!N11&amp;'TKB theo lop'!$N$5,IF('TKB theo lop'!Q11=$A$181,'TKB theo lop'!P11&amp;'TKB theo lop'!$P$5,IF('TKB theo lop'!S11=$A$181,'TKB theo lop'!R11&amp;'TKB theo lop'!$R$5,IF('TKB theo lop'!U11=$A$181,'TKB theo lop'!T11&amp;'TKB theo lop'!$T$5,IF('TKB theo lop'!W11=$A$181,'TKB theo lop'!V11&amp;'TKB theo lop'!$V$5,IF('TKB theo lop'!Y11=$A$181,'TKB theo lop'!X11&amp;'TKB theo lop'!$X$5,IF('TKB theo lop'!AA11=$A$181,'TKB theo lop'!Z11&amp;'TKB theo lop'!$Z$5,IF('TKB theo lop'!AC11=$A$181,'TKB theo lop'!AB11&amp;'TKB theo lop'!$AB$5,IF('TKB theo lop'!AE11=$A$181,'TKB theo lop'!AD11&amp;'TKB theo lop'!$AD$5,IF('TKB theo lop'!AG11=$A$181,'TKB theo lop'!AF11&amp;'TKB theo lop'!$AF$5,IF('TKB theo lop'!AI11=$A$181,'TKB theo lop'!AH11&amp;'TKB theo lop'!$AH$5,IF('TKB theo lop'!AK11=$A$181,'TKB theo lop'!AJ11&amp;'TKB theo lop'!$AJ$5,IF('TKB theo lop'!AM11=$A$181,'TKB theo lop'!AL11&amp;'TKB theo lop'!$AL$5,IF('TKB theo lop'!AO11=$A$181,'TKB theo lop'!AN11&amp;'TKB theo lop'!$AN$5,"")))))))))))))))))))</f>
        <v/>
      </c>
      <c r="C185" s="43" t="str">
        <f>IF('TKB theo lop'!E22=$A$181,'TKB theo lop'!D22&amp;'TKB theo lop'!$D$5,IF('TKB theo lop'!G22=$A$181,'TKB theo lop'!F22&amp;'TKB theo lop'!$F$5,IF('TKB theo lop'!I22=$A$181,'TKB theo lop'!H22&amp;'TKB theo lop'!$H$5,IF('TKB theo lop'!K22=$A$181,'TKB theo lop'!J22&amp;'TKB theo lop'!$J$5,IF('TKB theo lop'!M22=$A$181,'TKB theo lop'!L22&amp;'TKB theo lop'!$L$5,IF('TKB theo lop'!O22=$A$181,'TKB theo lop'!N22&amp;'TKB theo lop'!$N$5,IF('TKB theo lop'!Q22=$A$181,'TKB theo lop'!P22&amp;'TKB theo lop'!$P$5,IF('TKB theo lop'!S22=$A$181,'TKB theo lop'!R22&amp;'TKB theo lop'!$R$5,IF('TKB theo lop'!U22=$A$181,'TKB theo lop'!T22&amp;'TKB theo lop'!$T$5,IF('TKB theo lop'!W22=$A$181,'TKB theo lop'!V22&amp;'TKB theo lop'!$V$5,IF('TKB theo lop'!Y22=$A$181,'TKB theo lop'!X22&amp;'TKB theo lop'!$X$5,IF('TKB theo lop'!AA22=$A$181,'TKB theo lop'!Z22&amp;'TKB theo lop'!$Z$5,IF('TKB theo lop'!AC22=$A$181,'TKB theo lop'!AB22&amp;'TKB theo lop'!$AB$5,IF('TKB theo lop'!AE22=$A$181,'TKB theo lop'!AD22&amp;'TKB theo lop'!$AD$5,IF('TKB theo lop'!AG22=$A$181,'TKB theo lop'!AF22&amp;'TKB theo lop'!$AF$5,IF('TKB theo lop'!AI22=$A$181,'TKB theo lop'!AH22&amp;'TKB theo lop'!$AH$5,IF('TKB theo lop'!AK22=$A$181,'TKB theo lop'!AJ22&amp;'TKB theo lop'!$AJ$5,IF('TKB theo lop'!AM22=$A$181,'TKB theo lop'!AL22&amp;'TKB theo lop'!$AL$5,IF('TKB theo lop'!AO22=$A$181,'TKB theo lop'!AN22&amp;'TKB theo lop'!$AN$5,"")))))))))))))))))))</f>
        <v/>
      </c>
      <c r="D185" s="43" t="str">
        <f>IF('TKB theo lop'!E32=$A$181,'TKB theo lop'!D32&amp;'TKB theo lop'!$D$5,IF('TKB theo lop'!G32=$A$181,'TKB theo lop'!F32&amp;'TKB theo lop'!$F$5,IF('TKB theo lop'!I32=$A$181,'TKB theo lop'!H32&amp;'TKB theo lop'!$H$5,IF('TKB theo lop'!K32=$A$181,'TKB theo lop'!J32&amp;'TKB theo lop'!$J$5,IF('TKB theo lop'!M32=$A$181,'TKB theo lop'!L32&amp;'TKB theo lop'!$L$5,IF('TKB theo lop'!O32=$A$181,'TKB theo lop'!N32&amp;'TKB theo lop'!$N$5,IF('TKB theo lop'!Q32=$A$181,'TKB theo lop'!P32&amp;'TKB theo lop'!$P$5,IF('TKB theo lop'!S32=$A$181,'TKB theo lop'!R32&amp;'TKB theo lop'!$R$5,IF('TKB theo lop'!U32=$A$181,'TKB theo lop'!T32&amp;'TKB theo lop'!$T$5,IF('TKB theo lop'!W32=$A$181,'TKB theo lop'!V32&amp;'TKB theo lop'!$V$5,IF('TKB theo lop'!Y32=$A$181,'TKB theo lop'!X32&amp;'TKB theo lop'!$X$5,IF('TKB theo lop'!AA32=$A$181,'TKB theo lop'!Z32&amp;'TKB theo lop'!$Z$5,IF('TKB theo lop'!AC32=$A$181,'TKB theo lop'!AB32&amp;'TKB theo lop'!$AB$5,IF('TKB theo lop'!AE32=$A$181,'TKB theo lop'!AD32&amp;'TKB theo lop'!$AD$5,IF('TKB theo lop'!AG32=$A$181,'TKB theo lop'!AF32&amp;'TKB theo lop'!$AF$5,IF('TKB theo lop'!AI32=$A$181,'TKB theo lop'!AH32&amp;'TKB theo lop'!$AH$5,IF('TKB theo lop'!AK32=$A$181,'TKB theo lop'!AJ32&amp;'TKB theo lop'!$AJ$5,IF('TKB theo lop'!AM32=$A$181,'TKB theo lop'!AL32&amp;'TKB theo lop'!$AL$5,IF('TKB theo lop'!AO32=$A$181,'TKB theo lop'!AN32&amp;'TKB theo lop'!$AN$5,"")))))))))))))))))))</f>
        <v/>
      </c>
      <c r="E185" s="43" t="str">
        <f>IF('TKB theo lop'!E42=$A$181,'TKB theo lop'!D42&amp;'TKB theo lop'!$D$5,IF('TKB theo lop'!G42=$A$181,'TKB theo lop'!F42&amp;'TKB theo lop'!$F$5,IF('TKB theo lop'!I42=$A$181,'TKB theo lop'!H42&amp;'TKB theo lop'!$H$5,IF('TKB theo lop'!K42=$A$181,'TKB theo lop'!J42&amp;'TKB theo lop'!$J$5,IF('TKB theo lop'!M42=$A$181,'TKB theo lop'!L42&amp;'TKB theo lop'!$L$5,IF('TKB theo lop'!O42=$A$181,'TKB theo lop'!N42&amp;'TKB theo lop'!$N$5,IF('TKB theo lop'!Q42=$A$181,'TKB theo lop'!P42&amp;'TKB theo lop'!$P$5,IF('TKB theo lop'!S42=$A$181,'TKB theo lop'!R42&amp;'TKB theo lop'!$R$5,IF('TKB theo lop'!U42=$A$181,'TKB theo lop'!T42&amp;'TKB theo lop'!$T$5,IF('TKB theo lop'!W42=$A$181,'TKB theo lop'!V42&amp;'TKB theo lop'!$V$5,IF('TKB theo lop'!Y42=$A$181,'TKB theo lop'!X42&amp;'TKB theo lop'!$X$5,IF('TKB theo lop'!AA42=$A$181,'TKB theo lop'!Z42&amp;'TKB theo lop'!$Z$5,IF('TKB theo lop'!AC42=$A$181,'TKB theo lop'!AB42&amp;'TKB theo lop'!$AB$5,IF('TKB theo lop'!AE42=$A$181,'TKB theo lop'!AD42&amp;'TKB theo lop'!$AD$5,IF('TKB theo lop'!AG42=$A$181,'TKB theo lop'!AF42&amp;'TKB theo lop'!$AF$5,IF('TKB theo lop'!AI42=$A$181,'TKB theo lop'!AH42&amp;'TKB theo lop'!$AH$5,IF('TKB theo lop'!AK42=$A$181,'TKB theo lop'!AJ42&amp;'TKB theo lop'!$AJ$5,IF('TKB theo lop'!AM42=$A$181,'TKB theo lop'!AL42&amp;'TKB theo lop'!$AL$5,IF('TKB theo lop'!AO42=$A$181,'TKB theo lop'!AN42&amp;'TKB theo lop'!$AN$5,"")))))))))))))))))))</f>
        <v/>
      </c>
      <c r="F185" s="43" t="str">
        <f>IF('TKB theo lop'!E52=$A$181,'TKB theo lop'!D52&amp;'TKB theo lop'!$D$5,IF('TKB theo lop'!G52=$A$181,'TKB theo lop'!F52&amp;'TKB theo lop'!$F$5,IF('TKB theo lop'!I52=$A$181,'TKB theo lop'!H52&amp;'TKB theo lop'!$H$5,IF('TKB theo lop'!K52=$A$181,'TKB theo lop'!J52&amp;'TKB theo lop'!$J$5,IF('TKB theo lop'!M52=$A$181,'TKB theo lop'!L52&amp;'TKB theo lop'!$L$5,IF('TKB theo lop'!O52=$A$181,'TKB theo lop'!N52&amp;'TKB theo lop'!$N$5,IF('TKB theo lop'!Q52=$A$181,'TKB theo lop'!P52&amp;'TKB theo lop'!$P$5,IF('TKB theo lop'!S52=$A$181,'TKB theo lop'!R52&amp;'TKB theo lop'!$R$5,IF('TKB theo lop'!U52=$A$181,'TKB theo lop'!T52&amp;'TKB theo lop'!$T$5,IF('TKB theo lop'!W52=$A$181,'TKB theo lop'!V52&amp;'TKB theo lop'!$V$5,IF('TKB theo lop'!Y52=$A$181,'TKB theo lop'!X52&amp;'TKB theo lop'!$X$5,IF('TKB theo lop'!AA52=$A$181,'TKB theo lop'!Z52&amp;'TKB theo lop'!$Z$5,IF('TKB theo lop'!AC52=$A$181,'TKB theo lop'!AB52&amp;'TKB theo lop'!$AB$5,IF('TKB theo lop'!AE52=$A$181,'TKB theo lop'!AD52&amp;'TKB theo lop'!$AD$5,IF('TKB theo lop'!AG52=$A$181,'TKB theo lop'!AF52&amp;'TKB theo lop'!$AF$5,IF('TKB theo lop'!AI52=$A$181,'TKB theo lop'!AH52&amp;'TKB theo lop'!$AH$5,IF('TKB theo lop'!AK52=$A$181,'TKB theo lop'!AJ52&amp;'TKB theo lop'!$AJ$5,IF('TKB theo lop'!AM52=$A$181,'TKB theo lop'!AL52&amp;'TKB theo lop'!$AL$5,IF('TKB theo lop'!AO52=$A$181,'TKB theo lop'!AN52&amp;'TKB theo lop'!$AN$5,"")))))))))))))))))))</f>
        <v/>
      </c>
      <c r="G185" s="43" t="str">
        <f>IF('TKB theo lop'!E62=$A$181,'TKB theo lop'!D62&amp;'TKB theo lop'!$D$5,IF('TKB theo lop'!G62=$A$181,'TKB theo lop'!F62&amp;'TKB theo lop'!$F$5,IF('TKB theo lop'!I62=$A$181,'TKB theo lop'!H62&amp;'TKB theo lop'!$H$5,IF('TKB theo lop'!K62=$A$181,'TKB theo lop'!J62&amp;'TKB theo lop'!$J$5,IF('TKB theo lop'!M62=$A$181,'TKB theo lop'!L62&amp;'TKB theo lop'!$L$5,IF('TKB theo lop'!O62=$A$181,'TKB theo lop'!N62&amp;'TKB theo lop'!$N$5,IF('TKB theo lop'!Q62=$A$181,'TKB theo lop'!P62&amp;'TKB theo lop'!$P$5,IF('TKB theo lop'!S62=$A$181,'TKB theo lop'!R62&amp;'TKB theo lop'!$R$5,IF('TKB theo lop'!U62=$A$181,'TKB theo lop'!T62&amp;'TKB theo lop'!$T$5,IF('TKB theo lop'!W62=$A$181,'TKB theo lop'!V62&amp;'TKB theo lop'!$V$5,IF('TKB theo lop'!Y62=$A$181,'TKB theo lop'!X62&amp;'TKB theo lop'!$X$5,IF('TKB theo lop'!AA62=$A$181,'TKB theo lop'!Z62&amp;'TKB theo lop'!$Z$5,IF('TKB theo lop'!AC62=$A$181,'TKB theo lop'!AB62&amp;'TKB theo lop'!$AB$5,IF('TKB theo lop'!AE62=$A$181,'TKB theo lop'!AD62&amp;'TKB theo lop'!$AD$5,IF('TKB theo lop'!AG62=$A$181,'TKB theo lop'!AF62&amp;'TKB theo lop'!$AF$5,IF('TKB theo lop'!AI62=$A$181,'TKB theo lop'!AH62&amp;'TKB theo lop'!$AH$5,IF('TKB theo lop'!AK62=$A$181,'TKB theo lop'!AJ62&amp;'TKB theo lop'!$AJ$5,IF('TKB theo lop'!AM62=$A$181,'TKB theo lop'!AL62&amp;'TKB theo lop'!$AL$5,IF('TKB theo lop'!AO62=$A$181,'TKB theo lop'!AN62&amp;'TKB theo lop'!$AN$5,"")))))))))))))))))))</f>
        <v/>
      </c>
      <c r="H185"/>
      <c r="I185" s="325"/>
      <c r="J185" s="43" t="str">
        <f>IF('TKB theo lop'!E11=$I$181,'TKB theo lop'!D11&amp;'TKB theo lop'!$D$5,IF('TKB theo lop'!G11=$I$181,'TKB theo lop'!F11&amp;'TKB theo lop'!$F$5,IF('TKB theo lop'!I11=$I$181,'TKB theo lop'!H11&amp;'TKB theo lop'!$H$5,IF('TKB theo lop'!K11=$I$181,'TKB theo lop'!J11&amp;'TKB theo lop'!$J$5,IF('TKB theo lop'!M11=$I$181,'TKB theo lop'!L11&amp;'TKB theo lop'!$L$5,IF('TKB theo lop'!O11=$I$181,'TKB theo lop'!N11&amp;'TKB theo lop'!$N$5,IF('TKB theo lop'!Q11=$I$181,'TKB theo lop'!P11&amp;'TKB theo lop'!$P$5,IF('TKB theo lop'!S11=$I$181,'TKB theo lop'!R11&amp;'TKB theo lop'!$R$5,IF('TKB theo lop'!U11=$I$181,'TKB theo lop'!T11&amp;'TKB theo lop'!$T$5,IF('TKB theo lop'!W11=$I$181,'TKB theo lop'!V11&amp;'TKB theo lop'!$V$5,IF('TKB theo lop'!Y11=$I$181,'TKB theo lop'!X11&amp;'TKB theo lop'!$X$5,IF('TKB theo lop'!AA11=$I$181,'TKB theo lop'!Z11&amp;'TKB theo lop'!$Z$5,IF('TKB theo lop'!AC11=$I$181,'TKB theo lop'!AB11&amp;'TKB theo lop'!$AB$5,IF('TKB theo lop'!AE11=$I$181,'TKB theo lop'!AD11&amp;'TKB theo lop'!$AD$5,IF('TKB theo lop'!AG11=$I$181,'TKB theo lop'!AF11&amp;'TKB theo lop'!$AF$5,IF('TKB theo lop'!AI11=$I$181,'TKB theo lop'!AH11&amp;'TKB theo lop'!$AH$5,IF('TKB theo lop'!AK11=$I$181,'TKB theo lop'!AJ11&amp;'TKB theo lop'!$AJ$5,IF('TKB theo lop'!AM11=$I$181,'TKB theo lop'!AL11&amp;'TKB theo lop'!$AL$5,IF('TKB theo lop'!AO11=$I$181,'TKB theo lop'!AN11&amp;'TKB theo lop'!$AN$5,"")))))))))))))))))))</f>
        <v/>
      </c>
      <c r="K185" s="43" t="str">
        <f>IF('TKB theo lop'!E22=$I$181,'TKB theo lop'!D22&amp;'TKB theo lop'!$D$5,IF('TKB theo lop'!G22=$I$181,'TKB theo lop'!F22&amp;'TKB theo lop'!$F$5,IF('TKB theo lop'!I22=$I$181,'TKB theo lop'!H22&amp;'TKB theo lop'!$H$5,IF('TKB theo lop'!K22=$I$181,'TKB theo lop'!J22&amp;'TKB theo lop'!$J$5,IF('TKB theo lop'!M22=$I$181,'TKB theo lop'!L22&amp;'TKB theo lop'!$L$5,IF('TKB theo lop'!O22=$I$181,'TKB theo lop'!N22&amp;'TKB theo lop'!$N$5,IF('TKB theo lop'!Q22=$I$181,'TKB theo lop'!P22&amp;'TKB theo lop'!$P$5,IF('TKB theo lop'!S22=$I$181,'TKB theo lop'!R22&amp;'TKB theo lop'!$R$5,IF('TKB theo lop'!U22=$I$181,'TKB theo lop'!T22&amp;'TKB theo lop'!$T$5,IF('TKB theo lop'!W22=$I$181,'TKB theo lop'!V22&amp;'TKB theo lop'!$V$5,IF('TKB theo lop'!Y22=$I$181,'TKB theo lop'!X22&amp;'TKB theo lop'!$X$5,IF('TKB theo lop'!AA22=$I$181,'TKB theo lop'!Z22&amp;'TKB theo lop'!$Z$5,IF('TKB theo lop'!AC22=$I$181,'TKB theo lop'!AB22&amp;'TKB theo lop'!$AB$5,IF('TKB theo lop'!AE22=$I$181,'TKB theo lop'!AD22&amp;'TKB theo lop'!$AD$5,IF('TKB theo lop'!AG22=$I$181,'TKB theo lop'!AF22&amp;'TKB theo lop'!$AF$5,IF('TKB theo lop'!AI22=$I$181,'TKB theo lop'!AH22&amp;'TKB theo lop'!$AH$5,IF('TKB theo lop'!AK22=$I$181,'TKB theo lop'!AJ22&amp;'TKB theo lop'!$AJ$5,IF('TKB theo lop'!AM22=$I$181,'TKB theo lop'!AL22&amp;'TKB theo lop'!$AL$5,IF('TKB theo lop'!AO22=$I$181,'TKB theo lop'!AN22&amp;'TKB theo lop'!$AN$5,"")))))))))))))))))))</f>
        <v/>
      </c>
      <c r="L185" s="43" t="str">
        <f>IF('TKB theo lop'!E32=$I$181,'TKB theo lop'!D32&amp;'TKB theo lop'!$D$5,IF('TKB theo lop'!G32=$I$181,'TKB theo lop'!F32&amp;'TKB theo lop'!$F$5,IF('TKB theo lop'!I32=$I$181,'TKB theo lop'!H32&amp;'TKB theo lop'!$H$5,IF('TKB theo lop'!K32=$I$181,'TKB theo lop'!J32&amp;'TKB theo lop'!$J$5,IF('TKB theo lop'!M32=$I$181,'TKB theo lop'!L32&amp;'TKB theo lop'!$L$5,IF('TKB theo lop'!O32=$I$181,'TKB theo lop'!N32&amp;'TKB theo lop'!$N$5,IF('TKB theo lop'!Q32=$I$181,'TKB theo lop'!P32&amp;'TKB theo lop'!$P$5,IF('TKB theo lop'!S32=$I$181,'TKB theo lop'!R32&amp;'TKB theo lop'!$R$5,IF('TKB theo lop'!U32=$I$181,'TKB theo lop'!T32&amp;'TKB theo lop'!$T$5,IF('TKB theo lop'!W32=$I$181,'TKB theo lop'!V32&amp;'TKB theo lop'!$V$5,IF('TKB theo lop'!Y32=$I$181,'TKB theo lop'!X32&amp;'TKB theo lop'!$X$5,IF('TKB theo lop'!AA32=$I$181,'TKB theo lop'!Z32&amp;'TKB theo lop'!$Z$5,IF('TKB theo lop'!AC32=$I$181,'TKB theo lop'!AB32&amp;'TKB theo lop'!$AB$5,IF('TKB theo lop'!AE32=$I$181,'TKB theo lop'!AD32&amp;'TKB theo lop'!$AD$5,IF('TKB theo lop'!AG32=$I$181,'TKB theo lop'!AF32&amp;'TKB theo lop'!$AF$5,IF('TKB theo lop'!AI32=$I$181,'TKB theo lop'!AH32&amp;'TKB theo lop'!$AH$5,IF('TKB theo lop'!AK32=$I$181,'TKB theo lop'!AJ32&amp;'TKB theo lop'!$AJ$5,IF('TKB theo lop'!AM32=$I$181,'TKB theo lop'!AL32&amp;'TKB theo lop'!$AL$5,IF('TKB theo lop'!AO32=$I$181,'TKB theo lop'!AN32&amp;'TKB theo lop'!$AN$5,"")))))))))))))))))))</f>
        <v/>
      </c>
      <c r="M185" s="43" t="str">
        <f>IF('TKB theo lop'!E42=$I$181,'TKB theo lop'!D42&amp;'TKB theo lop'!$D$5,IF('TKB theo lop'!G42=$I$181,'TKB theo lop'!F42&amp;'TKB theo lop'!$F$5,IF('TKB theo lop'!I42=$I$181,'TKB theo lop'!H42&amp;'TKB theo lop'!$H$5,IF('TKB theo lop'!K42=$I$181,'TKB theo lop'!J42&amp;'TKB theo lop'!$J$5,IF('TKB theo lop'!M42=$I$181,'TKB theo lop'!L42&amp;'TKB theo lop'!$L$5,IF('TKB theo lop'!O42=$I$181,'TKB theo lop'!N42&amp;'TKB theo lop'!$N$5,IF('TKB theo lop'!Q42=$I$181,'TKB theo lop'!P42&amp;'TKB theo lop'!$P$5,IF('TKB theo lop'!S42=$I$181,'TKB theo lop'!R42&amp;'TKB theo lop'!$R$5,IF('TKB theo lop'!U42=$I$181,'TKB theo lop'!T42&amp;'TKB theo lop'!$T$5,IF('TKB theo lop'!W42=$I$181,'TKB theo lop'!V42&amp;'TKB theo lop'!$V$5,IF('TKB theo lop'!Y42=$I$181,'TKB theo lop'!X42&amp;'TKB theo lop'!$X$5,IF('TKB theo lop'!AA42=$I$181,'TKB theo lop'!Z42&amp;'TKB theo lop'!$Z$5,IF('TKB theo lop'!AC42=$I$181,'TKB theo lop'!AB42&amp;'TKB theo lop'!$AB$5,IF('TKB theo lop'!AE42=$I$181,'TKB theo lop'!AD42&amp;'TKB theo lop'!$AD$5,IF('TKB theo lop'!AG42=$I$181,'TKB theo lop'!AF42&amp;'TKB theo lop'!$AF$5,IF('TKB theo lop'!AI42=$I$181,'TKB theo lop'!AH42&amp;'TKB theo lop'!$AH$5,IF('TKB theo lop'!AK42=$I$181,'TKB theo lop'!AJ42&amp;'TKB theo lop'!$AJ$5,IF('TKB theo lop'!AM42=$I$181,'TKB theo lop'!AL42&amp;'TKB theo lop'!$AL$5,IF('TKB theo lop'!AO42=$I$181,'TKB theo lop'!AN42&amp;'TKB theo lop'!$AN$5,"")))))))))))))))))))</f>
        <v/>
      </c>
      <c r="N185" s="43" t="str">
        <f>IF('TKB theo lop'!E52=$I$181,'TKB theo lop'!D52&amp;'TKB theo lop'!$D$5,IF('TKB theo lop'!G52=$I$181,'TKB theo lop'!F52&amp;'TKB theo lop'!$F$5,IF('TKB theo lop'!I52=$I$181,'TKB theo lop'!H52&amp;'TKB theo lop'!$H$5,IF('TKB theo lop'!K52=$I$181,'TKB theo lop'!J52&amp;'TKB theo lop'!$J$5,IF('TKB theo lop'!M52=$I$181,'TKB theo lop'!L52&amp;'TKB theo lop'!$L$5,IF('TKB theo lop'!O52=$I$181,'TKB theo lop'!N52&amp;'TKB theo lop'!$N$5,IF('TKB theo lop'!Q52=$I$181,'TKB theo lop'!P52&amp;'TKB theo lop'!$P$5,IF('TKB theo lop'!S52=$I$181,'TKB theo lop'!R52&amp;'TKB theo lop'!$R$5,IF('TKB theo lop'!U52=$I$181,'TKB theo lop'!T52&amp;'TKB theo lop'!$T$5,IF('TKB theo lop'!W52=$I$181,'TKB theo lop'!V52&amp;'TKB theo lop'!$V$5,IF('TKB theo lop'!Y52=$I$181,'TKB theo lop'!X52&amp;'TKB theo lop'!$X$5,IF('TKB theo lop'!AA52=$I$181,'TKB theo lop'!Z52&amp;'TKB theo lop'!$Z$5,IF('TKB theo lop'!AC52=$I$181,'TKB theo lop'!AB52&amp;'TKB theo lop'!$AB$5,IF('TKB theo lop'!AE52=$I$181,'TKB theo lop'!AD52&amp;'TKB theo lop'!$AD$5,IF('TKB theo lop'!AG52=$I$181,'TKB theo lop'!AF52&amp;'TKB theo lop'!$AF$5,IF('TKB theo lop'!AI52=$I$181,'TKB theo lop'!AH52&amp;'TKB theo lop'!$AH$5,IF('TKB theo lop'!AK52=$I$181,'TKB theo lop'!AJ52&amp;'TKB theo lop'!$AJ$5,IF('TKB theo lop'!AM52=$I$181,'TKB theo lop'!AL52&amp;'TKB theo lop'!$AL$5,IF('TKB theo lop'!AO52=$I$181,'TKB theo lop'!AN52&amp;'TKB theo lop'!$AN$5,"")))))))))))))))))))</f>
        <v/>
      </c>
      <c r="O185" s="43" t="str">
        <f>IF('TKB theo lop'!E62=$I$181,'TKB theo lop'!D62&amp;'TKB theo lop'!$D$5,IF('TKB theo lop'!G62=$I$181,'TKB theo lop'!F62&amp;'TKB theo lop'!$F$5,IF('TKB theo lop'!I62=$I$181,'TKB theo lop'!H62&amp;'TKB theo lop'!$H$5,IF('TKB theo lop'!K62=$I$181,'TKB theo lop'!J62&amp;'TKB theo lop'!$J$5,IF('TKB theo lop'!M62=$I$181,'TKB theo lop'!L62&amp;'TKB theo lop'!$L$5,IF('TKB theo lop'!O62=$I$181,'TKB theo lop'!N62&amp;'TKB theo lop'!$N$5,IF('TKB theo lop'!Q62=$I$181,'TKB theo lop'!P62&amp;'TKB theo lop'!$P$5,IF('TKB theo lop'!S62=$I$181,'TKB theo lop'!R62&amp;'TKB theo lop'!$R$5,IF('TKB theo lop'!U62=$I$181,'TKB theo lop'!T62&amp;'TKB theo lop'!$T$5,IF('TKB theo lop'!W62=$I$181,'TKB theo lop'!V62&amp;'TKB theo lop'!$V$5,IF('TKB theo lop'!Y62=$I$181,'TKB theo lop'!X62&amp;'TKB theo lop'!$X$5,IF('TKB theo lop'!AA62=$I$181,'TKB theo lop'!Z62&amp;'TKB theo lop'!$Z$5,IF('TKB theo lop'!AC62=$I$181,'TKB theo lop'!AB62&amp;'TKB theo lop'!$AB$5,IF('TKB theo lop'!AE62=$I$181,'TKB theo lop'!AD62&amp;'TKB theo lop'!$AD$5,IF('TKB theo lop'!AG62=$I$181,'TKB theo lop'!AF62&amp;'TKB theo lop'!$AF$5,IF('TKB theo lop'!AI62=$I$181,'TKB theo lop'!AH62&amp;'TKB theo lop'!$AH$5,IF('TKB theo lop'!AK62=$I$181,'TKB theo lop'!AJ62&amp;'TKB theo lop'!$AJ$5,IF('TKB theo lop'!AM62=$I$181,'TKB theo lop'!AL62&amp;'TKB theo lop'!$AL$5,IF('TKB theo lop'!AO62=$I$181,'TKB theo lop'!AN62&amp;'TKB theo lop'!$AN$5,"")))))))))))))))))))</f>
        <v/>
      </c>
    </row>
    <row r="186" spans="1:15" x14ac:dyDescent="0.3">
      <c r="A186" s="47" t="str">
        <f>30-COUNTIF(B182:G186,"")&amp; "tiết"</f>
        <v>0tiết</v>
      </c>
      <c r="B186" s="45" t="str">
        <f>IF('TKB theo lop'!E12=$A$181,'TKB theo lop'!D12&amp;'TKB theo lop'!$D$5,IF('TKB theo lop'!G12=$A$181,'TKB theo lop'!F12&amp;'TKB theo lop'!$F$5,IF('TKB theo lop'!I12=$A$181,'TKB theo lop'!H12&amp;'TKB theo lop'!$H$5,IF('TKB theo lop'!K12=$A$181,'TKB theo lop'!J12&amp;'TKB theo lop'!$J$5,IF('TKB theo lop'!M12=$A$181,'TKB theo lop'!L12&amp;'TKB theo lop'!$L$5,IF('TKB theo lop'!O12=$A$181,'TKB theo lop'!N12&amp;'TKB theo lop'!$N$5,IF('TKB theo lop'!Q12=$A$181,'TKB theo lop'!P12&amp;'TKB theo lop'!$P$5,IF('TKB theo lop'!S12=$A$181,'TKB theo lop'!R12&amp;'TKB theo lop'!$R$5,IF('TKB theo lop'!U12=$A$181,'TKB theo lop'!T12&amp;'TKB theo lop'!$T$5,IF('TKB theo lop'!W12=$A$181,'TKB theo lop'!V12&amp;'TKB theo lop'!$V$5,IF('TKB theo lop'!Y12=$A$181,'TKB theo lop'!X12&amp;'TKB theo lop'!$X$5,IF('TKB theo lop'!AA12=$A$181,'TKB theo lop'!Z12&amp;'TKB theo lop'!$Z$5,IF('TKB theo lop'!AC12=$A$181,'TKB theo lop'!AB12&amp;'TKB theo lop'!$AB$5,IF('TKB theo lop'!AE12=$A$181,'TKB theo lop'!AD12&amp;'TKB theo lop'!$AD$5,IF('TKB theo lop'!AG12=$A$181,'TKB theo lop'!AF12&amp;'TKB theo lop'!$AF$5,IF('TKB theo lop'!AI12=$A$181,'TKB theo lop'!AH12&amp;'TKB theo lop'!$AH$5,IF('TKB theo lop'!AK12=$A$181,'TKB theo lop'!AJ12&amp;'TKB theo lop'!$AJ$5,IF('TKB theo lop'!AM12=$A$181,'TKB theo lop'!AL12&amp;'TKB theo lop'!$AL$5,IF('TKB theo lop'!AO12=$A$181,'TKB theo lop'!AN12&amp;'TKB theo lop'!$AN$5,"")))))))))))))))))))</f>
        <v/>
      </c>
      <c r="C186" s="45" t="str">
        <f>IF('TKB theo lop'!E23=$A$181,'TKB theo lop'!D23&amp;'TKB theo lop'!$D$5,IF('TKB theo lop'!G23=$A$181,'TKB theo lop'!F23&amp;'TKB theo lop'!$F$5,IF('TKB theo lop'!I23=$A$181,'TKB theo lop'!H23&amp;'TKB theo lop'!$H$5,IF('TKB theo lop'!K23=$A$181,'TKB theo lop'!J23&amp;'TKB theo lop'!$J$5,IF('TKB theo lop'!M23=$A$181,'TKB theo lop'!L23&amp;'TKB theo lop'!$L$5,IF('TKB theo lop'!O23=$A$181,'TKB theo lop'!N23&amp;'TKB theo lop'!$N$5,IF('TKB theo lop'!Q23=$A$181,'TKB theo lop'!P23&amp;'TKB theo lop'!$P$5,IF('TKB theo lop'!S23=$A$181,'TKB theo lop'!R23&amp;'TKB theo lop'!$R$5,IF('TKB theo lop'!U23=$A$181,'TKB theo lop'!T23&amp;'TKB theo lop'!$T$5,IF('TKB theo lop'!W23=$A$181,'TKB theo lop'!V23&amp;'TKB theo lop'!$V$5,IF('TKB theo lop'!Y23=$A$181,'TKB theo lop'!X23&amp;'TKB theo lop'!$X$5,IF('TKB theo lop'!AA23=$A$181,'TKB theo lop'!Z23&amp;'TKB theo lop'!$Z$5,IF('TKB theo lop'!AC23=$A$181,'TKB theo lop'!AB23&amp;'TKB theo lop'!$AB$5,IF('TKB theo lop'!AE23=$A$181,'TKB theo lop'!AD23&amp;'TKB theo lop'!$AD$5,IF('TKB theo lop'!AG23=$A$181,'TKB theo lop'!AF23&amp;'TKB theo lop'!$AF$5,IF('TKB theo lop'!AI23=$A$181,'TKB theo lop'!AH23&amp;'TKB theo lop'!$AH$5,IF('TKB theo lop'!AK23=$A$181,'TKB theo lop'!AJ23&amp;'TKB theo lop'!$AJ$5,IF('TKB theo lop'!AM23=$A$181,'TKB theo lop'!AL23&amp;'TKB theo lop'!$AL$5,IF('TKB theo lop'!AO23=$A$181,'TKB theo lop'!AN23&amp;'TKB theo lop'!$AN$5,"")))))))))))))))))))</f>
        <v/>
      </c>
      <c r="D186" s="45" t="str">
        <f>IF('TKB theo lop'!E33=$A$181,'TKB theo lop'!D33&amp;'TKB theo lop'!$D$5,IF('TKB theo lop'!G33=$A$181,'TKB theo lop'!F33&amp;'TKB theo lop'!$F$5,IF('TKB theo lop'!I33=$A$181,'TKB theo lop'!H33&amp;'TKB theo lop'!$H$5,IF('TKB theo lop'!K33=$A$181,'TKB theo lop'!J33&amp;'TKB theo lop'!$J$5,IF('TKB theo lop'!M33=$A$181,'TKB theo lop'!L33&amp;'TKB theo lop'!$L$5,IF('TKB theo lop'!O33=$A$181,'TKB theo lop'!N33&amp;'TKB theo lop'!$N$5,IF('TKB theo lop'!Q33=$A$181,'TKB theo lop'!P33&amp;'TKB theo lop'!$P$5,IF('TKB theo lop'!S33=$A$181,'TKB theo lop'!R33&amp;'TKB theo lop'!$R$5,IF('TKB theo lop'!U33=$A$181,'TKB theo lop'!T33&amp;'TKB theo lop'!$T$5,IF('TKB theo lop'!W33=$A$181,'TKB theo lop'!V33&amp;'TKB theo lop'!$V$5,IF('TKB theo lop'!Y33=$A$181,'TKB theo lop'!X33&amp;'TKB theo lop'!$X$5,IF('TKB theo lop'!AA33=$A$181,'TKB theo lop'!Z33&amp;'TKB theo lop'!$Z$5,IF('TKB theo lop'!AC33=$A$181,'TKB theo lop'!AB33&amp;'TKB theo lop'!$AB$5,IF('TKB theo lop'!AE33=$A$181,'TKB theo lop'!AD33&amp;'TKB theo lop'!$AD$5,IF('TKB theo lop'!AG33=$A$181,'TKB theo lop'!AF33&amp;'TKB theo lop'!$AF$5,IF('TKB theo lop'!AI33=$A$181,'TKB theo lop'!AH33&amp;'TKB theo lop'!$AH$5,IF('TKB theo lop'!AK33=$A$181,'TKB theo lop'!AJ33&amp;'TKB theo lop'!$AJ$5,IF('TKB theo lop'!AM33=$A$181,'TKB theo lop'!AL33&amp;'TKB theo lop'!$AL$5,IF('TKB theo lop'!AO33=$A$181,'TKB theo lop'!AN33&amp;'TKB theo lop'!$AN$5,"")))))))))))))))))))</f>
        <v/>
      </c>
      <c r="E186" s="45" t="str">
        <f>IF('TKB theo lop'!E43=$A$181,'TKB theo lop'!D43&amp;'TKB theo lop'!$D$5,IF('TKB theo lop'!G43=$A$181,'TKB theo lop'!F43&amp;'TKB theo lop'!$F$5,IF('TKB theo lop'!I43=$A$181,'TKB theo lop'!H43&amp;'TKB theo lop'!$H$5,IF('TKB theo lop'!K43=$A$181,'TKB theo lop'!J43&amp;'TKB theo lop'!$J$5,IF('TKB theo lop'!M43=$A$181,'TKB theo lop'!L43&amp;'TKB theo lop'!$L$5,IF('TKB theo lop'!O43=$A$181,'TKB theo lop'!N43&amp;'TKB theo lop'!$N$5,IF('TKB theo lop'!Q43=$A$181,'TKB theo lop'!P43&amp;'TKB theo lop'!$P$5,IF('TKB theo lop'!S43=$A$181,'TKB theo lop'!R43&amp;'TKB theo lop'!$R$5,IF('TKB theo lop'!U43=$A$181,'TKB theo lop'!T43&amp;'TKB theo lop'!$T$5,IF('TKB theo lop'!W43=$A$181,'TKB theo lop'!V43&amp;'TKB theo lop'!$V$5,IF('TKB theo lop'!Y43=$A$181,'TKB theo lop'!X43&amp;'TKB theo lop'!$X$5,IF('TKB theo lop'!AA43=$A$181,'TKB theo lop'!Z43&amp;'TKB theo lop'!$Z$5,IF('TKB theo lop'!AC43=$A$181,'TKB theo lop'!AB43&amp;'TKB theo lop'!$AB$5,IF('TKB theo lop'!AE43=$A$181,'TKB theo lop'!AD43&amp;'TKB theo lop'!$AD$5,IF('TKB theo lop'!AG43=$A$181,'TKB theo lop'!AF43&amp;'TKB theo lop'!$AF$5,IF('TKB theo lop'!AI43=$A$181,'TKB theo lop'!AH43&amp;'TKB theo lop'!$AH$5,IF('TKB theo lop'!AK43=$A$181,'TKB theo lop'!AJ43&amp;'TKB theo lop'!$AJ$5,IF('TKB theo lop'!AM43=$A$181,'TKB theo lop'!AL43&amp;'TKB theo lop'!$AL$5,IF('TKB theo lop'!AO43=$A$181,'TKB theo lop'!AN43&amp;'TKB theo lop'!$AN$5,"")))))))))))))))))))</f>
        <v/>
      </c>
      <c r="F186" s="45" t="str">
        <f>IF('TKB theo lop'!E53=$A$181,'TKB theo lop'!D53&amp;'TKB theo lop'!$D$5,IF('TKB theo lop'!G53=$A$181,'TKB theo lop'!F53&amp;'TKB theo lop'!$F$5,IF('TKB theo lop'!I53=$A$181,'TKB theo lop'!H53&amp;'TKB theo lop'!$H$5,IF('TKB theo lop'!K53=$A$181,'TKB theo lop'!J53&amp;'TKB theo lop'!$J$5,IF('TKB theo lop'!M53=$A$181,'TKB theo lop'!L53&amp;'TKB theo lop'!$L$5,IF('TKB theo lop'!O53=$A$181,'TKB theo lop'!N53&amp;'TKB theo lop'!$N$5,IF('TKB theo lop'!Q53=$A$181,'TKB theo lop'!P53&amp;'TKB theo lop'!$P$5,IF('TKB theo lop'!S53=$A$181,'TKB theo lop'!R53&amp;'TKB theo lop'!$R$5,IF('TKB theo lop'!U53=$A$181,'TKB theo lop'!T53&amp;'TKB theo lop'!$T$5,IF('TKB theo lop'!W53=$A$181,'TKB theo lop'!V53&amp;'TKB theo lop'!$V$5,IF('TKB theo lop'!Y53=$A$181,'TKB theo lop'!X53&amp;'TKB theo lop'!$X$5,IF('TKB theo lop'!AA53=$A$181,'TKB theo lop'!Z53&amp;'TKB theo lop'!$Z$5,IF('TKB theo lop'!AC53=$A$181,'TKB theo lop'!AB53&amp;'TKB theo lop'!$AB$5,IF('TKB theo lop'!AE53=$A$181,'TKB theo lop'!AD53&amp;'TKB theo lop'!$AD$5,IF('TKB theo lop'!AG53=$A$181,'TKB theo lop'!AF53&amp;'TKB theo lop'!$AF$5,IF('TKB theo lop'!AI53=$A$181,'TKB theo lop'!AH53&amp;'TKB theo lop'!$AH$5,IF('TKB theo lop'!AK53=$A$181,'TKB theo lop'!AJ53&amp;'TKB theo lop'!$AJ$5,IF('TKB theo lop'!AM53=$A$181,'TKB theo lop'!AL53&amp;'TKB theo lop'!$AL$5,IF('TKB theo lop'!AO53=$A$181,'TKB theo lop'!AN53&amp;'TKB theo lop'!$AN$5,"")))))))))))))))))))</f>
        <v/>
      </c>
      <c r="G186" s="45" t="str">
        <f>IF('TKB theo lop'!E63=$A$181,'TKB theo lop'!D63&amp;'TKB theo lop'!$D$5,IF('TKB theo lop'!G63=$A$181,'TKB theo lop'!F63&amp;'TKB theo lop'!$F$5,IF('TKB theo lop'!I63=$A$181,'TKB theo lop'!H63&amp;'TKB theo lop'!$H$5,IF('TKB theo lop'!K63=$A$181,'TKB theo lop'!J63&amp;'TKB theo lop'!$J$5,IF('TKB theo lop'!M63=$A$181,'TKB theo lop'!L63&amp;'TKB theo lop'!$L$5,IF('TKB theo lop'!O63=$A$181,'TKB theo lop'!N63&amp;'TKB theo lop'!$N$5,IF('TKB theo lop'!Q63=$A$181,'TKB theo lop'!P63&amp;'TKB theo lop'!$P$5,IF('TKB theo lop'!S63=$A$181,'TKB theo lop'!R63&amp;'TKB theo lop'!$R$5,IF('TKB theo lop'!U63=$A$181,'TKB theo lop'!T63&amp;'TKB theo lop'!$T$5,IF('TKB theo lop'!W63=$A$181,'TKB theo lop'!V63&amp;'TKB theo lop'!$V$5,IF('TKB theo lop'!Y63=$A$181,'TKB theo lop'!X63&amp;'TKB theo lop'!$X$5,IF('TKB theo lop'!AA63=$A$181,'TKB theo lop'!Z63&amp;'TKB theo lop'!$Z$5,IF('TKB theo lop'!AC63=$A$181,'TKB theo lop'!AB63&amp;'TKB theo lop'!$AB$5,IF('TKB theo lop'!AE63=$A$181,'TKB theo lop'!AD63&amp;'TKB theo lop'!$AD$5,IF('TKB theo lop'!AG63=$A$181,'TKB theo lop'!AF63&amp;'TKB theo lop'!$AF$5,IF('TKB theo lop'!AI63=$A$181,'TKB theo lop'!AH63&amp;'TKB theo lop'!$AH$5,IF('TKB theo lop'!AK63=$A$181,'TKB theo lop'!AJ63&amp;'TKB theo lop'!$AJ$5,IF('TKB theo lop'!AM63=$A$181,'TKB theo lop'!AL63&amp;'TKB theo lop'!$AL$5,IF('TKB theo lop'!AO63=$A$181,'TKB theo lop'!AN63&amp;'TKB theo lop'!$AN$5,"")))))))))))))))))))</f>
        <v/>
      </c>
      <c r="H186"/>
      <c r="I186" s="47" t="str">
        <f>30-COUNTIF(J182:O186,"")&amp; "tiết"</f>
        <v>0tiết</v>
      </c>
      <c r="J186" s="45" t="str">
        <f>IF('TKB theo lop'!E12=$I$181,'TKB theo lop'!D12&amp;'TKB theo lop'!$D$5,IF('TKB theo lop'!G12=$I$181,'TKB theo lop'!F12&amp;'TKB theo lop'!$F$5,IF('TKB theo lop'!I12=$I$181,'TKB theo lop'!H12&amp;'TKB theo lop'!$H$5,IF('TKB theo lop'!K12=$I$181,'TKB theo lop'!J12&amp;'TKB theo lop'!$J$5,IF('TKB theo lop'!M12=$I$181,'TKB theo lop'!L12&amp;'TKB theo lop'!$L$5,IF('TKB theo lop'!O12=$I$181,'TKB theo lop'!N12&amp;'TKB theo lop'!$N$5,IF('TKB theo lop'!Q12=$I$181,'TKB theo lop'!P12&amp;'TKB theo lop'!$P$5,IF('TKB theo lop'!S12=$I$181,'TKB theo lop'!R12&amp;'TKB theo lop'!$R$5,IF('TKB theo lop'!U12=$I$181,'TKB theo lop'!T12&amp;'TKB theo lop'!$T$5,IF('TKB theo lop'!W12=$I$181,'TKB theo lop'!V12&amp;'TKB theo lop'!$V$5,IF('TKB theo lop'!Y12=$I$181,'TKB theo lop'!X12&amp;'TKB theo lop'!$X$5,IF('TKB theo lop'!AA12=$I$181,'TKB theo lop'!Z12&amp;'TKB theo lop'!$Z$5,IF('TKB theo lop'!AC12=$I$181,'TKB theo lop'!AB12&amp;'TKB theo lop'!$AB$5,IF('TKB theo lop'!AE12=$I$181,'TKB theo lop'!AD12&amp;'TKB theo lop'!$AD$5,IF('TKB theo lop'!AG12=$I$181,'TKB theo lop'!AF12&amp;'TKB theo lop'!$AF$5,IF('TKB theo lop'!AI12=$I$181,'TKB theo lop'!AH12&amp;'TKB theo lop'!$AH$5,IF('TKB theo lop'!AK12=$I$181,'TKB theo lop'!AJ12&amp;'TKB theo lop'!$AJ$5,IF('TKB theo lop'!AM12=$I$181,'TKB theo lop'!AL12&amp;'TKB theo lop'!$AL$5,IF('TKB theo lop'!AO12=$I$181,'TKB theo lop'!AN12&amp;'TKB theo lop'!$AN$5,"")))))))))))))))))))</f>
        <v/>
      </c>
      <c r="K186" s="45" t="str">
        <f>IF('TKB theo lop'!E23=$I$181,'TKB theo lop'!D23&amp;'TKB theo lop'!$D$5,IF('TKB theo lop'!G23=$I$181,'TKB theo lop'!F23&amp;'TKB theo lop'!$F$5,IF('TKB theo lop'!I23=$I$181,'TKB theo lop'!H23&amp;'TKB theo lop'!$H$5,IF('TKB theo lop'!K23=$I$181,'TKB theo lop'!J23&amp;'TKB theo lop'!$J$5,IF('TKB theo lop'!M23=$I$181,'TKB theo lop'!L23&amp;'TKB theo lop'!$L$5,IF('TKB theo lop'!O23=$I$181,'TKB theo lop'!N23&amp;'TKB theo lop'!$N$5,IF('TKB theo lop'!Q23=$I$181,'TKB theo lop'!P23&amp;'TKB theo lop'!$P$5,IF('TKB theo lop'!S23=$I$181,'TKB theo lop'!R23&amp;'TKB theo lop'!$R$5,IF('TKB theo lop'!U23=$I$181,'TKB theo lop'!T23&amp;'TKB theo lop'!$T$5,IF('TKB theo lop'!W23=$I$181,'TKB theo lop'!V23&amp;'TKB theo lop'!$V$5,IF('TKB theo lop'!Y23=$I$181,'TKB theo lop'!X23&amp;'TKB theo lop'!$X$5,IF('TKB theo lop'!AA23=$I$181,'TKB theo lop'!Z23&amp;'TKB theo lop'!$Z$5,IF('TKB theo lop'!AC23=$I$181,'TKB theo lop'!AB23&amp;'TKB theo lop'!$AB$5,IF('TKB theo lop'!AE23=$I$181,'TKB theo lop'!AD23&amp;'TKB theo lop'!$AD$5,IF('TKB theo lop'!AG23=$I$181,'TKB theo lop'!AF23&amp;'TKB theo lop'!$AF$5,IF('TKB theo lop'!AI23=$I$181,'TKB theo lop'!AH23&amp;'TKB theo lop'!$AH$5,IF('TKB theo lop'!AK23=$I$181,'TKB theo lop'!AJ23&amp;'TKB theo lop'!$AJ$5,IF('TKB theo lop'!AM23=$I$181,'TKB theo lop'!AL23&amp;'TKB theo lop'!$AL$5,IF('TKB theo lop'!AO23=$I$181,'TKB theo lop'!AN23&amp;'TKB theo lop'!$AN$5,"")))))))))))))))))))</f>
        <v/>
      </c>
      <c r="L186" s="45" t="str">
        <f>IF('TKB theo lop'!E33=$I$181,'TKB theo lop'!D33&amp;'TKB theo lop'!$D$5,IF('TKB theo lop'!G33=$I$181,'TKB theo lop'!F33&amp;'TKB theo lop'!$F$5,IF('TKB theo lop'!I33=$I$181,'TKB theo lop'!H33&amp;'TKB theo lop'!$H$5,IF('TKB theo lop'!K33=$I$181,'TKB theo lop'!J33&amp;'TKB theo lop'!$J$5,IF('TKB theo lop'!M33=$I$181,'TKB theo lop'!L33&amp;'TKB theo lop'!$L$5,IF('TKB theo lop'!O33=$I$181,'TKB theo lop'!N33&amp;'TKB theo lop'!$N$5,IF('TKB theo lop'!Q33=$I$181,'TKB theo lop'!P33&amp;'TKB theo lop'!$P$5,IF('TKB theo lop'!S33=$I$181,'TKB theo lop'!R33&amp;'TKB theo lop'!$R$5,IF('TKB theo lop'!U33=$I$181,'TKB theo lop'!T33&amp;'TKB theo lop'!$T$5,IF('TKB theo lop'!W33=$I$181,'TKB theo lop'!V33&amp;'TKB theo lop'!$V$5,IF('TKB theo lop'!Y33=$I$181,'TKB theo lop'!X33&amp;'TKB theo lop'!$X$5,IF('TKB theo lop'!AA33=$I$181,'TKB theo lop'!Z33&amp;'TKB theo lop'!$Z$5,IF('TKB theo lop'!AC33=$I$181,'TKB theo lop'!AB33&amp;'TKB theo lop'!$AB$5,IF('TKB theo lop'!AE33=$I$181,'TKB theo lop'!AD33&amp;'TKB theo lop'!$AD$5,IF('TKB theo lop'!AG33=$I$181,'TKB theo lop'!AF33&amp;'TKB theo lop'!$AF$5,IF('TKB theo lop'!AI33=$I$181,'TKB theo lop'!AH33&amp;'TKB theo lop'!$AH$5,IF('TKB theo lop'!AK33=$I$181,'TKB theo lop'!AJ33&amp;'TKB theo lop'!$AJ$5,IF('TKB theo lop'!AM33=$I$181,'TKB theo lop'!AL33&amp;'TKB theo lop'!$AL$5,IF('TKB theo lop'!AO33=$I$181,'TKB theo lop'!AN33&amp;'TKB theo lop'!$AN$5,"")))))))))))))))))))</f>
        <v/>
      </c>
      <c r="M186" s="45" t="str">
        <f>IF('TKB theo lop'!E43=$I$181,'TKB theo lop'!D43&amp;'TKB theo lop'!$D$5,IF('TKB theo lop'!G43=$I$181,'TKB theo lop'!F43&amp;'TKB theo lop'!$F$5,IF('TKB theo lop'!I43=$I$181,'TKB theo lop'!H43&amp;'TKB theo lop'!$H$5,IF('TKB theo lop'!K43=$I$181,'TKB theo lop'!J43&amp;'TKB theo lop'!$J$5,IF('TKB theo lop'!M43=$I$181,'TKB theo lop'!L43&amp;'TKB theo lop'!$L$5,IF('TKB theo lop'!O43=$I$181,'TKB theo lop'!N43&amp;'TKB theo lop'!$N$5,IF('TKB theo lop'!Q43=$I$181,'TKB theo lop'!P43&amp;'TKB theo lop'!$P$5,IF('TKB theo lop'!S43=$I$181,'TKB theo lop'!R43&amp;'TKB theo lop'!$R$5,IF('TKB theo lop'!U43=$I$181,'TKB theo lop'!T43&amp;'TKB theo lop'!$T$5,IF('TKB theo lop'!W43=$I$181,'TKB theo lop'!V43&amp;'TKB theo lop'!$V$5,IF('TKB theo lop'!Y43=$I$181,'TKB theo lop'!X43&amp;'TKB theo lop'!$X$5,IF('TKB theo lop'!AA43=$I$181,'TKB theo lop'!Z43&amp;'TKB theo lop'!$Z$5,IF('TKB theo lop'!AC43=$I$181,'TKB theo lop'!AB43&amp;'TKB theo lop'!$AB$5,IF('TKB theo lop'!AE43=$I$181,'TKB theo lop'!AD43&amp;'TKB theo lop'!$AD$5,IF('TKB theo lop'!AG43=$I$181,'TKB theo lop'!AF43&amp;'TKB theo lop'!$AF$5,IF('TKB theo lop'!AI43=$I$181,'TKB theo lop'!AH43&amp;'TKB theo lop'!$AH$5,IF('TKB theo lop'!AK43=$I$181,'TKB theo lop'!AJ43&amp;'TKB theo lop'!$AJ$5,IF('TKB theo lop'!AM43=$I$181,'TKB theo lop'!AL43&amp;'TKB theo lop'!$AL$5,IF('TKB theo lop'!AO43=$I$181,'TKB theo lop'!AN43&amp;'TKB theo lop'!$AN$5,"")))))))))))))))))))</f>
        <v/>
      </c>
      <c r="N186" s="45" t="str">
        <f>IF('TKB theo lop'!E53=$I$181,'TKB theo lop'!D53&amp;'TKB theo lop'!$D$5,IF('TKB theo lop'!G53=$I$181,'TKB theo lop'!F53&amp;'TKB theo lop'!$F$5,IF('TKB theo lop'!I53=$I$181,'TKB theo lop'!H53&amp;'TKB theo lop'!$H$5,IF('TKB theo lop'!K53=$I$181,'TKB theo lop'!J53&amp;'TKB theo lop'!$J$5,IF('TKB theo lop'!M53=$I$181,'TKB theo lop'!L53&amp;'TKB theo lop'!$L$5,IF('TKB theo lop'!O53=$I$181,'TKB theo lop'!N53&amp;'TKB theo lop'!$N$5,IF('TKB theo lop'!Q53=$I$181,'TKB theo lop'!P53&amp;'TKB theo lop'!$P$5,IF('TKB theo lop'!S53=$I$181,'TKB theo lop'!R53&amp;'TKB theo lop'!$R$5,IF('TKB theo lop'!U53=$I$181,'TKB theo lop'!T53&amp;'TKB theo lop'!$T$5,IF('TKB theo lop'!W53=$I$181,'TKB theo lop'!V53&amp;'TKB theo lop'!$V$5,IF('TKB theo lop'!Y53=$I$181,'TKB theo lop'!X53&amp;'TKB theo lop'!$X$5,IF('TKB theo lop'!AA53=$I$181,'TKB theo lop'!Z53&amp;'TKB theo lop'!$Z$5,IF('TKB theo lop'!AC53=$I$181,'TKB theo lop'!AB53&amp;'TKB theo lop'!$AB$5,IF('TKB theo lop'!AE53=$I$181,'TKB theo lop'!AD53&amp;'TKB theo lop'!$AD$5,IF('TKB theo lop'!AG53=$I$181,'TKB theo lop'!AF53&amp;'TKB theo lop'!$AF$5,IF('TKB theo lop'!AI53=$I$181,'TKB theo lop'!AH53&amp;'TKB theo lop'!$AH$5,IF('TKB theo lop'!AK53=$I$181,'TKB theo lop'!AJ53&amp;'TKB theo lop'!$AJ$5,IF('TKB theo lop'!AM53=$I$181,'TKB theo lop'!AL53&amp;'TKB theo lop'!$AL$5,IF('TKB theo lop'!AO53=$I$181,'TKB theo lop'!AN53&amp;'TKB theo lop'!$AN$5,"")))))))))))))))))))</f>
        <v/>
      </c>
      <c r="O186" s="45" t="str">
        <f>IF('TKB theo lop'!E63=$I$181,'TKB theo lop'!D63&amp;'TKB theo lop'!$D$5,IF('TKB theo lop'!G63=$I$181,'TKB theo lop'!F63&amp;'TKB theo lop'!$F$5,IF('TKB theo lop'!I63=$I$181,'TKB theo lop'!H63&amp;'TKB theo lop'!$H$5,IF('TKB theo lop'!K63=$I$181,'TKB theo lop'!J63&amp;'TKB theo lop'!$J$5,IF('TKB theo lop'!M63=$I$181,'TKB theo lop'!L63&amp;'TKB theo lop'!$L$5,IF('TKB theo lop'!O63=$I$181,'TKB theo lop'!N63&amp;'TKB theo lop'!$N$5,IF('TKB theo lop'!Q63=$I$181,'TKB theo lop'!P63&amp;'TKB theo lop'!$P$5,IF('TKB theo lop'!S63=$I$181,'TKB theo lop'!R63&amp;'TKB theo lop'!$R$5,IF('TKB theo lop'!U63=$I$181,'TKB theo lop'!T63&amp;'TKB theo lop'!$T$5,IF('TKB theo lop'!W63=$I$181,'TKB theo lop'!V63&amp;'TKB theo lop'!$V$5,IF('TKB theo lop'!Y63=$I$181,'TKB theo lop'!X63&amp;'TKB theo lop'!$X$5,IF('TKB theo lop'!AA63=$I$181,'TKB theo lop'!Z63&amp;'TKB theo lop'!$Z$5,IF('TKB theo lop'!AC63=$I$181,'TKB theo lop'!AB63&amp;'TKB theo lop'!$AB$5,IF('TKB theo lop'!AE63=$I$181,'TKB theo lop'!AD63&amp;'TKB theo lop'!$AD$5,IF('TKB theo lop'!AG63=$I$181,'TKB theo lop'!AF63&amp;'TKB theo lop'!$AF$5,IF('TKB theo lop'!AI63=$I$181,'TKB theo lop'!AH63&amp;'TKB theo lop'!$AH$5,IF('TKB theo lop'!AK63=$I$181,'TKB theo lop'!AJ63&amp;'TKB theo lop'!$AJ$5,IF('TKB theo lop'!AM63=$I$181,'TKB theo lop'!AL63&amp;'TKB theo lop'!$AL$5,IF('TKB theo lop'!AO63=$I$181,'TKB theo lop'!AN63&amp;'TKB theo lop'!$AN$5,"")))))))))))))))))))</f>
        <v/>
      </c>
    </row>
    <row r="187" spans="1:15" x14ac:dyDescent="0.3">
      <c r="A187" s="326" t="s">
        <v>11</v>
      </c>
      <c r="B187" s="44" t="str">
        <f>IF('TKB theo lop'!E14=$A$181,'TKB theo lop'!D14&amp;'TKB theo lop'!$D$5,IF('TKB theo lop'!G14=$A$181,'TKB theo lop'!F14&amp;'TKB theo lop'!$F$5,IF('TKB theo lop'!I14=$A$181,'TKB theo lop'!H14&amp;'TKB theo lop'!$H$5,IF('TKB theo lop'!K14=$A$181,'TKB theo lop'!J14&amp;'TKB theo lop'!$J$5,IF('TKB theo lop'!M14=$A$181,'TKB theo lop'!L14&amp;'TKB theo lop'!$L$5,IF('TKB theo lop'!O14=$A$181,'TKB theo lop'!N14&amp;'TKB theo lop'!$N$5,IF('TKB theo lop'!Q14=$A$181,'TKB theo lop'!P14&amp;'TKB theo lop'!$P$5,IF('TKB theo lop'!S14=$A$181,'TKB theo lop'!R14&amp;'TKB theo lop'!$R$5,IF('TKB theo lop'!U14=$A$181,'TKB theo lop'!T14&amp;'TKB theo lop'!$T$5,IF('TKB theo lop'!W14=$A$181,'TKB theo lop'!V14&amp;'TKB theo lop'!$V$5,IF('TKB theo lop'!Y14=$A$181,'TKB theo lop'!X14&amp;'TKB theo lop'!$X$5,IF('TKB theo lop'!AA14=$A$181,'TKB theo lop'!Z14&amp;'TKB theo lop'!$Z$5,IF('TKB theo lop'!AC14=$A$181,'TKB theo lop'!AB14&amp;'TKB theo lop'!$AB$5,IF('TKB theo lop'!AE14=$A$181,'TKB theo lop'!AD14&amp;'TKB theo lop'!$AD$5,IF('TKB theo lop'!AG14=$A$181,'TKB theo lop'!AF14&amp;'TKB theo lop'!$AF$5,IF('TKB theo lop'!AI14=$A$181,'TKB theo lop'!AH14&amp;'TKB theo lop'!$AH$5,IF('TKB theo lop'!AK14=$A$181,'TKB theo lop'!AJ14&amp;'TKB theo lop'!$AJ$5,IF('TKB theo lop'!AM14=$A$181,'TKB theo lop'!AL14&amp;'TKB theo lop'!$AL$5,IF('TKB theo lop'!AO14=$A$181,'TKB theo lop'!AN14&amp;'TKB theo lop'!$AN$5,"")))))))))))))))))))</f>
        <v/>
      </c>
      <c r="C187" s="44" t="str">
        <f>IF('TKB theo lop'!E24=$A$181,'TKB theo lop'!D24&amp;'TKB theo lop'!$D$5,IF('TKB theo lop'!G24=$A$181,'TKB theo lop'!F24&amp;'TKB theo lop'!$F$5,IF('TKB theo lop'!I24=$A$181,'TKB theo lop'!H24&amp;'TKB theo lop'!$H$5,IF('TKB theo lop'!K24=$A$181,'TKB theo lop'!J24&amp;'TKB theo lop'!$J$5,IF('TKB theo lop'!M24=$A$181,'TKB theo lop'!L24&amp;'TKB theo lop'!$L$5,IF('TKB theo lop'!O24=$A$181,'TKB theo lop'!N24&amp;'TKB theo lop'!$N$5,IF('TKB theo lop'!Q24=$A$181,'TKB theo lop'!P24&amp;'TKB theo lop'!$P$5,IF('TKB theo lop'!S24=$A$181,'TKB theo lop'!R24&amp;'TKB theo lop'!$R$5,IF('TKB theo lop'!U24=$A$181,'TKB theo lop'!T24&amp;'TKB theo lop'!$T$5,IF('TKB theo lop'!W24=$A$181,'TKB theo lop'!V24&amp;'TKB theo lop'!$V$5,IF('TKB theo lop'!Y24=$A$181,'TKB theo lop'!X24&amp;'TKB theo lop'!$X$5,IF('TKB theo lop'!AA24=$A$181,'TKB theo lop'!Z24&amp;'TKB theo lop'!$Z$5,IF('TKB theo lop'!AC24=$A$181,'TKB theo lop'!AB24&amp;'TKB theo lop'!$AB$5,IF('TKB theo lop'!AE24=$A$181,'TKB theo lop'!AD24&amp;'TKB theo lop'!$AD$5,IF('TKB theo lop'!AG24=$A$181,'TKB theo lop'!AF24&amp;'TKB theo lop'!$AF$5,IF('TKB theo lop'!AI24=$A$181,'TKB theo lop'!AH24&amp;'TKB theo lop'!$AH$5,IF('TKB theo lop'!AK24=$A$181,'TKB theo lop'!AJ24&amp;'TKB theo lop'!$AJ$5,IF('TKB theo lop'!AM24=$A$181,'TKB theo lop'!AL24&amp;'TKB theo lop'!$AL$5,IF('TKB theo lop'!AO24=$A$181,'TKB theo lop'!AN24&amp;'TKB theo lop'!$AN$5,"")))))))))))))))))))</f>
        <v/>
      </c>
      <c r="D187" s="44" t="str">
        <f>IF('TKB theo lop'!E34=$A$181,'TKB theo lop'!D34&amp;'TKB theo lop'!$D$5,IF('TKB theo lop'!G34=$A$181,'TKB theo lop'!F34&amp;'TKB theo lop'!$F$5,IF('TKB theo lop'!I34=$A$181,'TKB theo lop'!H34&amp;'TKB theo lop'!$H$5,IF('TKB theo lop'!K34=$A$181,'TKB theo lop'!J34&amp;'TKB theo lop'!$J$5,IF('TKB theo lop'!M34=$A$181,'TKB theo lop'!L34&amp;'TKB theo lop'!$L$5,IF('TKB theo lop'!O34=$A$181,'TKB theo lop'!N34&amp;'TKB theo lop'!$N$5,IF('TKB theo lop'!Q34=$A$181,'TKB theo lop'!P34&amp;'TKB theo lop'!$P$5,IF('TKB theo lop'!S34=$A$181,'TKB theo lop'!R34&amp;'TKB theo lop'!$R$5,IF('TKB theo lop'!U34=$A$181,'TKB theo lop'!T34&amp;'TKB theo lop'!$T$5,IF('TKB theo lop'!W34=$A$181,'TKB theo lop'!V34&amp;'TKB theo lop'!$V$5,IF('TKB theo lop'!Y34=$A$181,'TKB theo lop'!X34&amp;'TKB theo lop'!$X$5,IF('TKB theo lop'!AA34=$A$181,'TKB theo lop'!Z34&amp;'TKB theo lop'!$Z$5,IF('TKB theo lop'!AC34=$A$181,'TKB theo lop'!AB34&amp;'TKB theo lop'!$AB$5,IF('TKB theo lop'!AE34=$A$181,'TKB theo lop'!AD34&amp;'TKB theo lop'!$AD$5,IF('TKB theo lop'!AG34=$A$181,'TKB theo lop'!AF34&amp;'TKB theo lop'!$AF$5,IF('TKB theo lop'!AI34=$A$181,'TKB theo lop'!AH34&amp;'TKB theo lop'!$AH$5,IF('TKB theo lop'!AK34=$A$181,'TKB theo lop'!AJ34&amp;'TKB theo lop'!$AJ$5,IF('TKB theo lop'!AM34=$A$181,'TKB theo lop'!AL34&amp;'TKB theo lop'!$AL$5,IF('TKB theo lop'!AO34=$A$181,'TKB theo lop'!AN34&amp;'TKB theo lop'!$AN$5,"")))))))))))))))))))</f>
        <v/>
      </c>
      <c r="E187" s="44" t="str">
        <f>IF('TKB theo lop'!E44=$A$181,'TKB theo lop'!D44&amp;'TKB theo lop'!$D$5,IF('TKB theo lop'!G44=$A$181,'TKB theo lop'!F44&amp;'TKB theo lop'!$F$5,IF('TKB theo lop'!I44=$A$181,'TKB theo lop'!H44&amp;'TKB theo lop'!$H$5,IF('TKB theo lop'!K44=$A$181,'TKB theo lop'!J44&amp;'TKB theo lop'!$J$5,IF('TKB theo lop'!M44=$A$181,'TKB theo lop'!L44&amp;'TKB theo lop'!$L$5,IF('TKB theo lop'!O44=$A$181,'TKB theo lop'!N44&amp;'TKB theo lop'!$N$5,IF('TKB theo lop'!Q44=$A$181,'TKB theo lop'!P44&amp;'TKB theo lop'!$P$5,IF('TKB theo lop'!S44=$A$181,'TKB theo lop'!R44&amp;'TKB theo lop'!$R$5,IF('TKB theo lop'!U44=$A$181,'TKB theo lop'!T44&amp;'TKB theo lop'!$T$5,IF('TKB theo lop'!W44=$A$181,'TKB theo lop'!V44&amp;'TKB theo lop'!$V$5,IF('TKB theo lop'!Y44=$A$181,'TKB theo lop'!X44&amp;'TKB theo lop'!$X$5,IF('TKB theo lop'!AA44=$A$181,'TKB theo lop'!Z44&amp;'TKB theo lop'!$Z$5,IF('TKB theo lop'!AC44=$A$181,'TKB theo lop'!AB44&amp;'TKB theo lop'!$AB$5,IF('TKB theo lop'!AE44=$A$181,'TKB theo lop'!AD44&amp;'TKB theo lop'!$AD$5,IF('TKB theo lop'!AG44=$A$181,'TKB theo lop'!AF44&amp;'TKB theo lop'!$AF$5,IF('TKB theo lop'!AI44=$A$181,'TKB theo lop'!AH44&amp;'TKB theo lop'!$AH$5,IF('TKB theo lop'!AK44=$A$181,'TKB theo lop'!AJ44&amp;'TKB theo lop'!$AJ$5,IF('TKB theo lop'!AM44=$A$181,'TKB theo lop'!AL44&amp;'TKB theo lop'!$AL$5,IF('TKB theo lop'!AO44=$A$181,'TKB theo lop'!AN44&amp;'TKB theo lop'!$AN$5,"")))))))))))))))))))</f>
        <v/>
      </c>
      <c r="F187" s="44" t="e">
        <f>IF('TKB theo lop'!J54=$A$181,'TKB theo lop'!D54&amp;'TKB theo lop'!$D$5,IF('TKB theo lop'!L54=$A$181,'TKB theo lop'!K54&amp;'TKB theo lop'!$F$5,IF('TKB theo lop'!N54=$A$181,'TKB theo lop'!M54&amp;'TKB theo lop'!$H$5,IF('TKB theo lop'!#REF!=$A$181,'TKB theo lop'!#REF!&amp;'TKB theo lop'!$J$5,IF('TKB theo lop'!#REF!=$A$181,'TKB theo lop'!#REF!&amp;'TKB theo lop'!$L$5,IF('TKB theo lop'!O54=$A$181,'TKB theo lop'!#REF!&amp;'TKB theo lop'!$N$5,IF('TKB theo lop'!Q54=$A$181,'TKB theo lop'!P54&amp;'TKB theo lop'!$P$5,IF('TKB theo lop'!S54=$A$181,'TKB theo lop'!R54&amp;'TKB theo lop'!$R$5,IF('TKB theo lop'!U54=$A$181,'TKB theo lop'!T54&amp;'TKB theo lop'!$T$5,IF('TKB theo lop'!W54=$A$181,'TKB theo lop'!V54&amp;'TKB theo lop'!$V$5,IF('TKB theo lop'!Y54=$A$181,'TKB theo lop'!X54&amp;'TKB theo lop'!$X$5,IF('TKB theo lop'!AA54=$A$181,'TKB theo lop'!Z54&amp;'TKB theo lop'!$Z$5,IF('TKB theo lop'!AC54=$A$181,'TKB theo lop'!AB54&amp;'TKB theo lop'!$AB$5,IF('TKB theo lop'!AE54=$A$181,'TKB theo lop'!AD54&amp;'TKB theo lop'!$AD$5,IF('TKB theo lop'!AG54=$A$181,'TKB theo lop'!AF54&amp;'TKB theo lop'!$AF$5,IF('TKB theo lop'!AI54=$A$181,'TKB theo lop'!AH54&amp;'TKB theo lop'!$AH$5,IF('TKB theo lop'!AK54=$A$181,'TKB theo lop'!AJ54&amp;'TKB theo lop'!$AJ$5,IF('TKB theo lop'!AM54=$A$181,'TKB theo lop'!AL54&amp;'TKB theo lop'!$AL$5,IF('TKB theo lop'!AO54=$A$181,'TKB theo lop'!AN54&amp;'TKB theo lop'!$AN$5,"")))))))))))))))))))</f>
        <v>#REF!</v>
      </c>
      <c r="G187" s="44" t="str">
        <f>IF('TKB theo lop'!E64=$A$181,'TKB theo lop'!D64&amp;'TKB theo lop'!$D$5,IF('TKB theo lop'!G64=$A$181,'TKB theo lop'!F64&amp;'TKB theo lop'!$F$5,IF('TKB theo lop'!I64=$A$181,'TKB theo lop'!H64&amp;'TKB theo lop'!$H$5,IF('TKB theo lop'!K64=$A$181,'TKB theo lop'!J64&amp;'TKB theo lop'!$J$5,IF('TKB theo lop'!M64=$A$181,'TKB theo lop'!L64&amp;'TKB theo lop'!$L$5,IF('TKB theo lop'!O64=$A$181,'TKB theo lop'!N64&amp;'TKB theo lop'!$N$5,IF('TKB theo lop'!Q64=$A$181,'TKB theo lop'!P64&amp;'TKB theo lop'!$P$5,IF('TKB theo lop'!S64=$A$181,'TKB theo lop'!R64&amp;'TKB theo lop'!$R$5,IF('TKB theo lop'!U64=$A$181,'TKB theo lop'!T64&amp;'TKB theo lop'!$T$5,IF('TKB theo lop'!W64=$A$181,'TKB theo lop'!V64&amp;'TKB theo lop'!$V$5,IF('TKB theo lop'!Y64=$A$181,'TKB theo lop'!X64&amp;'TKB theo lop'!$X$5,IF('TKB theo lop'!AA64=$A$181,'TKB theo lop'!Z64&amp;'TKB theo lop'!$Z$5,IF('TKB theo lop'!AC64=$A$181,'TKB theo lop'!AB64&amp;'TKB theo lop'!$AB$5,IF('TKB theo lop'!AE64=$A$181,'TKB theo lop'!AD64&amp;'TKB theo lop'!$AD$5,IF('TKB theo lop'!AG64=$A$181,'TKB theo lop'!AF64&amp;'TKB theo lop'!$AF$5,IF('TKB theo lop'!AI64=$A$181,'TKB theo lop'!AH64&amp;'TKB theo lop'!$AH$5,IF('TKB theo lop'!AK64=$A$181,'TKB theo lop'!AJ64&amp;'TKB theo lop'!$AJ$5,IF('TKB theo lop'!AM64=$A$181,'TKB theo lop'!AL64&amp;'TKB theo lop'!$AL$5,IF('TKB theo lop'!AO64=$A$181,'TKB theo lop'!AN64&amp;'TKB theo lop'!$AN$5,"")))))))))))))))))))</f>
        <v/>
      </c>
      <c r="H187"/>
      <c r="I187" s="326" t="s">
        <v>11</v>
      </c>
      <c r="J187" s="44" t="str">
        <f>IF('TKB theo lop'!E14=$I$181,'TKB theo lop'!D14&amp;'TKB theo lop'!$D$5,IF('TKB theo lop'!G14=$I$181,'TKB theo lop'!F14&amp;'TKB theo lop'!$F$5,IF('TKB theo lop'!I14=$I$181,'TKB theo lop'!H14&amp;'TKB theo lop'!$H$5,IF('TKB theo lop'!K14=$I$181,'TKB theo lop'!J14&amp;'TKB theo lop'!$J$5,IF('TKB theo lop'!M14=$I$181,'TKB theo lop'!L14&amp;'TKB theo lop'!$L$5,IF('TKB theo lop'!O14=$I$181,'TKB theo lop'!N14&amp;'TKB theo lop'!$N$5,IF('TKB theo lop'!Q14=$I$181,'TKB theo lop'!P14&amp;'TKB theo lop'!$P$5,IF('TKB theo lop'!S14=$I$181,'TKB theo lop'!R14&amp;'TKB theo lop'!$R$5,IF('TKB theo lop'!U14=$I$181,'TKB theo lop'!T14&amp;'TKB theo lop'!$T$5,IF('TKB theo lop'!W14=$I$181,'TKB theo lop'!V14&amp;'TKB theo lop'!$V$5,IF('TKB theo lop'!Y14=$I$181,'TKB theo lop'!X14&amp;'TKB theo lop'!$X$5,IF('TKB theo lop'!AA14=$I$181,'TKB theo lop'!Z14&amp;'TKB theo lop'!$Z$5,IF('TKB theo lop'!AC14=$I$181,'TKB theo lop'!AB14&amp;'TKB theo lop'!$AB$5,IF('TKB theo lop'!AE14=$I$181,'TKB theo lop'!AD14&amp;'TKB theo lop'!$AD$5,IF('TKB theo lop'!AG14=$I$181,'TKB theo lop'!AF14&amp;'TKB theo lop'!$AF$5,IF('TKB theo lop'!AI14=$I$181,'TKB theo lop'!AH14&amp;'TKB theo lop'!$AH$5,IF('TKB theo lop'!AK14=$I$181,'TKB theo lop'!AJ14&amp;'TKB theo lop'!$AJ$5,IF('TKB theo lop'!AM14=$I$181,'TKB theo lop'!AL14&amp;'TKB theo lop'!$AL$5,IF('TKB theo lop'!AO14=$I$181,'TKB theo lop'!AN14&amp;'TKB theo lop'!$AN$5,"")))))))))))))))))))</f>
        <v/>
      </c>
      <c r="K187" s="44" t="str">
        <f>IF('TKB theo lop'!E24=$I$181,'TKB theo lop'!D24&amp;'TKB theo lop'!$D$5,IF('TKB theo lop'!G24=$I$181,'TKB theo lop'!F24&amp;'TKB theo lop'!$F$5,IF('TKB theo lop'!I24=$I$181,'TKB theo lop'!H24&amp;'TKB theo lop'!$H$5,IF('TKB theo lop'!K24=$I$181,'TKB theo lop'!J24&amp;'TKB theo lop'!$J$5,IF('TKB theo lop'!M24=$I$181,'TKB theo lop'!L24&amp;'TKB theo lop'!$L$5,IF('TKB theo lop'!O24=$I$181,'TKB theo lop'!N24&amp;'TKB theo lop'!$N$5,IF('TKB theo lop'!Q24=$I$181,'TKB theo lop'!P24&amp;'TKB theo lop'!$P$5,IF('TKB theo lop'!S24=$I$181,'TKB theo lop'!R24&amp;'TKB theo lop'!$R$5,IF('TKB theo lop'!U24=$I$181,'TKB theo lop'!T24&amp;'TKB theo lop'!$T$5,IF('TKB theo lop'!W24=$I$181,'TKB theo lop'!V24&amp;'TKB theo lop'!$V$5,IF('TKB theo lop'!Y24=$I$181,'TKB theo lop'!X24&amp;'TKB theo lop'!$X$5,IF('TKB theo lop'!AA24=$I$181,'TKB theo lop'!Z24&amp;'TKB theo lop'!$Z$5,IF('TKB theo lop'!AC24=$I$181,'TKB theo lop'!AB24&amp;'TKB theo lop'!$AB$5,IF('TKB theo lop'!AE24=$I$181,'TKB theo lop'!AD24&amp;'TKB theo lop'!$AD$5,IF('TKB theo lop'!AG24=$I$181,'TKB theo lop'!AF24&amp;'TKB theo lop'!$AF$5,IF('TKB theo lop'!AI24=$I$181,'TKB theo lop'!AH24&amp;'TKB theo lop'!$AH$5,IF('TKB theo lop'!AK24=$I$181,'TKB theo lop'!AJ24&amp;'TKB theo lop'!$AJ$5,IF('TKB theo lop'!AM24=$I$181,'TKB theo lop'!AL24&amp;'TKB theo lop'!$AL$5,IF('TKB theo lop'!AO24=$I$181,'TKB theo lop'!AN24&amp;'TKB theo lop'!$AN$5,"")))))))))))))))))))</f>
        <v/>
      </c>
      <c r="L187" s="44" t="str">
        <f>IF('TKB theo lop'!E34=$I$181,'TKB theo lop'!D34&amp;'TKB theo lop'!$D$5,IF('TKB theo lop'!G34=$I$181,'TKB theo lop'!F34&amp;'TKB theo lop'!$F$5,IF('TKB theo lop'!I34=$I$181,'TKB theo lop'!H34&amp;'TKB theo lop'!$H$5,IF('TKB theo lop'!K34=$I$181,'TKB theo lop'!J34&amp;'TKB theo lop'!$J$5,IF('TKB theo lop'!M34=$I$181,'TKB theo lop'!L34&amp;'TKB theo lop'!$L$5,IF('TKB theo lop'!O34=$I$181,'TKB theo lop'!N34&amp;'TKB theo lop'!$N$5,IF('TKB theo lop'!Q34=$I$181,'TKB theo lop'!P34&amp;'TKB theo lop'!$P$5,IF('TKB theo lop'!S34=$I$181,'TKB theo lop'!R34&amp;'TKB theo lop'!$R$5,IF('TKB theo lop'!U34=$I$181,'TKB theo lop'!T34&amp;'TKB theo lop'!$T$5,IF('TKB theo lop'!W34=$I$181,'TKB theo lop'!V34&amp;'TKB theo lop'!$V$5,IF('TKB theo lop'!Y34=$I$181,'TKB theo lop'!X34&amp;'TKB theo lop'!$X$5,IF('TKB theo lop'!AA34=$I$181,'TKB theo lop'!Z34&amp;'TKB theo lop'!$Z$5,IF('TKB theo lop'!AC34=$I$181,'TKB theo lop'!AB34&amp;'TKB theo lop'!$AB$5,IF('TKB theo lop'!AE34=$I$181,'TKB theo lop'!AD34&amp;'TKB theo lop'!$AD$5,IF('TKB theo lop'!AG34=$I$181,'TKB theo lop'!AF34&amp;'TKB theo lop'!$AF$5,IF('TKB theo lop'!AI34=$I$181,'TKB theo lop'!AH34&amp;'TKB theo lop'!$AH$5,IF('TKB theo lop'!AK34=$I$181,'TKB theo lop'!AJ34&amp;'TKB theo lop'!$AJ$5,IF('TKB theo lop'!AM34=$I$181,'TKB theo lop'!AL34&amp;'TKB theo lop'!$AL$5,IF('TKB theo lop'!AO34=$I$181,'TKB theo lop'!AN34&amp;'TKB theo lop'!$AN$5,"")))))))))))))))))))</f>
        <v/>
      </c>
      <c r="M187" s="44" t="str">
        <f>IF('TKB theo lop'!E44=$I$181,'TKB theo lop'!D44&amp;'TKB theo lop'!$D$5,IF('TKB theo lop'!G44=$I$181,'TKB theo lop'!F44&amp;'TKB theo lop'!$F$5,IF('TKB theo lop'!I44=$I$181,'TKB theo lop'!H44&amp;'TKB theo lop'!$H$5,IF('TKB theo lop'!K44=$I$181,'TKB theo lop'!J44&amp;'TKB theo lop'!$J$5,IF('TKB theo lop'!M44=$I$181,'TKB theo lop'!L44&amp;'TKB theo lop'!$L$5,IF('TKB theo lop'!O44=$I$181,'TKB theo lop'!N44&amp;'TKB theo lop'!$N$5,IF('TKB theo lop'!Q44=$I$181,'TKB theo lop'!P44&amp;'TKB theo lop'!$P$5,IF('TKB theo lop'!S44=$I$181,'TKB theo lop'!R44&amp;'TKB theo lop'!$R$5,IF('TKB theo lop'!U44=$I$181,'TKB theo lop'!T44&amp;'TKB theo lop'!$T$5,IF('TKB theo lop'!W44=$I$181,'TKB theo lop'!V44&amp;'TKB theo lop'!$V$5,IF('TKB theo lop'!Y44=$I$181,'TKB theo lop'!X44&amp;'TKB theo lop'!$X$5,IF('TKB theo lop'!AA44=$I$181,'TKB theo lop'!Z44&amp;'TKB theo lop'!$Z$5,IF('TKB theo lop'!AC44=$I$181,'TKB theo lop'!AB44&amp;'TKB theo lop'!$AB$5,IF('TKB theo lop'!AE44=$I$181,'TKB theo lop'!AD44&amp;'TKB theo lop'!$AD$5,IF('TKB theo lop'!AG44=$I$181,'TKB theo lop'!AF44&amp;'TKB theo lop'!$AF$5,IF('TKB theo lop'!AI44=$I$181,'TKB theo lop'!AH44&amp;'TKB theo lop'!$AH$5,IF('TKB theo lop'!AK44=$I$181,'TKB theo lop'!AJ44&amp;'TKB theo lop'!$AJ$5,IF('TKB theo lop'!AM44=$I$181,'TKB theo lop'!AL44&amp;'TKB theo lop'!$AL$5,IF('TKB theo lop'!AO44=$I$181,'TKB theo lop'!AN44&amp;'TKB theo lop'!$AN$5,"")))))))))))))))))))</f>
        <v/>
      </c>
      <c r="N187" s="44" t="e">
        <f>IF('TKB theo lop'!J54=$I$181,'TKB theo lop'!D54&amp;'TKB theo lop'!$D$5,IF('TKB theo lop'!L54=$I$181,'TKB theo lop'!K54&amp;'TKB theo lop'!$F$5,IF('TKB theo lop'!N54=$I$181,'TKB theo lop'!M54&amp;'TKB theo lop'!$H$5,IF('TKB theo lop'!#REF!=$I$181,'TKB theo lop'!#REF!&amp;'TKB theo lop'!$J$5,IF('TKB theo lop'!#REF!=$I$181,'TKB theo lop'!#REF!&amp;'TKB theo lop'!$L$5,IF('TKB theo lop'!O54=$I$181,'TKB theo lop'!#REF!&amp;'TKB theo lop'!$N$5,IF('TKB theo lop'!Q54=$I$181,'TKB theo lop'!P54&amp;'TKB theo lop'!$P$5,IF('TKB theo lop'!S54=$I$181,'TKB theo lop'!R54&amp;'TKB theo lop'!$R$5,IF('TKB theo lop'!U54=$I$181,'TKB theo lop'!T54&amp;'TKB theo lop'!$T$5,IF('TKB theo lop'!W54=$I$181,'TKB theo lop'!V54&amp;'TKB theo lop'!$V$5,IF('TKB theo lop'!Y54=$I$181,'TKB theo lop'!X54&amp;'TKB theo lop'!$X$5,IF('TKB theo lop'!AA54=$I$181,'TKB theo lop'!Z54&amp;'TKB theo lop'!$Z$5,IF('TKB theo lop'!AC54=$I$181,'TKB theo lop'!AB54&amp;'TKB theo lop'!$AB$5,IF('TKB theo lop'!AE54=$I$181,'TKB theo lop'!AD54&amp;'TKB theo lop'!$AD$5,IF('TKB theo lop'!AG54=$I$181,'TKB theo lop'!AF54&amp;'TKB theo lop'!$AF$5,IF('TKB theo lop'!AI54=$I$181,'TKB theo lop'!AH54&amp;'TKB theo lop'!$AH$5,IF('TKB theo lop'!AK54=$I$181,'TKB theo lop'!AJ54&amp;'TKB theo lop'!$AJ$5,IF('TKB theo lop'!AM54=$I$181,'TKB theo lop'!AL54&amp;'TKB theo lop'!$AL$5,IF('TKB theo lop'!AO54=$I$181,'TKB theo lop'!AN54&amp;'TKB theo lop'!$AN$5,"")))))))))))))))))))</f>
        <v>#REF!</v>
      </c>
      <c r="O187" s="44" t="str">
        <f>IF('TKB theo lop'!E64=$I$181,'TKB theo lop'!D64&amp;'TKB theo lop'!$D$5,IF('TKB theo lop'!G64=$I$181,'TKB theo lop'!F64&amp;'TKB theo lop'!$F$5,IF('TKB theo lop'!I64=$I$181,'TKB theo lop'!H64&amp;'TKB theo lop'!$H$5,IF('TKB theo lop'!K64=$I$181,'TKB theo lop'!J64&amp;'TKB theo lop'!$J$5,IF('TKB theo lop'!M64=$I$181,'TKB theo lop'!L64&amp;'TKB theo lop'!$L$5,IF('TKB theo lop'!O64=$I$181,'TKB theo lop'!N64&amp;'TKB theo lop'!$N$5,IF('TKB theo lop'!Q64=$I$181,'TKB theo lop'!P64&amp;'TKB theo lop'!$P$5,IF('TKB theo lop'!S64=$I$181,'TKB theo lop'!R64&amp;'TKB theo lop'!$R$5,IF('TKB theo lop'!U64=$I$181,'TKB theo lop'!T64&amp;'TKB theo lop'!$T$5,IF('TKB theo lop'!W64=$I$181,'TKB theo lop'!V64&amp;'TKB theo lop'!$V$5,IF('TKB theo lop'!Y64=$I$181,'TKB theo lop'!X64&amp;'TKB theo lop'!$X$5,IF('TKB theo lop'!AA64=$I$181,'TKB theo lop'!Z64&amp;'TKB theo lop'!$Z$5,IF('TKB theo lop'!AC64=$I$181,'TKB theo lop'!AB64&amp;'TKB theo lop'!$AB$5,IF('TKB theo lop'!AE64=$I$181,'TKB theo lop'!AD64&amp;'TKB theo lop'!$AD$5,IF('TKB theo lop'!AG64=$I$181,'TKB theo lop'!AF64&amp;'TKB theo lop'!$AF$5,IF('TKB theo lop'!AI64=$I$181,'TKB theo lop'!AH64&amp;'TKB theo lop'!$AH$5,IF('TKB theo lop'!AK64=$I$181,'TKB theo lop'!AJ64&amp;'TKB theo lop'!$AJ$5,IF('TKB theo lop'!AM64=$I$181,'TKB theo lop'!AL64&amp;'TKB theo lop'!$AL$5,IF('TKB theo lop'!AO64=$I$181,'TKB theo lop'!AN64&amp;'TKB theo lop'!$AN$5,"")))))))))))))))))))</f>
        <v/>
      </c>
    </row>
    <row r="188" spans="1:15" x14ac:dyDescent="0.3">
      <c r="A188" s="327"/>
      <c r="B188" s="43" t="str">
        <f>IF('TKB theo lop'!E15=$A$181,'TKB theo lop'!D15&amp;'TKB theo lop'!$D$5,IF('TKB theo lop'!G15=$A$181,'TKB theo lop'!F15&amp;'TKB theo lop'!$F$5,IF('TKB theo lop'!I15=$A$181,'TKB theo lop'!H15&amp;'TKB theo lop'!$H$5,IF('TKB theo lop'!K15=$A$181,'TKB theo lop'!J15&amp;'TKB theo lop'!$J$5,IF('TKB theo lop'!M15=$A$181,'TKB theo lop'!L15&amp;'TKB theo lop'!$L$5,IF('TKB theo lop'!O15=$A$181,'TKB theo lop'!N15&amp;'TKB theo lop'!$N$5,IF('TKB theo lop'!Q15=$A$181,'TKB theo lop'!P15&amp;'TKB theo lop'!$P$5,IF('TKB theo lop'!S15=$A$181,'TKB theo lop'!R15&amp;'TKB theo lop'!$R$5,IF('TKB theo lop'!U15=$A$181,'TKB theo lop'!T15&amp;'TKB theo lop'!$T$5,IF('TKB theo lop'!W15=$A$181,'TKB theo lop'!V15&amp;'TKB theo lop'!$V$5,IF('TKB theo lop'!Y15=$A$181,'TKB theo lop'!X15&amp;'TKB theo lop'!$X$5,IF('TKB theo lop'!AA15=$A$181,'TKB theo lop'!Z15&amp;'TKB theo lop'!$Z$5,IF('TKB theo lop'!AC15=$A$181,'TKB theo lop'!AB15&amp;'TKB theo lop'!$AB$5,IF('TKB theo lop'!AE15=$A$181,'TKB theo lop'!AD15&amp;'TKB theo lop'!$AD$5,IF('TKB theo lop'!AG15=$A$181,'TKB theo lop'!AF15&amp;'TKB theo lop'!$AF$5,IF('TKB theo lop'!AI15=$A$181,'TKB theo lop'!AH15&amp;'TKB theo lop'!$AH$5,IF('TKB theo lop'!AK15=$A$181,'TKB theo lop'!AJ15&amp;'TKB theo lop'!$AJ$5,IF('TKB theo lop'!AM15=$A$181,'TKB theo lop'!AL15&amp;'TKB theo lop'!$AL$5,IF('TKB theo lop'!AO15=$A$181,'TKB theo lop'!AN15&amp;'TKB theo lop'!$AN$5,"")))))))))))))))))))</f>
        <v/>
      </c>
      <c r="C188" s="43" t="str">
        <f>IF('TKB theo lop'!E25=$A$181,'TKB theo lop'!D25&amp;'TKB theo lop'!$D$5,IF('TKB theo lop'!G25=$A$181,'TKB theo lop'!F25&amp;'TKB theo lop'!$F$5,IF('TKB theo lop'!I25=$A$181,'TKB theo lop'!H25&amp;'TKB theo lop'!$H$5,IF('TKB theo lop'!K25=$A$181,'TKB theo lop'!J25&amp;'TKB theo lop'!$J$5,IF('TKB theo lop'!M25=$A$181,'TKB theo lop'!L25&amp;'TKB theo lop'!$L$5,IF('TKB theo lop'!O25=$A$181,'TKB theo lop'!N25&amp;'TKB theo lop'!$N$5,IF('TKB theo lop'!Q25=$A$181,'TKB theo lop'!P25&amp;'TKB theo lop'!$P$5,IF('TKB theo lop'!S25=$A$181,'TKB theo lop'!R25&amp;'TKB theo lop'!$R$5,IF('TKB theo lop'!U25=$A$181,'TKB theo lop'!T25&amp;'TKB theo lop'!$T$5,IF('TKB theo lop'!W25=$A$181,'TKB theo lop'!V25&amp;'TKB theo lop'!$V$5,IF('TKB theo lop'!Y25=$A$181,'TKB theo lop'!X25&amp;'TKB theo lop'!$X$5,IF('TKB theo lop'!AA25=$A$181,'TKB theo lop'!Z25&amp;'TKB theo lop'!$Z$5,IF('TKB theo lop'!AC25=$A$181,'TKB theo lop'!AB25&amp;'TKB theo lop'!$AB$5,IF('TKB theo lop'!AE25=$A$181,'TKB theo lop'!AD25&amp;'TKB theo lop'!$AD$5,IF('TKB theo lop'!AG25=$A$181,'TKB theo lop'!AF25&amp;'TKB theo lop'!$AF$5,IF('TKB theo lop'!AI25=$A$181,'TKB theo lop'!AH25&amp;'TKB theo lop'!$AH$5,IF('TKB theo lop'!AK25=$A$181,'TKB theo lop'!AJ25&amp;'TKB theo lop'!$AJ$5,IF('TKB theo lop'!AM25=$A$181,'TKB theo lop'!AL25&amp;'TKB theo lop'!$AL$5,IF('TKB theo lop'!AO25=$A$181,'TKB theo lop'!AN25&amp;'TKB theo lop'!$AN$5,"")))))))))))))))))))</f>
        <v/>
      </c>
      <c r="D188" s="43" t="str">
        <f>IF('TKB theo lop'!E35=$A$181,'TKB theo lop'!D35&amp;'TKB theo lop'!$D$5,IF('TKB theo lop'!G35=$A$181,'TKB theo lop'!F35&amp;'TKB theo lop'!$F$5,IF('TKB theo lop'!I35=$A$181,'TKB theo lop'!H35&amp;'TKB theo lop'!$H$5,IF('TKB theo lop'!K35=$A$181,'TKB theo lop'!J35&amp;'TKB theo lop'!$J$5,IF('TKB theo lop'!M35=$A$181,'TKB theo lop'!L35&amp;'TKB theo lop'!$L$5,IF('TKB theo lop'!O35=$A$181,'TKB theo lop'!N35&amp;'TKB theo lop'!$N$5,IF('TKB theo lop'!Q35=$A$181,'TKB theo lop'!P35&amp;'TKB theo lop'!$P$5,IF('TKB theo lop'!S35=$A$181,'TKB theo lop'!R35&amp;'TKB theo lop'!$R$5,IF('TKB theo lop'!U35=$A$181,'TKB theo lop'!T35&amp;'TKB theo lop'!$T$5,IF('TKB theo lop'!W35=$A$181,'TKB theo lop'!V35&amp;'TKB theo lop'!$V$5,IF('TKB theo lop'!Y35=$A$181,'TKB theo lop'!X35&amp;'TKB theo lop'!$X$5,IF('TKB theo lop'!AA35=$A$181,'TKB theo lop'!Z35&amp;'TKB theo lop'!$Z$5,IF('TKB theo lop'!AC35=$A$181,'TKB theo lop'!AB35&amp;'TKB theo lop'!$AB$5,IF('TKB theo lop'!AE35=$A$181,'TKB theo lop'!AD35&amp;'TKB theo lop'!$AD$5,IF('TKB theo lop'!AG35=$A$181,'TKB theo lop'!AF35&amp;'TKB theo lop'!$AF$5,IF('TKB theo lop'!AI35=$A$181,'TKB theo lop'!AH35&amp;'TKB theo lop'!$AH$5,IF('TKB theo lop'!AK35=$A$181,'TKB theo lop'!AJ35&amp;'TKB theo lop'!$AJ$5,IF('TKB theo lop'!AM35=$A$181,'TKB theo lop'!AL35&amp;'TKB theo lop'!$AL$5,IF('TKB theo lop'!AO35=$A$181,'TKB theo lop'!AN35&amp;'TKB theo lop'!$AN$5,"")))))))))))))))))))</f>
        <v/>
      </c>
      <c r="E188" s="43" t="str">
        <f>IF('TKB theo lop'!E45=$A$181,'TKB theo lop'!D45&amp;'TKB theo lop'!$D$5,IF('TKB theo lop'!G45=$A$181,'TKB theo lop'!F45&amp;'TKB theo lop'!$F$5,IF('TKB theo lop'!I45=$A$181,'TKB theo lop'!H45&amp;'TKB theo lop'!$H$5,IF('TKB theo lop'!K45=$A$181,'TKB theo lop'!J45&amp;'TKB theo lop'!$J$5,IF('TKB theo lop'!M45=$A$181,'TKB theo lop'!L45&amp;'TKB theo lop'!$L$5,IF('TKB theo lop'!O45=$A$181,'TKB theo lop'!N45&amp;'TKB theo lop'!$N$5,IF('TKB theo lop'!Q45=$A$181,'TKB theo lop'!P45&amp;'TKB theo lop'!$P$5,IF('TKB theo lop'!S45=$A$181,'TKB theo lop'!R45&amp;'TKB theo lop'!$R$5,IF('TKB theo lop'!U45=$A$181,'TKB theo lop'!T45&amp;'TKB theo lop'!$T$5,IF('TKB theo lop'!W45=$A$181,'TKB theo lop'!V45&amp;'TKB theo lop'!$V$5,IF('TKB theo lop'!Y45=$A$181,'TKB theo lop'!X45&amp;'TKB theo lop'!$X$5,IF('TKB theo lop'!AA45=$A$181,'TKB theo lop'!Z45&amp;'TKB theo lop'!$Z$5,IF('TKB theo lop'!AC45=$A$181,'TKB theo lop'!AB45&amp;'TKB theo lop'!$AB$5,IF('TKB theo lop'!AE45=$A$181,'TKB theo lop'!AD45&amp;'TKB theo lop'!$AD$5,IF('TKB theo lop'!AG45=$A$181,'TKB theo lop'!AF45&amp;'TKB theo lop'!$AF$5,IF('TKB theo lop'!AI45=$A$181,'TKB theo lop'!AH45&amp;'TKB theo lop'!$AH$5,IF('TKB theo lop'!AK45=$A$181,'TKB theo lop'!AJ45&amp;'TKB theo lop'!$AJ$5,IF('TKB theo lop'!AM45=$A$181,'TKB theo lop'!AL45&amp;'TKB theo lop'!$AL$5,IF('TKB theo lop'!AO45=$A$181,'TKB theo lop'!AN45&amp;'TKB theo lop'!$AN$5,"")))))))))))))))))))</f>
        <v/>
      </c>
      <c r="F188" s="43" t="str">
        <f>IF('TKB theo lop'!E55=$A$181,'TKB theo lop'!D55&amp;'TKB theo lop'!$D$5,IF('TKB theo lop'!G55=$A$181,'TKB theo lop'!F55&amp;'TKB theo lop'!$F$5,IF('TKB theo lop'!I55=$A$181,'TKB theo lop'!H55&amp;'TKB theo lop'!$H$5,IF('TKB theo lop'!K55=$A$181,'TKB theo lop'!J55&amp;'TKB theo lop'!$J$5,IF('TKB theo lop'!M55=$A$181,'TKB theo lop'!L55&amp;'TKB theo lop'!$L$5,IF('TKB theo lop'!O55=$A$181,'TKB theo lop'!N55&amp;'TKB theo lop'!$N$5,IF('TKB theo lop'!Q55=$A$181,'TKB theo lop'!P55&amp;'TKB theo lop'!$P$5,IF('TKB theo lop'!S55=$A$181,'TKB theo lop'!R55&amp;'TKB theo lop'!$R$5,IF('TKB theo lop'!U55=$A$181,'TKB theo lop'!T55&amp;'TKB theo lop'!$T$5,IF('TKB theo lop'!W55=$A$181,'TKB theo lop'!V55&amp;'TKB theo lop'!$V$5,IF('TKB theo lop'!Y55=$A$181,'TKB theo lop'!X55&amp;'TKB theo lop'!$X$5,IF('TKB theo lop'!AA55=$A$181,'TKB theo lop'!Z55&amp;'TKB theo lop'!$Z$5,IF('TKB theo lop'!AC55=$A$181,'TKB theo lop'!AB55&amp;'TKB theo lop'!$AB$5,IF('TKB theo lop'!AE55=$A$181,'TKB theo lop'!AD55&amp;'TKB theo lop'!$AD$5,IF('TKB theo lop'!AG55=$A$181,'TKB theo lop'!AF55&amp;'TKB theo lop'!$AF$5,IF('TKB theo lop'!AI55=$A$181,'TKB theo lop'!AH55&amp;'TKB theo lop'!$AH$5,IF('TKB theo lop'!AK55=$A$181,'TKB theo lop'!AJ55&amp;'TKB theo lop'!$AJ$5,IF('TKB theo lop'!AM55=$A$181,'TKB theo lop'!AL55&amp;'TKB theo lop'!$AL$5,IF('TKB theo lop'!AO55=$A$181,'TKB theo lop'!AN55&amp;'TKB theo lop'!$AN$5,"")))))))))))))))))))</f>
        <v/>
      </c>
      <c r="G188" s="43" t="str">
        <f>IF('TKB theo lop'!E65=$A$181,'TKB theo lop'!D65&amp;'TKB theo lop'!$D$5,IF('TKB theo lop'!G65=$A$181,'TKB theo lop'!F65&amp;'TKB theo lop'!$F$5,IF('TKB theo lop'!I65=$A$181,'TKB theo lop'!H65&amp;'TKB theo lop'!$H$5,IF('TKB theo lop'!K65=$A$181,'TKB theo lop'!J65&amp;'TKB theo lop'!$J$5,IF('TKB theo lop'!M65=$A$181,'TKB theo lop'!L65&amp;'TKB theo lop'!$L$5,IF('TKB theo lop'!O65=$A$181,'TKB theo lop'!N65&amp;'TKB theo lop'!$N$5,IF('TKB theo lop'!Q65=$A$181,'TKB theo lop'!P65&amp;'TKB theo lop'!$P$5,IF('TKB theo lop'!S65=$A$181,'TKB theo lop'!R65&amp;'TKB theo lop'!$R$5,IF('TKB theo lop'!U65=$A$181,'TKB theo lop'!T65&amp;'TKB theo lop'!$T$5,IF('TKB theo lop'!W65=$A$181,'TKB theo lop'!V65&amp;'TKB theo lop'!$V$5,IF('TKB theo lop'!Y65=$A$181,'TKB theo lop'!X65&amp;'TKB theo lop'!$X$5,IF('TKB theo lop'!AA65=$A$181,'TKB theo lop'!Z65&amp;'TKB theo lop'!$Z$5,IF('TKB theo lop'!AC65=$A$181,'TKB theo lop'!AB65&amp;'TKB theo lop'!$AB$5,IF('TKB theo lop'!AE65=$A$181,'TKB theo lop'!AD65&amp;'TKB theo lop'!$AD$5,IF('TKB theo lop'!AG65=$A$181,'TKB theo lop'!AF65&amp;'TKB theo lop'!$AF$5,IF('TKB theo lop'!AI65=$A$181,'TKB theo lop'!AH65&amp;'TKB theo lop'!$AH$5,IF('TKB theo lop'!AK65=$A$181,'TKB theo lop'!AJ65&amp;'TKB theo lop'!$AJ$5,IF('TKB theo lop'!AM65=$A$181,'TKB theo lop'!AL65&amp;'TKB theo lop'!$AL$5,IF('TKB theo lop'!AO65=$A$181,'TKB theo lop'!AN65&amp;'TKB theo lop'!$AN$5,"")))))))))))))))))))</f>
        <v/>
      </c>
      <c r="H188"/>
      <c r="I188" s="327"/>
      <c r="J188" s="43" t="str">
        <f>IF('TKB theo lop'!E15=$I$181,'TKB theo lop'!D15&amp;'TKB theo lop'!$D$5,IF('TKB theo lop'!G15=$I$181,'TKB theo lop'!F15&amp;'TKB theo lop'!$F$5,IF('TKB theo lop'!I15=$I$181,'TKB theo lop'!H15&amp;'TKB theo lop'!$H$5,IF('TKB theo lop'!K15=$I$181,'TKB theo lop'!J15&amp;'TKB theo lop'!$J$5,IF('TKB theo lop'!M15=$I$181,'TKB theo lop'!L15&amp;'TKB theo lop'!$L$5,IF('TKB theo lop'!O15=$I$181,'TKB theo lop'!N15&amp;'TKB theo lop'!$N$5,IF('TKB theo lop'!Q15=$I$181,'TKB theo lop'!P15&amp;'TKB theo lop'!$P$5,IF('TKB theo lop'!S15=$I$181,'TKB theo lop'!R15&amp;'TKB theo lop'!$R$5,IF('TKB theo lop'!U15=$I$181,'TKB theo lop'!T15&amp;'TKB theo lop'!$T$5,IF('TKB theo lop'!W15=$I$181,'TKB theo lop'!V15&amp;'TKB theo lop'!$V$5,IF('TKB theo lop'!Y15=$I$181,'TKB theo lop'!X15&amp;'TKB theo lop'!$X$5,IF('TKB theo lop'!AA15=$I$181,'TKB theo lop'!Z15&amp;'TKB theo lop'!$Z$5,IF('TKB theo lop'!AC15=$I$181,'TKB theo lop'!AB15&amp;'TKB theo lop'!$AB$5,IF('TKB theo lop'!AE15=$I$181,'TKB theo lop'!AD15&amp;'TKB theo lop'!$AD$5,IF('TKB theo lop'!AG15=$I$181,'TKB theo lop'!AF15&amp;'TKB theo lop'!$AF$5,IF('TKB theo lop'!AI15=$I$181,'TKB theo lop'!AH15&amp;'TKB theo lop'!$AH$5,IF('TKB theo lop'!AK15=$I$181,'TKB theo lop'!AJ15&amp;'TKB theo lop'!$AJ$5,IF('TKB theo lop'!AM15=$I$181,'TKB theo lop'!AL15&amp;'TKB theo lop'!$AL$5,IF('TKB theo lop'!AO15=$I$181,'TKB theo lop'!AN15&amp;'TKB theo lop'!$AN$5,"")))))))))))))))))))</f>
        <v/>
      </c>
      <c r="K188" s="43" t="str">
        <f>IF('TKB theo lop'!E25=$I$181,'TKB theo lop'!D25&amp;'TKB theo lop'!$D$5,IF('TKB theo lop'!G25=$I$181,'TKB theo lop'!F25&amp;'TKB theo lop'!$F$5,IF('TKB theo lop'!I25=$I$181,'TKB theo lop'!H25&amp;'TKB theo lop'!$H$5,IF('TKB theo lop'!K25=$I$181,'TKB theo lop'!J25&amp;'TKB theo lop'!$J$5,IF('TKB theo lop'!M25=$I$181,'TKB theo lop'!L25&amp;'TKB theo lop'!$L$5,IF('TKB theo lop'!O25=$I$181,'TKB theo lop'!N25&amp;'TKB theo lop'!$N$5,IF('TKB theo lop'!Q25=$I$181,'TKB theo lop'!P25&amp;'TKB theo lop'!$P$5,IF('TKB theo lop'!S25=$I$181,'TKB theo lop'!R25&amp;'TKB theo lop'!$R$5,IF('TKB theo lop'!U25=$I$181,'TKB theo lop'!T25&amp;'TKB theo lop'!$T$5,IF('TKB theo lop'!W25=$I$181,'TKB theo lop'!V25&amp;'TKB theo lop'!$V$5,IF('TKB theo lop'!Y25=$I$181,'TKB theo lop'!X25&amp;'TKB theo lop'!$X$5,IF('TKB theo lop'!AA25=$I$181,'TKB theo lop'!Z25&amp;'TKB theo lop'!$Z$5,IF('TKB theo lop'!AC25=$I$181,'TKB theo lop'!AB25&amp;'TKB theo lop'!$AB$5,IF('TKB theo lop'!AE25=$I$181,'TKB theo lop'!AD25&amp;'TKB theo lop'!$AD$5,IF('TKB theo lop'!AG25=$I$181,'TKB theo lop'!AF25&amp;'TKB theo lop'!$AF$5,IF('TKB theo lop'!AI25=$I$181,'TKB theo lop'!AH25&amp;'TKB theo lop'!$AH$5,IF('TKB theo lop'!AK25=$I$181,'TKB theo lop'!AJ25&amp;'TKB theo lop'!$AJ$5,IF('TKB theo lop'!AM25=$I$181,'TKB theo lop'!AL25&amp;'TKB theo lop'!$AL$5,IF('TKB theo lop'!AO25=$I$181,'TKB theo lop'!AN25&amp;'TKB theo lop'!$AN$5,"")))))))))))))))))))</f>
        <v/>
      </c>
      <c r="L188" s="43" t="str">
        <f>IF('TKB theo lop'!E35=$I$181,'TKB theo lop'!D35&amp;'TKB theo lop'!$D$5,IF('TKB theo lop'!G35=$I$181,'TKB theo lop'!F35&amp;'TKB theo lop'!$F$5,IF('TKB theo lop'!I35=$I$181,'TKB theo lop'!H35&amp;'TKB theo lop'!$H$5,IF('TKB theo lop'!K35=$I$181,'TKB theo lop'!J35&amp;'TKB theo lop'!$J$5,IF('TKB theo lop'!M35=$I$181,'TKB theo lop'!L35&amp;'TKB theo lop'!$L$5,IF('TKB theo lop'!O35=$I$181,'TKB theo lop'!N35&amp;'TKB theo lop'!$N$5,IF('TKB theo lop'!Q35=$I$181,'TKB theo lop'!P35&amp;'TKB theo lop'!$P$5,IF('TKB theo lop'!S35=$I$181,'TKB theo lop'!R35&amp;'TKB theo lop'!$R$5,IF('TKB theo lop'!U35=$I$181,'TKB theo lop'!T35&amp;'TKB theo lop'!$T$5,IF('TKB theo lop'!W35=$I$181,'TKB theo lop'!V35&amp;'TKB theo lop'!$V$5,IF('TKB theo lop'!Y35=$I$181,'TKB theo lop'!X35&amp;'TKB theo lop'!$X$5,IF('TKB theo lop'!AA35=$I$181,'TKB theo lop'!Z35&amp;'TKB theo lop'!$Z$5,IF('TKB theo lop'!AC35=$I$181,'TKB theo lop'!AB35&amp;'TKB theo lop'!$AB$5,IF('TKB theo lop'!AE35=$I$181,'TKB theo lop'!AD35&amp;'TKB theo lop'!$AD$5,IF('TKB theo lop'!AG35=$I$181,'TKB theo lop'!AF35&amp;'TKB theo lop'!$AF$5,IF('TKB theo lop'!AI35=$I$181,'TKB theo lop'!AH35&amp;'TKB theo lop'!$AH$5,IF('TKB theo lop'!AK35=$I$181,'TKB theo lop'!AJ35&amp;'TKB theo lop'!$AJ$5,IF('TKB theo lop'!AM35=$I$181,'TKB theo lop'!AL35&amp;'TKB theo lop'!$AL$5,IF('TKB theo lop'!AO35=$I$181,'TKB theo lop'!AN35&amp;'TKB theo lop'!$AN$5,"")))))))))))))))))))</f>
        <v/>
      </c>
      <c r="M188" s="43" t="str">
        <f>IF('TKB theo lop'!E45=$I$181,'TKB theo lop'!D45&amp;'TKB theo lop'!$D$5,IF('TKB theo lop'!G45=$I$181,'TKB theo lop'!F45&amp;'TKB theo lop'!$F$5,IF('TKB theo lop'!I45=$I$181,'TKB theo lop'!H45&amp;'TKB theo lop'!$H$5,IF('TKB theo lop'!K45=$I$181,'TKB theo lop'!J45&amp;'TKB theo lop'!$J$5,IF('TKB theo lop'!M45=$I$181,'TKB theo lop'!L45&amp;'TKB theo lop'!$L$5,IF('TKB theo lop'!O45=$I$181,'TKB theo lop'!N45&amp;'TKB theo lop'!$N$5,IF('TKB theo lop'!Q45=$I$181,'TKB theo lop'!P45&amp;'TKB theo lop'!$P$5,IF('TKB theo lop'!S45=$I$181,'TKB theo lop'!R45&amp;'TKB theo lop'!$R$5,IF('TKB theo lop'!U45=$I$181,'TKB theo lop'!T45&amp;'TKB theo lop'!$T$5,IF('TKB theo lop'!W45=$I$181,'TKB theo lop'!V45&amp;'TKB theo lop'!$V$5,IF('TKB theo lop'!Y45=$I$181,'TKB theo lop'!X45&amp;'TKB theo lop'!$X$5,IF('TKB theo lop'!AA45=$I$181,'TKB theo lop'!Z45&amp;'TKB theo lop'!$Z$5,IF('TKB theo lop'!AC45=$I$181,'TKB theo lop'!AB45&amp;'TKB theo lop'!$AB$5,IF('TKB theo lop'!AE45=$I$181,'TKB theo lop'!AD45&amp;'TKB theo lop'!$AD$5,IF('TKB theo lop'!AG45=$I$181,'TKB theo lop'!AF45&amp;'TKB theo lop'!$AF$5,IF('TKB theo lop'!AI45=$I$181,'TKB theo lop'!AH45&amp;'TKB theo lop'!$AH$5,IF('TKB theo lop'!AK45=$I$181,'TKB theo lop'!AJ45&amp;'TKB theo lop'!$AJ$5,IF('TKB theo lop'!AM45=$I$181,'TKB theo lop'!AL45&amp;'TKB theo lop'!$AL$5,IF('TKB theo lop'!AO45=$I$181,'TKB theo lop'!AN45&amp;'TKB theo lop'!$AN$5,"")))))))))))))))))))</f>
        <v/>
      </c>
      <c r="N188" s="43" t="str">
        <f>IF('TKB theo lop'!E55=$I$181,'TKB theo lop'!D55&amp;'TKB theo lop'!$D$5,IF('TKB theo lop'!G55=$I$181,'TKB theo lop'!F55&amp;'TKB theo lop'!$F$5,IF('TKB theo lop'!I55=$I$181,'TKB theo lop'!H55&amp;'TKB theo lop'!$H$5,IF('TKB theo lop'!K55=$I$181,'TKB theo lop'!J55&amp;'TKB theo lop'!$J$5,IF('TKB theo lop'!M55=$I$181,'TKB theo lop'!L55&amp;'TKB theo lop'!$L$5,IF('TKB theo lop'!O55=$I$181,'TKB theo lop'!N55&amp;'TKB theo lop'!$N$5,IF('TKB theo lop'!Q55=$I$181,'TKB theo lop'!P55&amp;'TKB theo lop'!$P$5,IF('TKB theo lop'!S55=$I$181,'TKB theo lop'!R55&amp;'TKB theo lop'!$R$5,IF('TKB theo lop'!U55=$I$181,'TKB theo lop'!T55&amp;'TKB theo lop'!$T$5,IF('TKB theo lop'!W55=$I$181,'TKB theo lop'!V55&amp;'TKB theo lop'!$V$5,IF('TKB theo lop'!Y55=$I$181,'TKB theo lop'!X55&amp;'TKB theo lop'!$X$5,IF('TKB theo lop'!AA55=$I$181,'TKB theo lop'!Z55&amp;'TKB theo lop'!$Z$5,IF('TKB theo lop'!AC55=$I$181,'TKB theo lop'!AB55&amp;'TKB theo lop'!$AB$5,IF('TKB theo lop'!AE55=$I$181,'TKB theo lop'!AD55&amp;'TKB theo lop'!$AD$5,IF('TKB theo lop'!AG55=$I$181,'TKB theo lop'!AF55&amp;'TKB theo lop'!$AF$5,IF('TKB theo lop'!AI55=$I$181,'TKB theo lop'!AH55&amp;'TKB theo lop'!$AH$5,IF('TKB theo lop'!AK55=$I$181,'TKB theo lop'!AJ55&amp;'TKB theo lop'!$AJ$5,IF('TKB theo lop'!AM55=$I$181,'TKB theo lop'!AL55&amp;'TKB theo lop'!$AL$5,IF('TKB theo lop'!AO55=$I$181,'TKB theo lop'!AN55&amp;'TKB theo lop'!$AN$5,"")))))))))))))))))))</f>
        <v/>
      </c>
      <c r="O188" s="43" t="str">
        <f>IF('TKB theo lop'!E65=$I$181,'TKB theo lop'!D65&amp;'TKB theo lop'!$D$5,IF('TKB theo lop'!G65=$I$181,'TKB theo lop'!F65&amp;'TKB theo lop'!$F$5,IF('TKB theo lop'!I65=$I$181,'TKB theo lop'!H65&amp;'TKB theo lop'!$H$5,IF('TKB theo lop'!K65=$I$181,'TKB theo lop'!J65&amp;'TKB theo lop'!$J$5,IF('TKB theo lop'!M65=$I$181,'TKB theo lop'!L65&amp;'TKB theo lop'!$L$5,IF('TKB theo lop'!O65=$I$181,'TKB theo lop'!N65&amp;'TKB theo lop'!$N$5,IF('TKB theo lop'!Q65=$I$181,'TKB theo lop'!P65&amp;'TKB theo lop'!$P$5,IF('TKB theo lop'!S65=$I$181,'TKB theo lop'!R65&amp;'TKB theo lop'!$R$5,IF('TKB theo lop'!U65=$I$181,'TKB theo lop'!T65&amp;'TKB theo lop'!$T$5,IF('TKB theo lop'!W65=$I$181,'TKB theo lop'!V65&amp;'TKB theo lop'!$V$5,IF('TKB theo lop'!Y65=$I$181,'TKB theo lop'!X65&amp;'TKB theo lop'!$X$5,IF('TKB theo lop'!AA65=$I$181,'TKB theo lop'!Z65&amp;'TKB theo lop'!$Z$5,IF('TKB theo lop'!AC65=$I$181,'TKB theo lop'!AB65&amp;'TKB theo lop'!$AB$5,IF('TKB theo lop'!AE65=$I$181,'TKB theo lop'!AD65&amp;'TKB theo lop'!$AD$5,IF('TKB theo lop'!AG65=$I$181,'TKB theo lop'!AF65&amp;'TKB theo lop'!$AF$5,IF('TKB theo lop'!AI65=$I$181,'TKB theo lop'!AH65&amp;'TKB theo lop'!$AH$5,IF('TKB theo lop'!AK65=$I$181,'TKB theo lop'!AJ65&amp;'TKB theo lop'!$AJ$5,IF('TKB theo lop'!AM65=$I$181,'TKB theo lop'!AL65&amp;'TKB theo lop'!$AL$5,IF('TKB theo lop'!AO65=$I$181,'TKB theo lop'!AN65&amp;'TKB theo lop'!$AN$5,"")))))))))))))))))))</f>
        <v/>
      </c>
    </row>
    <row r="189" spans="1:15" x14ac:dyDescent="0.3">
      <c r="A189" s="327"/>
      <c r="B189" s="43" t="str">
        <f>IF('TKB theo lop'!E16=$A$181,'TKB theo lop'!D16&amp;'TKB theo lop'!$D$5,IF('TKB theo lop'!G16=$A$181,'TKB theo lop'!F16&amp;'TKB theo lop'!$F$5,IF('TKB theo lop'!I16=$A$181,'TKB theo lop'!H16&amp;'TKB theo lop'!$H$5,IF('TKB theo lop'!K16=$A$181,'TKB theo lop'!J16&amp;'TKB theo lop'!$J$5,IF('TKB theo lop'!M16=$A$181,'TKB theo lop'!L16&amp;'TKB theo lop'!$L$5,IF('TKB theo lop'!O16=$A$181,'TKB theo lop'!N16&amp;'TKB theo lop'!$N$5,IF('TKB theo lop'!Q16=$A$181,'TKB theo lop'!P16&amp;'TKB theo lop'!$P$5,IF('TKB theo lop'!S16=$A$181,'TKB theo lop'!R16&amp;'TKB theo lop'!$R$5,IF('TKB theo lop'!U16=$A$181,'TKB theo lop'!T16&amp;'TKB theo lop'!$T$5,IF('TKB theo lop'!W16=$A$181,'TKB theo lop'!V16&amp;'TKB theo lop'!$V$5,IF('TKB theo lop'!Y16=$A$181,'TKB theo lop'!X16&amp;'TKB theo lop'!$X$5,IF('TKB theo lop'!AA16=$A$181,'TKB theo lop'!Z16&amp;'TKB theo lop'!$Z$5,IF('TKB theo lop'!AC16=$A$181,'TKB theo lop'!AB16&amp;'TKB theo lop'!$AB$5,IF('TKB theo lop'!AE16=$A$181,'TKB theo lop'!AD16&amp;'TKB theo lop'!$AD$5,IF('TKB theo lop'!AG16=$A$181,'TKB theo lop'!AF16&amp;'TKB theo lop'!$AF$5,IF('TKB theo lop'!AI16=$A$181,'TKB theo lop'!AH16&amp;'TKB theo lop'!$AH$5,IF('TKB theo lop'!AK16=$A$181,'TKB theo lop'!AJ16&amp;'TKB theo lop'!$AJ$5,IF('TKB theo lop'!AM16=$A$181,'TKB theo lop'!AL16&amp;'TKB theo lop'!$AL$5,IF('TKB theo lop'!AO16=$A$181,'TKB theo lop'!AN16&amp;'TKB theo lop'!$AN$5,"")))))))))))))))))))</f>
        <v/>
      </c>
      <c r="C189" s="43" t="str">
        <f>IF('TKB theo lop'!E26=$A$181,'TKB theo lop'!D26&amp;'TKB theo lop'!$D$5,IF('TKB theo lop'!G26=$A$181,'TKB theo lop'!F26&amp;'TKB theo lop'!$F$5,IF('TKB theo lop'!I26=$A$181,'TKB theo lop'!H26&amp;'TKB theo lop'!$H$5,IF('TKB theo lop'!K26=$A$181,'TKB theo lop'!J26&amp;'TKB theo lop'!$J$5,IF('TKB theo lop'!M26=$A$181,'TKB theo lop'!L26&amp;'TKB theo lop'!$L$5,IF('TKB theo lop'!O26=$A$181,'TKB theo lop'!N26&amp;'TKB theo lop'!$N$5,IF('TKB theo lop'!Q26=$A$181,'TKB theo lop'!P26&amp;'TKB theo lop'!$P$5,IF('TKB theo lop'!S26=$A$181,'TKB theo lop'!R26&amp;'TKB theo lop'!$R$5,IF('TKB theo lop'!U26=$A$181,'TKB theo lop'!T26&amp;'TKB theo lop'!$T$5,IF('TKB theo lop'!W26=$A$181,'TKB theo lop'!V26&amp;'TKB theo lop'!$V$5,IF('TKB theo lop'!Y26=$A$181,'TKB theo lop'!X26&amp;'TKB theo lop'!$X$5,IF('TKB theo lop'!AA26=$A$181,'TKB theo lop'!Z26&amp;'TKB theo lop'!$Z$5,IF('TKB theo lop'!AC26=$A$181,'TKB theo lop'!AB26&amp;'TKB theo lop'!$AB$5,IF('TKB theo lop'!AE26=$A$181,'TKB theo lop'!AD26&amp;'TKB theo lop'!$AD$5,IF('TKB theo lop'!AG26=$A$181,'TKB theo lop'!AF26&amp;'TKB theo lop'!$AF$5,IF('TKB theo lop'!AI26=$A$181,'TKB theo lop'!AH26&amp;'TKB theo lop'!$AH$5,IF('TKB theo lop'!AK26=$A$181,'TKB theo lop'!AJ26&amp;'TKB theo lop'!$AJ$5,IF('TKB theo lop'!AM26=$A$181,'TKB theo lop'!AL26&amp;'TKB theo lop'!$AL$5,IF('TKB theo lop'!AO26=$A$181,'TKB theo lop'!AN26&amp;'TKB theo lop'!$AN$5,"")))))))))))))))))))</f>
        <v/>
      </c>
      <c r="D189" s="43" t="str">
        <f>IF('TKB theo lop'!E36=$A$181,'TKB theo lop'!D36&amp;'TKB theo lop'!$D$5,IF('TKB theo lop'!G36=$A$181,'TKB theo lop'!F36&amp;'TKB theo lop'!$F$5,IF('TKB theo lop'!I36=$A$181,'TKB theo lop'!H36&amp;'TKB theo lop'!$H$5,IF('TKB theo lop'!K36=$A$181,'TKB theo lop'!J36&amp;'TKB theo lop'!$J$5,IF('TKB theo lop'!M36=$A$181,'TKB theo lop'!L36&amp;'TKB theo lop'!$L$5,IF('TKB theo lop'!O36=$A$181,'TKB theo lop'!N36&amp;'TKB theo lop'!$N$5,IF('TKB theo lop'!Q36=$A$181,'TKB theo lop'!P36&amp;'TKB theo lop'!$P$5,IF('TKB theo lop'!S36=$A$181,'TKB theo lop'!R36&amp;'TKB theo lop'!$R$5,IF('TKB theo lop'!U36=$A$181,'TKB theo lop'!T36&amp;'TKB theo lop'!$T$5,IF('TKB theo lop'!W36=$A$181,'TKB theo lop'!V36&amp;'TKB theo lop'!$V$5,IF('TKB theo lop'!Y36=$A$181,'TKB theo lop'!X36&amp;'TKB theo lop'!$X$5,IF('TKB theo lop'!AA36=$A$181,'TKB theo lop'!Z36&amp;'TKB theo lop'!$Z$5,IF('TKB theo lop'!AC36=$A$181,'TKB theo lop'!AB36&amp;'TKB theo lop'!$AB$5,IF('TKB theo lop'!AE36=$A$181,'TKB theo lop'!AD36&amp;'TKB theo lop'!$AD$5,IF('TKB theo lop'!AG36=$A$181,'TKB theo lop'!AF36&amp;'TKB theo lop'!$AF$5,IF('TKB theo lop'!AI36=$A$181,'TKB theo lop'!AH36&amp;'TKB theo lop'!$AH$5,IF('TKB theo lop'!AK36=$A$181,'TKB theo lop'!AJ36&amp;'TKB theo lop'!$AJ$5,IF('TKB theo lop'!AM36=$A$181,'TKB theo lop'!AL36&amp;'TKB theo lop'!$AL$5,IF('TKB theo lop'!AO36=$A$181,'TKB theo lop'!AN36&amp;'TKB theo lop'!$AN$5,"")))))))))))))))))))</f>
        <v/>
      </c>
      <c r="E189" s="43" t="str">
        <f>IF('TKB theo lop'!E46=$A$181,'TKB theo lop'!D46&amp;'TKB theo lop'!$D$5,IF('TKB theo lop'!G46=$A$181,'TKB theo lop'!F46&amp;'TKB theo lop'!$F$5,IF('TKB theo lop'!I46=$A$181,'TKB theo lop'!H46&amp;'TKB theo lop'!$H$5,IF('TKB theo lop'!K46=$A$181,'TKB theo lop'!J46&amp;'TKB theo lop'!$J$5,IF('TKB theo lop'!M46=$A$181,'TKB theo lop'!L46&amp;'TKB theo lop'!$L$5,IF('TKB theo lop'!O46=$A$181,'TKB theo lop'!N46&amp;'TKB theo lop'!$N$5,IF('TKB theo lop'!Q46=$A$181,'TKB theo lop'!P46&amp;'TKB theo lop'!$P$5,IF('TKB theo lop'!S46=$A$181,'TKB theo lop'!R46&amp;'TKB theo lop'!$R$5,IF('TKB theo lop'!U46=$A$181,'TKB theo lop'!T46&amp;'TKB theo lop'!$T$5,IF('TKB theo lop'!W46=$A$181,'TKB theo lop'!V46&amp;'TKB theo lop'!$V$5,IF('TKB theo lop'!Y46=$A$181,'TKB theo lop'!X46&amp;'TKB theo lop'!$X$5,IF('TKB theo lop'!AA46=$A$181,'TKB theo lop'!Z46&amp;'TKB theo lop'!$Z$5,IF('TKB theo lop'!AC46=$A$181,'TKB theo lop'!AB46&amp;'TKB theo lop'!$AB$5,IF('TKB theo lop'!AE46=$A$181,'TKB theo lop'!AD46&amp;'TKB theo lop'!$AD$5,IF('TKB theo lop'!AG46=$A$181,'TKB theo lop'!AF46&amp;'TKB theo lop'!$AF$5,IF('TKB theo lop'!AI46=$A$181,'TKB theo lop'!AH46&amp;'TKB theo lop'!$AH$5,IF('TKB theo lop'!AK46=$A$181,'TKB theo lop'!AJ46&amp;'TKB theo lop'!$AJ$5,IF('TKB theo lop'!AM46=$A$181,'TKB theo lop'!AL46&amp;'TKB theo lop'!$AL$5,IF('TKB theo lop'!AO46=$A$181,'TKB theo lop'!AN46&amp;'TKB theo lop'!$AN$5,"")))))))))))))))))))</f>
        <v/>
      </c>
      <c r="F189" s="43" t="str">
        <f>IF('TKB theo lop'!E56=$A$181,'TKB theo lop'!D56&amp;'TKB theo lop'!$D$5,IF('TKB theo lop'!G56=$A$181,'TKB theo lop'!F56&amp;'TKB theo lop'!$F$5,IF('TKB theo lop'!I56=$A$181,'TKB theo lop'!H56&amp;'TKB theo lop'!$H$5,IF('TKB theo lop'!K56=$A$181,'TKB theo lop'!J56&amp;'TKB theo lop'!$J$5,IF('TKB theo lop'!M56=$A$181,'TKB theo lop'!L56&amp;'TKB theo lop'!$L$5,IF('TKB theo lop'!O56=$A$181,'TKB theo lop'!N56&amp;'TKB theo lop'!$N$5,IF('TKB theo lop'!Q56=$A$181,'TKB theo lop'!P56&amp;'TKB theo lop'!$P$5,IF('TKB theo lop'!S56=$A$181,'TKB theo lop'!R56&amp;'TKB theo lop'!$R$5,IF('TKB theo lop'!U56=$A$181,'TKB theo lop'!T56&amp;'TKB theo lop'!$T$5,IF('TKB theo lop'!W56=$A$181,'TKB theo lop'!V56&amp;'TKB theo lop'!$V$5,IF('TKB theo lop'!Y56=$A$181,'TKB theo lop'!X56&amp;'TKB theo lop'!$X$5,IF('TKB theo lop'!AA56=$A$181,'TKB theo lop'!Z56&amp;'TKB theo lop'!$Z$5,IF('TKB theo lop'!AC56=$A$181,'TKB theo lop'!AB56&amp;'TKB theo lop'!$AB$5,IF('TKB theo lop'!AE56=$A$181,'TKB theo lop'!AD56&amp;'TKB theo lop'!$AD$5,IF('TKB theo lop'!AG56=$A$181,'TKB theo lop'!AF56&amp;'TKB theo lop'!$AF$5,IF('TKB theo lop'!AI56=$A$181,'TKB theo lop'!AH56&amp;'TKB theo lop'!$AH$5,IF('TKB theo lop'!AK56=$A$181,'TKB theo lop'!AJ56&amp;'TKB theo lop'!$AJ$5,IF('TKB theo lop'!AM56=$A$181,'TKB theo lop'!AL56&amp;'TKB theo lop'!$AL$5,IF('TKB theo lop'!AO56=$A$181,'TKB theo lop'!AN56&amp;'TKB theo lop'!$AN$5,"")))))))))))))))))))</f>
        <v/>
      </c>
      <c r="G189" s="43" t="str">
        <f>IF('TKB theo lop'!E66=$A$181,'TKB theo lop'!D66&amp;'TKB theo lop'!$D$5,IF('TKB theo lop'!G66=$A$181,'TKB theo lop'!F66&amp;'TKB theo lop'!$F$5,IF('TKB theo lop'!I66=$A$181,'TKB theo lop'!H66&amp;'TKB theo lop'!$H$5,IF('TKB theo lop'!K66=$A$181,'TKB theo lop'!J66&amp;'TKB theo lop'!$J$5,IF('TKB theo lop'!M66=$A$181,'TKB theo lop'!L66&amp;'TKB theo lop'!$L$5,IF('TKB theo lop'!O66=$A$181,'TKB theo lop'!N66&amp;'TKB theo lop'!$N$5,IF('TKB theo lop'!Q66=$A$181,'TKB theo lop'!P66&amp;'TKB theo lop'!$P$5,IF('TKB theo lop'!S66=$A$181,'TKB theo lop'!R66&amp;'TKB theo lop'!$R$5,IF('TKB theo lop'!U66=$A$181,'TKB theo lop'!T66&amp;'TKB theo lop'!$T$5,IF('TKB theo lop'!W66=$A$181,'TKB theo lop'!V66&amp;'TKB theo lop'!$V$5,IF('TKB theo lop'!Y66=$A$181,'TKB theo lop'!X66&amp;'TKB theo lop'!$X$5,IF('TKB theo lop'!AA66=$A$181,'TKB theo lop'!Z66&amp;'TKB theo lop'!$Z$5,IF('TKB theo lop'!AC66=$A$181,'TKB theo lop'!AB66&amp;'TKB theo lop'!$AB$5,IF('TKB theo lop'!AE66=$A$181,'TKB theo lop'!AD66&amp;'TKB theo lop'!$AD$5,IF('TKB theo lop'!AG66=$A$181,'TKB theo lop'!AF66&amp;'TKB theo lop'!$AF$5,IF('TKB theo lop'!AI66=$A$181,'TKB theo lop'!AH66&amp;'TKB theo lop'!$AH$5,IF('TKB theo lop'!AK66=$A$181,'TKB theo lop'!AJ66&amp;'TKB theo lop'!$AJ$5,IF('TKB theo lop'!AM66=$A$181,'TKB theo lop'!AL66&amp;'TKB theo lop'!$AL$5,IF('TKB theo lop'!AO66=$A$181,'TKB theo lop'!AN66&amp;'TKB theo lop'!$AN$5,"")))))))))))))))))))</f>
        <v/>
      </c>
      <c r="H189"/>
      <c r="I189" s="327"/>
      <c r="J189" s="43" t="str">
        <f>IF('TKB theo lop'!E16=$I$181,'TKB theo lop'!D16&amp;'TKB theo lop'!$D$5,IF('TKB theo lop'!G16=$I$181,'TKB theo lop'!F16&amp;'TKB theo lop'!$F$5,IF('TKB theo lop'!I16=$I$181,'TKB theo lop'!H16&amp;'TKB theo lop'!$H$5,IF('TKB theo lop'!K16=$I$181,'TKB theo lop'!J16&amp;'TKB theo lop'!$J$5,IF('TKB theo lop'!M16=$I$181,'TKB theo lop'!L16&amp;'TKB theo lop'!$L$5,IF('TKB theo lop'!O16=$I$181,'TKB theo lop'!N16&amp;'TKB theo lop'!$N$5,IF('TKB theo lop'!Q16=$I$181,'TKB theo lop'!P16&amp;'TKB theo lop'!$P$5,IF('TKB theo lop'!S16=$I$181,'TKB theo lop'!R16&amp;'TKB theo lop'!$R$5,IF('TKB theo lop'!U16=$I$181,'TKB theo lop'!T16&amp;'TKB theo lop'!$T$5,IF('TKB theo lop'!W16=$I$181,'TKB theo lop'!V16&amp;'TKB theo lop'!$V$5,IF('TKB theo lop'!Y16=$I$181,'TKB theo lop'!X16&amp;'TKB theo lop'!$X$5,IF('TKB theo lop'!AA16=$I$181,'TKB theo lop'!Z16&amp;'TKB theo lop'!$Z$5,IF('TKB theo lop'!AC16=$I$181,'TKB theo lop'!AB16&amp;'TKB theo lop'!$AB$5,IF('TKB theo lop'!AE16=$I$181,'TKB theo lop'!AD16&amp;'TKB theo lop'!$AD$5,IF('TKB theo lop'!AG16=$I$181,'TKB theo lop'!AF16&amp;'TKB theo lop'!$AF$5,IF('TKB theo lop'!AI16=$I$181,'TKB theo lop'!AH16&amp;'TKB theo lop'!$AH$5,IF('TKB theo lop'!AK16=$I$181,'TKB theo lop'!AJ16&amp;'TKB theo lop'!$AJ$5,IF('TKB theo lop'!AM16=$I$181,'TKB theo lop'!AL16&amp;'TKB theo lop'!$AL$5,IF('TKB theo lop'!AO16=$I$181,'TKB theo lop'!AN16&amp;'TKB theo lop'!$AN$5,"")))))))))))))))))))</f>
        <v/>
      </c>
      <c r="K189" s="43" t="str">
        <f>IF('TKB theo lop'!E26=$I$181,'TKB theo lop'!D26&amp;'TKB theo lop'!$D$5,IF('TKB theo lop'!G26=$I$181,'TKB theo lop'!F26&amp;'TKB theo lop'!$F$5,IF('TKB theo lop'!I26=$I$181,'TKB theo lop'!H26&amp;'TKB theo lop'!$H$5,IF('TKB theo lop'!K26=$I$181,'TKB theo lop'!J26&amp;'TKB theo lop'!$J$5,IF('TKB theo lop'!M26=$I$181,'TKB theo lop'!L26&amp;'TKB theo lop'!$L$5,IF('TKB theo lop'!O26=$I$181,'TKB theo lop'!N26&amp;'TKB theo lop'!$N$5,IF('TKB theo lop'!Q26=$I$181,'TKB theo lop'!P26&amp;'TKB theo lop'!$P$5,IF('TKB theo lop'!S26=$I$181,'TKB theo lop'!R26&amp;'TKB theo lop'!$R$5,IF('TKB theo lop'!U26=$I$181,'TKB theo lop'!T26&amp;'TKB theo lop'!$T$5,IF('TKB theo lop'!W26=$I$181,'TKB theo lop'!V26&amp;'TKB theo lop'!$V$5,IF('TKB theo lop'!Y26=$I$181,'TKB theo lop'!X26&amp;'TKB theo lop'!$X$5,IF('TKB theo lop'!AA26=$I$181,'TKB theo lop'!Z26&amp;'TKB theo lop'!$Z$5,IF('TKB theo lop'!AC26=$I$181,'TKB theo lop'!AB26&amp;'TKB theo lop'!$AB$5,IF('TKB theo lop'!AE26=$I$181,'TKB theo lop'!AD26&amp;'TKB theo lop'!$AD$5,IF('TKB theo lop'!AG26=$I$181,'TKB theo lop'!AF26&amp;'TKB theo lop'!$AF$5,IF('TKB theo lop'!AI26=$I$181,'TKB theo lop'!AH26&amp;'TKB theo lop'!$AH$5,IF('TKB theo lop'!AK26=$I$181,'TKB theo lop'!AJ26&amp;'TKB theo lop'!$AJ$5,IF('TKB theo lop'!AM26=$I$181,'TKB theo lop'!AL26&amp;'TKB theo lop'!$AL$5,IF('TKB theo lop'!AO26=$I$181,'TKB theo lop'!AN26&amp;'TKB theo lop'!$AN$5,"")))))))))))))))))))</f>
        <v/>
      </c>
      <c r="L189" s="43" t="str">
        <f>IF('TKB theo lop'!E36=$I$181,'TKB theo lop'!D36&amp;'TKB theo lop'!$D$5,IF('TKB theo lop'!G36=$I$181,'TKB theo lop'!F36&amp;'TKB theo lop'!$F$5,IF('TKB theo lop'!I36=$I$181,'TKB theo lop'!H36&amp;'TKB theo lop'!$H$5,IF('TKB theo lop'!K36=$I$181,'TKB theo lop'!J36&amp;'TKB theo lop'!$J$5,IF('TKB theo lop'!M36=$I$181,'TKB theo lop'!L36&amp;'TKB theo lop'!$L$5,IF('TKB theo lop'!O36=$I$181,'TKB theo lop'!N36&amp;'TKB theo lop'!$N$5,IF('TKB theo lop'!Q36=$I$181,'TKB theo lop'!P36&amp;'TKB theo lop'!$P$5,IF('TKB theo lop'!S36=$I$181,'TKB theo lop'!R36&amp;'TKB theo lop'!$R$5,IF('TKB theo lop'!U36=$I$181,'TKB theo lop'!T36&amp;'TKB theo lop'!$T$5,IF('TKB theo lop'!W36=$I$181,'TKB theo lop'!V36&amp;'TKB theo lop'!$V$5,IF('TKB theo lop'!Y36=$I$181,'TKB theo lop'!X36&amp;'TKB theo lop'!$X$5,IF('TKB theo lop'!AA36=$I$181,'TKB theo lop'!Z36&amp;'TKB theo lop'!$Z$5,IF('TKB theo lop'!AC36=$I$181,'TKB theo lop'!AB36&amp;'TKB theo lop'!$AB$5,IF('TKB theo lop'!AE36=$I$181,'TKB theo lop'!AD36&amp;'TKB theo lop'!$AD$5,IF('TKB theo lop'!AG36=$I$181,'TKB theo lop'!AF36&amp;'TKB theo lop'!$AF$5,IF('TKB theo lop'!AI36=$I$181,'TKB theo lop'!AH36&amp;'TKB theo lop'!$AH$5,IF('TKB theo lop'!AK36=$I$181,'TKB theo lop'!AJ36&amp;'TKB theo lop'!$AJ$5,IF('TKB theo lop'!AM36=$I$181,'TKB theo lop'!AL36&amp;'TKB theo lop'!$AL$5,IF('TKB theo lop'!AO36=$I$181,'TKB theo lop'!AN36&amp;'TKB theo lop'!$AN$5,"")))))))))))))))))))</f>
        <v/>
      </c>
      <c r="M189" s="43" t="str">
        <f>IF('TKB theo lop'!E46=$I$181,'TKB theo lop'!D46&amp;'TKB theo lop'!$D$5,IF('TKB theo lop'!G46=$I$181,'TKB theo lop'!F46&amp;'TKB theo lop'!$F$5,IF('TKB theo lop'!I46=$I$181,'TKB theo lop'!H46&amp;'TKB theo lop'!$H$5,IF('TKB theo lop'!K46=$I$181,'TKB theo lop'!J46&amp;'TKB theo lop'!$J$5,IF('TKB theo lop'!M46=$I$181,'TKB theo lop'!L46&amp;'TKB theo lop'!$L$5,IF('TKB theo lop'!O46=$I$181,'TKB theo lop'!N46&amp;'TKB theo lop'!$N$5,IF('TKB theo lop'!Q46=$I$181,'TKB theo lop'!P46&amp;'TKB theo lop'!$P$5,IF('TKB theo lop'!S46=$I$181,'TKB theo lop'!R46&amp;'TKB theo lop'!$R$5,IF('TKB theo lop'!U46=$I$181,'TKB theo lop'!T46&amp;'TKB theo lop'!$T$5,IF('TKB theo lop'!W46=$I$181,'TKB theo lop'!V46&amp;'TKB theo lop'!$V$5,IF('TKB theo lop'!Y46=$I$181,'TKB theo lop'!X46&amp;'TKB theo lop'!$X$5,IF('TKB theo lop'!AA46=$I$181,'TKB theo lop'!Z46&amp;'TKB theo lop'!$Z$5,IF('TKB theo lop'!AC46=$I$181,'TKB theo lop'!AB46&amp;'TKB theo lop'!$AB$5,IF('TKB theo lop'!AE46=$I$181,'TKB theo lop'!AD46&amp;'TKB theo lop'!$AD$5,IF('TKB theo lop'!AG46=$I$181,'TKB theo lop'!AF46&amp;'TKB theo lop'!$AF$5,IF('TKB theo lop'!AI46=$I$181,'TKB theo lop'!AH46&amp;'TKB theo lop'!$AH$5,IF('TKB theo lop'!AK46=$I$181,'TKB theo lop'!AJ46&amp;'TKB theo lop'!$AJ$5,IF('TKB theo lop'!AM46=$I$181,'TKB theo lop'!AL46&amp;'TKB theo lop'!$AL$5,IF('TKB theo lop'!AO46=$I$181,'TKB theo lop'!AN46&amp;'TKB theo lop'!$AN$5,"")))))))))))))))))))</f>
        <v/>
      </c>
      <c r="N189" s="43" t="str">
        <f>IF('TKB theo lop'!E56=$I$181,'TKB theo lop'!D56&amp;'TKB theo lop'!$D$5,IF('TKB theo lop'!G56=$I$181,'TKB theo lop'!F56&amp;'TKB theo lop'!$F$5,IF('TKB theo lop'!I56=$I$181,'TKB theo lop'!H56&amp;'TKB theo lop'!$H$5,IF('TKB theo lop'!K56=$I$181,'TKB theo lop'!J56&amp;'TKB theo lop'!$J$5,IF('TKB theo lop'!M56=$I$181,'TKB theo lop'!L56&amp;'TKB theo lop'!$L$5,IF('TKB theo lop'!O56=$I$181,'TKB theo lop'!N56&amp;'TKB theo lop'!$N$5,IF('TKB theo lop'!Q56=$I$181,'TKB theo lop'!P56&amp;'TKB theo lop'!$P$5,IF('TKB theo lop'!S56=$I$181,'TKB theo lop'!R56&amp;'TKB theo lop'!$R$5,IF('TKB theo lop'!U56=$I$181,'TKB theo lop'!T56&amp;'TKB theo lop'!$T$5,IF('TKB theo lop'!W56=$I$181,'TKB theo lop'!V56&amp;'TKB theo lop'!$V$5,IF('TKB theo lop'!Y56=$I$181,'TKB theo lop'!X56&amp;'TKB theo lop'!$X$5,IF('TKB theo lop'!AA56=$I$181,'TKB theo lop'!Z56&amp;'TKB theo lop'!$Z$5,IF('TKB theo lop'!AC56=$I$181,'TKB theo lop'!AB56&amp;'TKB theo lop'!$AB$5,IF('TKB theo lop'!AE56=$I$181,'TKB theo lop'!AD56&amp;'TKB theo lop'!$AD$5,IF('TKB theo lop'!AG56=$I$181,'TKB theo lop'!AF56&amp;'TKB theo lop'!$AF$5,IF('TKB theo lop'!AI56=$I$181,'TKB theo lop'!AH56&amp;'TKB theo lop'!$AH$5,IF('TKB theo lop'!AK56=$I$181,'TKB theo lop'!AJ56&amp;'TKB theo lop'!$AJ$5,IF('TKB theo lop'!AM56=$I$181,'TKB theo lop'!AL56&amp;'TKB theo lop'!$AL$5,IF('TKB theo lop'!AO56=$I$181,'TKB theo lop'!AN56&amp;'TKB theo lop'!$AN$5,"")))))))))))))))))))</f>
        <v/>
      </c>
      <c r="O189" s="43" t="str">
        <f>IF('TKB theo lop'!E66=$I$181,'TKB theo lop'!D66&amp;'TKB theo lop'!$D$5,IF('TKB theo lop'!G66=$I$181,'TKB theo lop'!F66&amp;'TKB theo lop'!$F$5,IF('TKB theo lop'!I66=$I$181,'TKB theo lop'!H66&amp;'TKB theo lop'!$H$5,IF('TKB theo lop'!K66=$I$181,'TKB theo lop'!J66&amp;'TKB theo lop'!$J$5,IF('TKB theo lop'!M66=$I$181,'TKB theo lop'!L66&amp;'TKB theo lop'!$L$5,IF('TKB theo lop'!O66=$I$181,'TKB theo lop'!N66&amp;'TKB theo lop'!$N$5,IF('TKB theo lop'!Q66=$I$181,'TKB theo lop'!P66&amp;'TKB theo lop'!$P$5,IF('TKB theo lop'!S66=$I$181,'TKB theo lop'!R66&amp;'TKB theo lop'!$R$5,IF('TKB theo lop'!U66=$I$181,'TKB theo lop'!T66&amp;'TKB theo lop'!$T$5,IF('TKB theo lop'!W66=$I$181,'TKB theo lop'!V66&amp;'TKB theo lop'!$V$5,IF('TKB theo lop'!Y66=$I$181,'TKB theo lop'!X66&amp;'TKB theo lop'!$X$5,IF('TKB theo lop'!AA66=$I$181,'TKB theo lop'!Z66&amp;'TKB theo lop'!$Z$5,IF('TKB theo lop'!AC66=$I$181,'TKB theo lop'!AB66&amp;'TKB theo lop'!$AB$5,IF('TKB theo lop'!AE66=$I$181,'TKB theo lop'!AD66&amp;'TKB theo lop'!$AD$5,IF('TKB theo lop'!AG66=$I$181,'TKB theo lop'!AF66&amp;'TKB theo lop'!$AF$5,IF('TKB theo lop'!AI66=$I$181,'TKB theo lop'!AH66&amp;'TKB theo lop'!$AH$5,IF('TKB theo lop'!AK66=$I$181,'TKB theo lop'!AJ66&amp;'TKB theo lop'!$AJ$5,IF('TKB theo lop'!AM66=$I$181,'TKB theo lop'!AL66&amp;'TKB theo lop'!$AL$5,IF('TKB theo lop'!AO66=$I$181,'TKB theo lop'!AN66&amp;'TKB theo lop'!$AN$5,"")))))))))))))))))))</f>
        <v/>
      </c>
    </row>
    <row r="190" spans="1:15" x14ac:dyDescent="0.3">
      <c r="A190" s="327"/>
      <c r="B190" s="43" t="str">
        <f>IF('TKB theo lop'!E17=$A$181,'TKB theo lop'!D17&amp;'TKB theo lop'!$D$5,IF('TKB theo lop'!G17=$A$181,'TKB theo lop'!F17&amp;'TKB theo lop'!$F$5,IF('TKB theo lop'!I17=$A$181,'TKB theo lop'!H17&amp;'TKB theo lop'!$H$5,IF('TKB theo lop'!K17=$A$181,'TKB theo lop'!J17&amp;'TKB theo lop'!$J$5,IF('TKB theo lop'!M17=$A$181,'TKB theo lop'!L17&amp;'TKB theo lop'!$L$5,IF('TKB theo lop'!O17=$A$181,'TKB theo lop'!N17&amp;'TKB theo lop'!$N$5,IF('TKB theo lop'!Q17=$A$181,'TKB theo lop'!P17&amp;'TKB theo lop'!$P$5,IF('TKB theo lop'!S17=$A$181,'TKB theo lop'!R17&amp;'TKB theo lop'!$R$5,IF('TKB theo lop'!U17=$A$181,'TKB theo lop'!T17&amp;'TKB theo lop'!$T$5,IF('TKB theo lop'!W17=$A$181,'TKB theo lop'!V17&amp;'TKB theo lop'!$V$5,IF('TKB theo lop'!Y17=$A$181,'TKB theo lop'!X17&amp;'TKB theo lop'!$X$5,IF('TKB theo lop'!AA17=$A$181,'TKB theo lop'!Z17&amp;'TKB theo lop'!$Z$5,IF('TKB theo lop'!AC17=$A$181,'TKB theo lop'!AB17&amp;'TKB theo lop'!$AB$5,IF('TKB theo lop'!AE17=$A$181,'TKB theo lop'!AD17&amp;'TKB theo lop'!$AD$5,IF('TKB theo lop'!AG17=$A$181,'TKB theo lop'!AF17&amp;'TKB theo lop'!$AF$5,IF('TKB theo lop'!AI17=$A$181,'TKB theo lop'!AH17&amp;'TKB theo lop'!$AH$5,IF('TKB theo lop'!AK17=$A$181,'TKB theo lop'!AJ17&amp;'TKB theo lop'!$AJ$5,IF('TKB theo lop'!AM17=$A$181,'TKB theo lop'!AL17&amp;'TKB theo lop'!$AL$5,IF('TKB theo lop'!AO17=$A$181,'TKB theo lop'!AN17&amp;'TKB theo lop'!$AN$5,"")))))))))))))))))))</f>
        <v/>
      </c>
      <c r="C190" s="43" t="str">
        <f>IF('TKB theo lop'!E27=$A$181,'TKB theo lop'!D27&amp;'TKB theo lop'!$D$5,IF('TKB theo lop'!G27=$A$181,'TKB theo lop'!F27&amp;'TKB theo lop'!$F$5,IF('TKB theo lop'!I27=$A$181,'TKB theo lop'!H27&amp;'TKB theo lop'!$H$5,IF('TKB theo lop'!K27=$A$181,'TKB theo lop'!J27&amp;'TKB theo lop'!$J$5,IF('TKB theo lop'!M27=$A$181,'TKB theo lop'!L27&amp;'TKB theo lop'!$L$5,IF('TKB theo lop'!O27=$A$181,'TKB theo lop'!N27&amp;'TKB theo lop'!$N$5,IF('TKB theo lop'!Q27=$A$181,'TKB theo lop'!P27&amp;'TKB theo lop'!$P$5,IF('TKB theo lop'!S27=$A$181,'TKB theo lop'!R27&amp;'TKB theo lop'!$R$5,IF('TKB theo lop'!U27=$A$181,'TKB theo lop'!T27&amp;'TKB theo lop'!$T$5,IF('TKB theo lop'!W27=$A$181,'TKB theo lop'!V27&amp;'TKB theo lop'!$V$5,IF('TKB theo lop'!Y27=$A$181,'TKB theo lop'!X27&amp;'TKB theo lop'!$X$5,IF('TKB theo lop'!AA27=$A$181,'TKB theo lop'!Z27&amp;'TKB theo lop'!$Z$5,IF('TKB theo lop'!AC27=$A$181,'TKB theo lop'!AB27&amp;'TKB theo lop'!$AB$5,IF('TKB theo lop'!AE27=$A$181,'TKB theo lop'!AD27&amp;'TKB theo lop'!$AD$5,IF('TKB theo lop'!AG27=$A$181,'TKB theo lop'!AF27&amp;'TKB theo lop'!$AF$5,IF('TKB theo lop'!AI27=$A$181,'TKB theo lop'!AH27&amp;'TKB theo lop'!$AH$5,IF('TKB theo lop'!AK27=$A$181,'TKB theo lop'!AJ27&amp;'TKB theo lop'!$AJ$5,IF('TKB theo lop'!AM27=$A$181,'TKB theo lop'!AL27&amp;'TKB theo lop'!$AL$5,IF('TKB theo lop'!AO27=$A$181,'TKB theo lop'!AN27&amp;'TKB theo lop'!$AN$5,"")))))))))))))))))))</f>
        <v/>
      </c>
      <c r="D190" s="43" t="str">
        <f>IF('TKB theo lop'!E37=$A$181,'TKB theo lop'!D37&amp;'TKB theo lop'!$D$5,IF('TKB theo lop'!G37=$A$181,'TKB theo lop'!F37&amp;'TKB theo lop'!$F$5,IF('TKB theo lop'!I37=$A$181,'TKB theo lop'!H37&amp;'TKB theo lop'!$H$5,IF('TKB theo lop'!K37=$A$181,'TKB theo lop'!J37&amp;'TKB theo lop'!$J$5,IF('TKB theo lop'!M37=$A$181,'TKB theo lop'!L37&amp;'TKB theo lop'!$L$5,IF('TKB theo lop'!O37=$A$181,'TKB theo lop'!N37&amp;'TKB theo lop'!$N$5,IF('TKB theo lop'!Q37=$A$181,'TKB theo lop'!P37&amp;'TKB theo lop'!$P$5,IF('TKB theo lop'!S37=$A$181,'TKB theo lop'!R37&amp;'TKB theo lop'!$R$5,IF('TKB theo lop'!U37=$A$181,'TKB theo lop'!T37&amp;'TKB theo lop'!$T$5,IF('TKB theo lop'!W37=$A$181,'TKB theo lop'!V37&amp;'TKB theo lop'!$V$5,IF('TKB theo lop'!Y37=$A$181,'TKB theo lop'!X37&amp;'TKB theo lop'!$X$5,IF('TKB theo lop'!AA37=$A$181,'TKB theo lop'!Z37&amp;'TKB theo lop'!$Z$5,IF('TKB theo lop'!AC37=$A$181,'TKB theo lop'!AB37&amp;'TKB theo lop'!$AB$5,IF('TKB theo lop'!AE37=$A$181,'TKB theo lop'!AD37&amp;'TKB theo lop'!$AD$5,IF('TKB theo lop'!AG37=$A$181,'TKB theo lop'!AF37&amp;'TKB theo lop'!$AF$5,IF('TKB theo lop'!AI37=$A$181,'TKB theo lop'!AH37&amp;'TKB theo lop'!$AH$5,IF('TKB theo lop'!AK37=$A$181,'TKB theo lop'!AJ37&amp;'TKB theo lop'!$AJ$5,IF('TKB theo lop'!AM37=$A$181,'TKB theo lop'!AL37&amp;'TKB theo lop'!$AL$5,IF('TKB theo lop'!AO37=$A$181,'TKB theo lop'!AN37&amp;'TKB theo lop'!$AN$5,"")))))))))))))))))))</f>
        <v/>
      </c>
      <c r="E190" s="43" t="e">
        <f>IF('TKB theo lop'!E47=$A$181,'TKB theo lop'!D47&amp;'TKB theo lop'!$D$5,IF('TKB theo lop'!G47=$A$181,'TKB theo lop'!F47&amp;'TKB theo lop'!$F$5,IF('TKB theo lop'!I47=$A$181,'TKB theo lop'!H47&amp;'TKB theo lop'!$H$5,IF('TKB theo lop'!K47=$A$181,'TKB theo lop'!M47&amp;'TKB theo lop'!$J$5,IF('TKB theo lop'!#REF!=$A$181,'TKB theo lop'!L47&amp;'TKB theo lop'!$L$5,IF('TKB theo lop'!O47=$A$181,'TKB theo lop'!N47&amp;'TKB theo lop'!$N$5,IF('TKB theo lop'!Q47=$A$181,'TKB theo lop'!P47&amp;'TKB theo lop'!$P$5,IF('TKB theo lop'!S47=$A$181,'TKB theo lop'!R47&amp;'TKB theo lop'!$R$5,IF('TKB theo lop'!U47=$A$181,'TKB theo lop'!T47&amp;'TKB theo lop'!$T$5,IF('TKB theo lop'!W47=$A$181,'TKB theo lop'!V47&amp;'TKB theo lop'!$V$5,IF('TKB theo lop'!Y47=$A$181,'TKB theo lop'!X47&amp;'TKB theo lop'!$X$5,IF('TKB theo lop'!AA47=$A$181,'TKB theo lop'!Z47&amp;'TKB theo lop'!$Z$5,IF('TKB theo lop'!AC47=$A$181,'TKB theo lop'!AB47&amp;'TKB theo lop'!$AB$5,IF('TKB theo lop'!AE47=$A$181,'TKB theo lop'!AD47&amp;'TKB theo lop'!$AD$5,IF('TKB theo lop'!AG47=$A$181,'TKB theo lop'!AF47&amp;'TKB theo lop'!$AF$5,IF('TKB theo lop'!AI47=$A$181,'TKB theo lop'!AH47&amp;'TKB theo lop'!$AH$5,IF('TKB theo lop'!AK47=$A$181,'TKB theo lop'!AJ47&amp;'TKB theo lop'!$AJ$5,IF('TKB theo lop'!AM47=$A$181,'TKB theo lop'!AL47&amp;'TKB theo lop'!$AL$5,IF('TKB theo lop'!AO47=$A$181,'TKB theo lop'!AN47&amp;'TKB theo lop'!$AN$5,"")))))))))))))))))))</f>
        <v>#REF!</v>
      </c>
      <c r="F190" s="43" t="str">
        <f>IF('TKB theo lop'!E57=$A$181,'TKB theo lop'!D57&amp;'TKB theo lop'!$D$5,IF('TKB theo lop'!G57=$A$181,'TKB theo lop'!F57&amp;'TKB theo lop'!$F$5,IF('TKB theo lop'!I57=$A$181,'TKB theo lop'!H57&amp;'TKB theo lop'!$H$5,IF('TKB theo lop'!K57=$A$181,'TKB theo lop'!J57&amp;'TKB theo lop'!$J$5,IF('TKB theo lop'!M57=$A$181,'TKB theo lop'!L57&amp;'TKB theo lop'!$L$5,IF('TKB theo lop'!O57=$A$181,'TKB theo lop'!N57&amp;'TKB theo lop'!$N$5,IF('TKB theo lop'!Q57=$A$181,'TKB theo lop'!P57&amp;'TKB theo lop'!$P$5,IF('TKB theo lop'!S57=$A$181,'TKB theo lop'!R57&amp;'TKB theo lop'!$R$5,IF('TKB theo lop'!U57=$A$181,'TKB theo lop'!T57&amp;'TKB theo lop'!$T$5,IF('TKB theo lop'!W57=$A$181,'TKB theo lop'!V57&amp;'TKB theo lop'!$V$5,IF('TKB theo lop'!Y57=$A$181,'TKB theo lop'!X57&amp;'TKB theo lop'!$X$5,IF('TKB theo lop'!AA57=$A$181,'TKB theo lop'!Z57&amp;'TKB theo lop'!$Z$5,IF('TKB theo lop'!AC57=$A$181,'TKB theo lop'!AB57&amp;'TKB theo lop'!$AB$5,IF('TKB theo lop'!AE57=$A$181,'TKB theo lop'!AD57&amp;'TKB theo lop'!$AD$5,IF('TKB theo lop'!AG57=$A$181,'TKB theo lop'!AF57&amp;'TKB theo lop'!$AF$5,IF('TKB theo lop'!AI57=$A$181,'TKB theo lop'!AH57&amp;'TKB theo lop'!$AH$5,IF('TKB theo lop'!AK57=$A$181,'TKB theo lop'!AJ57&amp;'TKB theo lop'!$AJ$5,IF('TKB theo lop'!AM57=$A$181,'TKB theo lop'!AL57&amp;'TKB theo lop'!$AL$5,IF('TKB theo lop'!AO57=$A$181,'TKB theo lop'!AN57&amp;'TKB theo lop'!$AN$5,"")))))))))))))))))))</f>
        <v/>
      </c>
      <c r="G190" s="43" t="str">
        <f>IF('TKB theo lop'!E67=$A$181,'TKB theo lop'!D67&amp;'TKB theo lop'!$D$5,IF('TKB theo lop'!G67=$A$181,'TKB theo lop'!F67&amp;'TKB theo lop'!$F$5,IF('TKB theo lop'!I67=$A$181,'TKB theo lop'!H67&amp;'TKB theo lop'!$H$5,IF('TKB theo lop'!K67=$A$181,'TKB theo lop'!J67&amp;'TKB theo lop'!$J$5,IF('TKB theo lop'!M67=$A$181,'TKB theo lop'!L67&amp;'TKB theo lop'!$L$5,IF('TKB theo lop'!O67=$A$181,'TKB theo lop'!N67&amp;'TKB theo lop'!$N$5,IF('TKB theo lop'!Q67=$A$181,'TKB theo lop'!P67&amp;'TKB theo lop'!$P$5,IF('TKB theo lop'!S67=$A$181,'TKB theo lop'!R67&amp;'TKB theo lop'!$R$5,IF('TKB theo lop'!U67=$A$181,'TKB theo lop'!T67&amp;'TKB theo lop'!$T$5,IF('TKB theo lop'!W67=$A$181,'TKB theo lop'!V67&amp;'TKB theo lop'!$V$5,IF('TKB theo lop'!Y67=$A$181,'TKB theo lop'!X67&amp;'TKB theo lop'!$X$5,IF('TKB theo lop'!AA67=$A$181,'TKB theo lop'!Z67&amp;'TKB theo lop'!$Z$5,IF('TKB theo lop'!AC67=$A$181,'TKB theo lop'!AB67&amp;'TKB theo lop'!$AB$5,IF('TKB theo lop'!AE67=$A$181,'TKB theo lop'!AD67&amp;'TKB theo lop'!$AD$5,IF('TKB theo lop'!AG67=$A$181,'TKB theo lop'!AF67&amp;'TKB theo lop'!$AF$5,IF('TKB theo lop'!AI67=$A$181,'TKB theo lop'!AH67&amp;'TKB theo lop'!$AH$5,IF('TKB theo lop'!AK67=$A$181,'TKB theo lop'!AJ67&amp;'TKB theo lop'!$AJ$5,IF('TKB theo lop'!AM67=$A$181,'TKB theo lop'!AL67&amp;'TKB theo lop'!$AL$5,IF('TKB theo lop'!AO67=$A$181,'TKB theo lop'!AN67&amp;'TKB theo lop'!$AN$5,"")))))))))))))))))))</f>
        <v/>
      </c>
      <c r="H190"/>
      <c r="I190" s="327"/>
      <c r="J190" s="43" t="str">
        <f>IF('TKB theo lop'!E17=$I$181,'TKB theo lop'!D17&amp;'TKB theo lop'!$D$5,IF('TKB theo lop'!G17=$I$181,'TKB theo lop'!F17&amp;'TKB theo lop'!$F$5,IF('TKB theo lop'!I17=$I$181,'TKB theo lop'!H17&amp;'TKB theo lop'!$H$5,IF('TKB theo lop'!K17=$I$181,'TKB theo lop'!J17&amp;'TKB theo lop'!$J$5,IF('TKB theo lop'!M17=$I$181,'TKB theo lop'!L17&amp;'TKB theo lop'!$L$5,IF('TKB theo lop'!O17=$I$181,'TKB theo lop'!N17&amp;'TKB theo lop'!$N$5,IF('TKB theo lop'!Q17=$I$181,'TKB theo lop'!P17&amp;'TKB theo lop'!$P$5,IF('TKB theo lop'!S17=$I$181,'TKB theo lop'!R17&amp;'TKB theo lop'!$R$5,IF('TKB theo lop'!U17=$I$181,'TKB theo lop'!T17&amp;'TKB theo lop'!$T$5,IF('TKB theo lop'!W17=$I$181,'TKB theo lop'!V17&amp;'TKB theo lop'!$V$5,IF('TKB theo lop'!Y17=$I$181,'TKB theo lop'!X17&amp;'TKB theo lop'!$X$5,IF('TKB theo lop'!AA17=$I$181,'TKB theo lop'!Z17&amp;'TKB theo lop'!$Z$5,IF('TKB theo lop'!AC17=$I$181,'TKB theo lop'!AB17&amp;'TKB theo lop'!$AB$5,IF('TKB theo lop'!AE17=$I$181,'TKB theo lop'!AD17&amp;'TKB theo lop'!$AD$5,IF('TKB theo lop'!AG17=$I$181,'TKB theo lop'!AF17&amp;'TKB theo lop'!$AF$5,IF('TKB theo lop'!AI17=$I$181,'TKB theo lop'!AH17&amp;'TKB theo lop'!$AH$5,IF('TKB theo lop'!AK17=$I$181,'TKB theo lop'!AJ17&amp;'TKB theo lop'!$AJ$5,IF('TKB theo lop'!AM17=$I$181,'TKB theo lop'!AL17&amp;'TKB theo lop'!$AL$5,IF('TKB theo lop'!AO17=$I$181,'TKB theo lop'!AN17&amp;'TKB theo lop'!$AN$5,"")))))))))))))))))))</f>
        <v/>
      </c>
      <c r="K190" s="43" t="str">
        <f>IF('TKB theo lop'!E27=$I$181,'TKB theo lop'!D27&amp;'TKB theo lop'!$D$5,IF('TKB theo lop'!G27=$I$181,'TKB theo lop'!F27&amp;'TKB theo lop'!$F$5,IF('TKB theo lop'!I27=$I$181,'TKB theo lop'!H27&amp;'TKB theo lop'!$H$5,IF('TKB theo lop'!K27=$I$181,'TKB theo lop'!J27&amp;'TKB theo lop'!$J$5,IF('TKB theo lop'!M27=$I$181,'TKB theo lop'!L27&amp;'TKB theo lop'!$L$5,IF('TKB theo lop'!O27=$I$181,'TKB theo lop'!N27&amp;'TKB theo lop'!$N$5,IF('TKB theo lop'!Q27=$I$181,'TKB theo lop'!P27&amp;'TKB theo lop'!$P$5,IF('TKB theo lop'!S27=$I$181,'TKB theo lop'!R27&amp;'TKB theo lop'!$R$5,IF('TKB theo lop'!U27=$I$181,'TKB theo lop'!T27&amp;'TKB theo lop'!$T$5,IF('TKB theo lop'!W27=$I$181,'TKB theo lop'!V27&amp;'TKB theo lop'!$V$5,IF('TKB theo lop'!Y27=$I$181,'TKB theo lop'!X27&amp;'TKB theo lop'!$X$5,IF('TKB theo lop'!AA27=$I$181,'TKB theo lop'!Z27&amp;'TKB theo lop'!$Z$5,IF('TKB theo lop'!AC27=$I$181,'TKB theo lop'!AB27&amp;'TKB theo lop'!$AB$5,IF('TKB theo lop'!AE27=$I$181,'TKB theo lop'!AD27&amp;'TKB theo lop'!$AD$5,IF('TKB theo lop'!AG27=$I$181,'TKB theo lop'!AF27&amp;'TKB theo lop'!$AF$5,IF('TKB theo lop'!AI27=$I$181,'TKB theo lop'!AH27&amp;'TKB theo lop'!$AH$5,IF('TKB theo lop'!AK27=$I$181,'TKB theo lop'!AJ27&amp;'TKB theo lop'!$AJ$5,IF('TKB theo lop'!AM27=$I$181,'TKB theo lop'!AL27&amp;'TKB theo lop'!$AL$5,IF('TKB theo lop'!AO27=$I$181,'TKB theo lop'!AN27&amp;'TKB theo lop'!$AN$5,"")))))))))))))))))))</f>
        <v/>
      </c>
      <c r="L190" s="43" t="str">
        <f>IF('TKB theo lop'!E37=$I$181,'TKB theo lop'!D37&amp;'TKB theo lop'!$D$5,IF('TKB theo lop'!G37=$I$181,'TKB theo lop'!F37&amp;'TKB theo lop'!$F$5,IF('TKB theo lop'!I37=$I$181,'TKB theo lop'!H37&amp;'TKB theo lop'!$H$5,IF('TKB theo lop'!K37=$I$181,'TKB theo lop'!J37&amp;'TKB theo lop'!$J$5,IF('TKB theo lop'!M37=$I$181,'TKB theo lop'!L37&amp;'TKB theo lop'!$L$5,IF('TKB theo lop'!O37=$I$181,'TKB theo lop'!N37&amp;'TKB theo lop'!$N$5,IF('TKB theo lop'!Q37=$I$181,'TKB theo lop'!P37&amp;'TKB theo lop'!$P$5,IF('TKB theo lop'!S37=$I$181,'TKB theo lop'!R37&amp;'TKB theo lop'!$R$5,IF('TKB theo lop'!U37=$I$181,'TKB theo lop'!T37&amp;'TKB theo lop'!$T$5,IF('TKB theo lop'!W37=$I$181,'TKB theo lop'!V37&amp;'TKB theo lop'!$V$5,IF('TKB theo lop'!Y37=$I$181,'TKB theo lop'!X37&amp;'TKB theo lop'!$X$5,IF('TKB theo lop'!AA37=$I$181,'TKB theo lop'!Z37&amp;'TKB theo lop'!$Z$5,IF('TKB theo lop'!AC37=$I$181,'TKB theo lop'!AB37&amp;'TKB theo lop'!$AB$5,IF('TKB theo lop'!AE37=$I$181,'TKB theo lop'!AD37&amp;'TKB theo lop'!$AD$5,IF('TKB theo lop'!AG37=$I$181,'TKB theo lop'!AF37&amp;'TKB theo lop'!$AF$5,IF('TKB theo lop'!AI37=$I$181,'TKB theo lop'!AH37&amp;'TKB theo lop'!$AH$5,IF('TKB theo lop'!AK37=$I$181,'TKB theo lop'!AJ37&amp;'TKB theo lop'!$AJ$5,IF('TKB theo lop'!AM37=$I$181,'TKB theo lop'!AL37&amp;'TKB theo lop'!$AL$5,IF('TKB theo lop'!AO37=$I$181,'TKB theo lop'!AN37&amp;'TKB theo lop'!$AN$5,"")))))))))))))))))))</f>
        <v/>
      </c>
      <c r="M190" s="43" t="e">
        <f>IF('TKB theo lop'!E47=$I$181,'TKB theo lop'!D47&amp;'TKB theo lop'!$D$5,IF('TKB theo lop'!G47=$I$181,'TKB theo lop'!F47&amp;'TKB theo lop'!$F$5,IF('TKB theo lop'!I47=$I$181,'TKB theo lop'!H47&amp;'TKB theo lop'!$H$5,IF('TKB theo lop'!K47=$I$181,'TKB theo lop'!M47&amp;'TKB theo lop'!$J$5,IF('TKB theo lop'!#REF!=$I$181,'TKB theo lop'!L47&amp;'TKB theo lop'!$L$5,IF('TKB theo lop'!O47=$I$181,'TKB theo lop'!N47&amp;'TKB theo lop'!$N$5,IF('TKB theo lop'!Q47=$I$181,'TKB theo lop'!P47&amp;'TKB theo lop'!$P$5,IF('TKB theo lop'!S47=$I$181,'TKB theo lop'!R47&amp;'TKB theo lop'!$R$5,IF('TKB theo lop'!U47=$I$181,'TKB theo lop'!T47&amp;'TKB theo lop'!$T$5,IF('TKB theo lop'!W47=$I$181,'TKB theo lop'!V47&amp;'TKB theo lop'!$V$5,IF('TKB theo lop'!Y47=$I$181,'TKB theo lop'!X47&amp;'TKB theo lop'!$X$5,IF('TKB theo lop'!AA47=$I$181,'TKB theo lop'!Z47&amp;'TKB theo lop'!$Z$5,IF('TKB theo lop'!AC47=$I$181,'TKB theo lop'!AB47&amp;'TKB theo lop'!$AB$5,IF('TKB theo lop'!AE47=$I$181,'TKB theo lop'!AD47&amp;'TKB theo lop'!$AD$5,IF('TKB theo lop'!AG47=$I$181,'TKB theo lop'!AF47&amp;'TKB theo lop'!$AF$5,IF('TKB theo lop'!AI47=$I$181,'TKB theo lop'!AH47&amp;'TKB theo lop'!$AH$5,IF('TKB theo lop'!AK47=$I$181,'TKB theo lop'!AJ47&amp;'TKB theo lop'!$AJ$5,IF('TKB theo lop'!AM47=$I$181,'TKB theo lop'!AL47&amp;'TKB theo lop'!$AL$5,IF('TKB theo lop'!AO47=$I$181,'TKB theo lop'!AN47&amp;'TKB theo lop'!$AN$5,"")))))))))))))))))))</f>
        <v>#REF!</v>
      </c>
      <c r="N190" s="43" t="str">
        <f>IF('TKB theo lop'!E57=$I$181,'TKB theo lop'!D57&amp;'TKB theo lop'!$D$5,IF('TKB theo lop'!G57=$I$181,'TKB theo lop'!F57&amp;'TKB theo lop'!$F$5,IF('TKB theo lop'!I57=$I$181,'TKB theo lop'!H57&amp;'TKB theo lop'!$H$5,IF('TKB theo lop'!K57=$I$181,'TKB theo lop'!J57&amp;'TKB theo lop'!$J$5,IF('TKB theo lop'!M57=$I$181,'TKB theo lop'!L57&amp;'TKB theo lop'!$L$5,IF('TKB theo lop'!O57=$I$181,'TKB theo lop'!N57&amp;'TKB theo lop'!$N$5,IF('TKB theo lop'!Q57=$I$181,'TKB theo lop'!P57&amp;'TKB theo lop'!$P$5,IF('TKB theo lop'!S57=$I$181,'TKB theo lop'!R57&amp;'TKB theo lop'!$R$5,IF('TKB theo lop'!U57=$I$181,'TKB theo lop'!T57&amp;'TKB theo lop'!$T$5,IF('TKB theo lop'!W57=$I$181,'TKB theo lop'!V57&amp;'TKB theo lop'!$V$5,IF('TKB theo lop'!Y57=$I$181,'TKB theo lop'!X57&amp;'TKB theo lop'!$X$5,IF('TKB theo lop'!AA57=$I$181,'TKB theo lop'!Z57&amp;'TKB theo lop'!$Z$5,IF('TKB theo lop'!AC57=$I$181,'TKB theo lop'!AB57&amp;'TKB theo lop'!$AB$5,IF('TKB theo lop'!AE57=$I$181,'TKB theo lop'!AD57&amp;'TKB theo lop'!$AD$5,IF('TKB theo lop'!AG57=$I$181,'TKB theo lop'!AF57&amp;'TKB theo lop'!$AF$5,IF('TKB theo lop'!AI57=$I$181,'TKB theo lop'!AH57&amp;'TKB theo lop'!$AH$5,IF('TKB theo lop'!AK57=$I$181,'TKB theo lop'!AJ57&amp;'TKB theo lop'!$AJ$5,IF('TKB theo lop'!AM57=$I$181,'TKB theo lop'!AL57&amp;'TKB theo lop'!$AL$5,IF('TKB theo lop'!AO57=$I$181,'TKB theo lop'!AN57&amp;'TKB theo lop'!$AN$5,"")))))))))))))))))))</f>
        <v/>
      </c>
      <c r="O190" s="43" t="str">
        <f>IF('TKB theo lop'!E67=$I$181,'TKB theo lop'!D67&amp;'TKB theo lop'!$D$5,IF('TKB theo lop'!G67=$I$181,'TKB theo lop'!F67&amp;'TKB theo lop'!$F$5,IF('TKB theo lop'!I67=$I$181,'TKB theo lop'!H67&amp;'TKB theo lop'!$H$5,IF('TKB theo lop'!K67=$I$181,'TKB theo lop'!J67&amp;'TKB theo lop'!$J$5,IF('TKB theo lop'!M67=$I$181,'TKB theo lop'!L67&amp;'TKB theo lop'!$L$5,IF('TKB theo lop'!O67=$I$181,'TKB theo lop'!N67&amp;'TKB theo lop'!$N$5,IF('TKB theo lop'!Q67=$I$181,'TKB theo lop'!P67&amp;'TKB theo lop'!$P$5,IF('TKB theo lop'!S67=$I$181,'TKB theo lop'!R67&amp;'TKB theo lop'!$R$5,IF('TKB theo lop'!U67=$I$181,'TKB theo lop'!T67&amp;'TKB theo lop'!$T$5,IF('TKB theo lop'!W67=$I$181,'TKB theo lop'!V67&amp;'TKB theo lop'!$V$5,IF('TKB theo lop'!Y67=$I$181,'TKB theo lop'!X67&amp;'TKB theo lop'!$X$5,IF('TKB theo lop'!AA67=$I$181,'TKB theo lop'!Z67&amp;'TKB theo lop'!$Z$5,IF('TKB theo lop'!AC67=$I$181,'TKB theo lop'!AB67&amp;'TKB theo lop'!$AB$5,IF('TKB theo lop'!AE67=$I$181,'TKB theo lop'!AD67&amp;'TKB theo lop'!$AD$5,IF('TKB theo lop'!AG67=$I$181,'TKB theo lop'!AF67&amp;'TKB theo lop'!$AF$5,IF('TKB theo lop'!AI67=$I$181,'TKB theo lop'!AH67&amp;'TKB theo lop'!$AH$5,IF('TKB theo lop'!AK67=$I$181,'TKB theo lop'!AJ67&amp;'TKB theo lop'!$AJ$5,IF('TKB theo lop'!AM67=$I$181,'TKB theo lop'!AL67&amp;'TKB theo lop'!$AL$5,IF('TKB theo lop'!AO67=$I$181,'TKB theo lop'!AN67&amp;'TKB theo lop'!$AN$5,"")))))))))))))))))))</f>
        <v/>
      </c>
    </row>
    <row r="191" spans="1:15" x14ac:dyDescent="0.3">
      <c r="A191" s="47" t="str">
        <f>30-COUNTIF(B187:G191,"")&amp; "tiết"</f>
        <v>2tiết</v>
      </c>
      <c r="B191" s="45" t="str">
        <f>IF('TKB theo lop'!E18=$A$181,'TKB theo lop'!D18&amp;'TKB theo lop'!$D$5,IF('TKB theo lop'!G18=$A$181,'TKB theo lop'!F18&amp;'TKB theo lop'!$F$5,IF('TKB theo lop'!I18=$A$181,'TKB theo lop'!H18&amp;'TKB theo lop'!$H$5,IF('TKB theo lop'!K18=$A$181,'TKB theo lop'!J18&amp;'TKB theo lop'!$J$5,IF('TKB theo lop'!M18=$A$181,'TKB theo lop'!L18&amp;'TKB theo lop'!$L$5,IF('TKB theo lop'!O18=$A$181,'TKB theo lop'!N18&amp;'TKB theo lop'!$N$5,IF('TKB theo lop'!Q18=$A$181,'TKB theo lop'!P18&amp;'TKB theo lop'!$P$5,IF('TKB theo lop'!S18=$A$181,'TKB theo lop'!R18&amp;'TKB theo lop'!$R$5,IF('TKB theo lop'!U18=$A$181,'TKB theo lop'!T18&amp;'TKB theo lop'!$T$5,IF('TKB theo lop'!W18=$A$181,'TKB theo lop'!V18&amp;'TKB theo lop'!$V$5,IF('TKB theo lop'!Y18=$A$181,'TKB theo lop'!X18&amp;'TKB theo lop'!$X$5,IF('TKB theo lop'!AA18=$A$181,'TKB theo lop'!Z18&amp;'TKB theo lop'!$Z$5,IF('TKB theo lop'!AC18=$A$181,'TKB theo lop'!AB18&amp;'TKB theo lop'!$AB$5,IF('TKB theo lop'!AE18=$A$181,'TKB theo lop'!AD18&amp;'TKB theo lop'!$AD$5,IF('TKB theo lop'!AG18=$A$181,'TKB theo lop'!AF18&amp;'TKB theo lop'!$AF$5,IF('TKB theo lop'!AI18=$A$181,'TKB theo lop'!AH18&amp;'TKB theo lop'!$AH$5,IF('TKB theo lop'!AK18=$A$181,'TKB theo lop'!AJ18&amp;'TKB theo lop'!$AJ$5,IF('TKB theo lop'!AM18=$A$181,'TKB theo lop'!AL18&amp;'TKB theo lop'!$AL$5,IF('TKB theo lop'!AO18=$A$181,'TKB theo lop'!AN18&amp;'TKB theo lop'!$AN$5,"")))))))))))))))))))</f>
        <v/>
      </c>
      <c r="C191" s="45" t="str">
        <f>IF('TKB theo lop'!E28=$A$181,'TKB theo lop'!D28&amp;'TKB theo lop'!$D$5,IF('TKB theo lop'!G28=$A$181,'TKB theo lop'!F28&amp;'TKB theo lop'!$F$5,IF('TKB theo lop'!I28=$A$181,'TKB theo lop'!H28&amp;'TKB theo lop'!$H$5,IF('TKB theo lop'!K28=$A$181,'TKB theo lop'!J28&amp;'TKB theo lop'!$J$5,IF('TKB theo lop'!M28=$A$181,'TKB theo lop'!L28&amp;'TKB theo lop'!$L$5,IF('TKB theo lop'!O28=$A$181,'TKB theo lop'!N28&amp;'TKB theo lop'!$N$5,IF('TKB theo lop'!Q28=$A$181,'TKB theo lop'!P28&amp;'TKB theo lop'!$P$5,IF('TKB theo lop'!S28=$A$181,'TKB theo lop'!R28&amp;'TKB theo lop'!$R$5,IF('TKB theo lop'!U28=$A$181,'TKB theo lop'!T28&amp;'TKB theo lop'!$T$5,IF('TKB theo lop'!W28=$A$181,'TKB theo lop'!V28&amp;'TKB theo lop'!$V$5,IF('TKB theo lop'!Y28=$A$181,'TKB theo lop'!X28&amp;'TKB theo lop'!$X$5,IF('TKB theo lop'!AA28=$A$181,'TKB theo lop'!Z28&amp;'TKB theo lop'!$Z$5,IF('TKB theo lop'!AC28=$A$181,'TKB theo lop'!AB28&amp;'TKB theo lop'!$AB$5,IF('TKB theo lop'!AE28=$A$181,'TKB theo lop'!AD28&amp;'TKB theo lop'!$AD$5,IF('TKB theo lop'!AG28=$A$181,'TKB theo lop'!AF28&amp;'TKB theo lop'!$AF$5,IF('TKB theo lop'!AI28=$A$181,'TKB theo lop'!AH28&amp;'TKB theo lop'!$AH$5,IF('TKB theo lop'!AK28=$A$181,'TKB theo lop'!AJ28&amp;'TKB theo lop'!$AJ$5,IF('TKB theo lop'!AM28=$A$181,'TKB theo lop'!AL28&amp;'TKB theo lop'!$AL$5,IF('TKB theo lop'!AO28=$A$181,'TKB theo lop'!AN28&amp;'TKB theo lop'!$AN$5,"")))))))))))))))))))</f>
        <v/>
      </c>
      <c r="D191" s="45" t="str">
        <f>IF('TKB theo lop'!E38=$A$181,'TKB theo lop'!D38&amp;'TKB theo lop'!$D$5,IF('TKB theo lop'!G38=$A$181,'TKB theo lop'!F38&amp;'TKB theo lop'!$F$5,IF('TKB theo lop'!I38=$A$181,'TKB theo lop'!H38&amp;'TKB theo lop'!$H$5,IF('TKB theo lop'!K38=$A$181,'TKB theo lop'!J38&amp;'TKB theo lop'!$J$5,IF('TKB theo lop'!M38=$A$181,'TKB theo lop'!L38&amp;'TKB theo lop'!$L$5,IF('TKB theo lop'!O38=$A$181,'TKB theo lop'!N38&amp;'TKB theo lop'!$N$5,IF('TKB theo lop'!Q38=$A$181,'TKB theo lop'!P38&amp;'TKB theo lop'!$P$5,IF('TKB theo lop'!S38=$A$181,'TKB theo lop'!R38&amp;'TKB theo lop'!$R$5,IF('TKB theo lop'!U38=$A$181,'TKB theo lop'!T38&amp;'TKB theo lop'!$T$5,IF('TKB theo lop'!W38=$A$181,'TKB theo lop'!V38&amp;'TKB theo lop'!$V$5,IF('TKB theo lop'!Y38=$A$181,'TKB theo lop'!X38&amp;'TKB theo lop'!$X$5,IF('TKB theo lop'!AA38=$A$181,'TKB theo lop'!Z38&amp;'TKB theo lop'!$Z$5,IF('TKB theo lop'!AC38=$A$181,'TKB theo lop'!AB38&amp;'TKB theo lop'!$AB$5,IF('TKB theo lop'!AE38=$A$181,'TKB theo lop'!AD38&amp;'TKB theo lop'!$AD$5,IF('TKB theo lop'!AG38=$A$181,'TKB theo lop'!AF38&amp;'TKB theo lop'!$AF$5,IF('TKB theo lop'!AI38=$A$181,'TKB theo lop'!AH38&amp;'TKB theo lop'!$AH$5,IF('TKB theo lop'!AK38=$A$181,'TKB theo lop'!AJ38&amp;'TKB theo lop'!$AJ$5,IF('TKB theo lop'!AM38=$A$181,'TKB theo lop'!AL38&amp;'TKB theo lop'!$AL$5,IF('TKB theo lop'!AO38=$A$181,'TKB theo lop'!AN38&amp;'TKB theo lop'!$AN$5,"")))))))))))))))))))</f>
        <v/>
      </c>
      <c r="E191" s="45" t="str">
        <f>IF('TKB theo lop'!E48=$A$181,'TKB theo lop'!D48&amp;'TKB theo lop'!$D$5,IF('TKB theo lop'!G48=$A$181,'TKB theo lop'!F48&amp;'TKB theo lop'!$F$5,IF('TKB theo lop'!I48=$A$181,'TKB theo lop'!H48&amp;'TKB theo lop'!$H$5,IF('TKB theo lop'!K48=$A$181,'TKB theo lop'!J48&amp;'TKB theo lop'!$J$5,IF('TKB theo lop'!M48=$A$181,'TKB theo lop'!L48&amp;'TKB theo lop'!$L$5,IF('TKB theo lop'!O48=$A$181,'TKB theo lop'!N48&amp;'TKB theo lop'!$N$5,IF('TKB theo lop'!Q48=$A$181,'TKB theo lop'!P48&amp;'TKB theo lop'!$P$5,IF('TKB theo lop'!S48=$A$181,'TKB theo lop'!R48&amp;'TKB theo lop'!$R$5,IF('TKB theo lop'!U48=$A$181,'TKB theo lop'!T48&amp;'TKB theo lop'!$T$5,IF('TKB theo lop'!W48=$A$181,'TKB theo lop'!V48&amp;'TKB theo lop'!$V$5,IF('TKB theo lop'!Y48=$A$181,'TKB theo lop'!X48&amp;'TKB theo lop'!$X$5,IF('TKB theo lop'!AA48=$A$181,'TKB theo lop'!Z48&amp;'TKB theo lop'!$Z$5,IF('TKB theo lop'!AC48=$A$181,'TKB theo lop'!AB48&amp;'TKB theo lop'!$AB$5,IF('TKB theo lop'!AE48=$A$181,'TKB theo lop'!AD48&amp;'TKB theo lop'!$AD$5,IF('TKB theo lop'!AG48=$A$181,'TKB theo lop'!AF48&amp;'TKB theo lop'!$AF$5,IF('TKB theo lop'!AI48=$A$181,'TKB theo lop'!AH48&amp;'TKB theo lop'!$AH$5,IF('TKB theo lop'!AK48=$A$181,'TKB theo lop'!AJ48&amp;'TKB theo lop'!$AJ$5,IF('TKB theo lop'!AM48=$A$181,'TKB theo lop'!AL48&amp;'TKB theo lop'!$AL$5,IF('TKB theo lop'!AO48=$A$181,'TKB theo lop'!AN48&amp;'TKB theo lop'!$AN$5,"")))))))))))))))))))</f>
        <v/>
      </c>
      <c r="F191" s="45" t="str">
        <f>IF('TKB theo lop'!E58=$A$181,'TKB theo lop'!D58&amp;'TKB theo lop'!$D$5,IF('TKB theo lop'!G58=$A$181,'TKB theo lop'!F58&amp;'TKB theo lop'!$F$5,IF('TKB theo lop'!I58=$A$181,'TKB theo lop'!H58&amp;'TKB theo lop'!$H$5,IF('TKB theo lop'!K58=$A$181,'TKB theo lop'!J58&amp;'TKB theo lop'!$J$5,IF('TKB theo lop'!M58=$A$181,'TKB theo lop'!L58&amp;'TKB theo lop'!$L$5,IF('TKB theo lop'!O58=$A$181,'TKB theo lop'!N58&amp;'TKB theo lop'!$N$5,IF('TKB theo lop'!Q58=$A$181,'TKB theo lop'!P58&amp;'TKB theo lop'!$P$5,IF('TKB theo lop'!S58=$A$181,'TKB theo lop'!R58&amp;'TKB theo lop'!$R$5,IF('TKB theo lop'!U58=$A$181,'TKB theo lop'!T58&amp;'TKB theo lop'!$T$5,IF('TKB theo lop'!W58=$A$181,'TKB theo lop'!V58&amp;'TKB theo lop'!$V$5,IF('TKB theo lop'!Y58=$A$181,'TKB theo lop'!X58&amp;'TKB theo lop'!$X$5,IF('TKB theo lop'!AA58=$A$181,'TKB theo lop'!Z58&amp;'TKB theo lop'!$Z$5,IF('TKB theo lop'!AC58=$A$181,'TKB theo lop'!AB58&amp;'TKB theo lop'!$AB$5,IF('TKB theo lop'!AE58=$A$181,'TKB theo lop'!AD58&amp;'TKB theo lop'!$AD$5,IF('TKB theo lop'!AG58=$A$181,'TKB theo lop'!AF58&amp;'TKB theo lop'!$AF$5,IF('TKB theo lop'!AI58=$A$181,'TKB theo lop'!AH58&amp;'TKB theo lop'!$AH$5,IF('TKB theo lop'!AK58=$A$181,'TKB theo lop'!AJ58&amp;'TKB theo lop'!$AJ$5,IF('TKB theo lop'!AM58=$A$181,'TKB theo lop'!AL58&amp;'TKB theo lop'!$AL$5,IF('TKB theo lop'!AO58=$A$181,'TKB theo lop'!AN58&amp;'TKB theo lop'!$AN$5,"")))))))))))))))))))</f>
        <v/>
      </c>
      <c r="G191" s="45" t="str">
        <f>IF('TKB theo lop'!E68=$A$181,'TKB theo lop'!D68&amp;'TKB theo lop'!$D$5,IF('TKB theo lop'!G68=$A$181,'TKB theo lop'!F68&amp;'TKB theo lop'!$F$5,IF('TKB theo lop'!I68=$A$181,'TKB theo lop'!H68&amp;'TKB theo lop'!$H$5,IF('TKB theo lop'!K68=$A$181,'TKB theo lop'!J68&amp;'TKB theo lop'!$J$5,IF('TKB theo lop'!M68=$A$181,'TKB theo lop'!L68&amp;'TKB theo lop'!$L$5,IF('TKB theo lop'!O68=$A$181,'TKB theo lop'!N68&amp;'TKB theo lop'!$N$5,IF('TKB theo lop'!Q68=$A$181,'TKB theo lop'!P68&amp;'TKB theo lop'!$P$5,IF('TKB theo lop'!S68=$A$181,'TKB theo lop'!R68&amp;'TKB theo lop'!$R$5,IF('TKB theo lop'!U68=$A$181,'TKB theo lop'!T68&amp;'TKB theo lop'!$T$5,IF('TKB theo lop'!W68=$A$181,'TKB theo lop'!V68&amp;'TKB theo lop'!$V$5,IF('TKB theo lop'!Y68=$A$181,'TKB theo lop'!X68&amp;'TKB theo lop'!$X$5,IF('TKB theo lop'!AA68=$A$181,'TKB theo lop'!Z68&amp;'TKB theo lop'!$Z$5,IF('TKB theo lop'!AC68=$A$181,'TKB theo lop'!AB68&amp;'TKB theo lop'!$AB$5,IF('TKB theo lop'!AE68=$A$181,'TKB theo lop'!AD68&amp;'TKB theo lop'!$AD$5,IF('TKB theo lop'!AG68=$A$181,'TKB theo lop'!AF68&amp;'TKB theo lop'!$AF$5,IF('TKB theo lop'!AI68=$A$181,'TKB theo lop'!AH68&amp;'TKB theo lop'!$AH$5,IF('TKB theo lop'!AK68=$A$181,'TKB theo lop'!AJ68&amp;'TKB theo lop'!$AJ$5,IF('TKB theo lop'!AM68=$A$181,'TKB theo lop'!AL68&amp;'TKB theo lop'!$AL$5,IF('TKB theo lop'!AO68=$A$181,'TKB theo lop'!AN68&amp;'TKB theo lop'!$AN$5,"")))))))))))))))))))</f>
        <v/>
      </c>
      <c r="H191"/>
      <c r="I191" s="47" t="str">
        <f>30-COUNTIF(J187:O191,"")&amp; "tiết"</f>
        <v>2tiết</v>
      </c>
      <c r="J191" s="45" t="str">
        <f>IF('TKB theo lop'!E18=$I$181,'TKB theo lop'!D18&amp;'TKB theo lop'!$D$5,IF('TKB theo lop'!G18=$I$181,'TKB theo lop'!F18&amp;'TKB theo lop'!$F$5,IF('TKB theo lop'!I18=$I$181,'TKB theo lop'!H18&amp;'TKB theo lop'!$H$5,IF('TKB theo lop'!K18=$I$181,'TKB theo lop'!J18&amp;'TKB theo lop'!$J$5,IF('TKB theo lop'!M18=$I$181,'TKB theo lop'!L18&amp;'TKB theo lop'!$L$5,IF('TKB theo lop'!O18=$I$181,'TKB theo lop'!N18&amp;'TKB theo lop'!$N$5,IF('TKB theo lop'!Q18=$I$181,'TKB theo lop'!P18&amp;'TKB theo lop'!$P$5,IF('TKB theo lop'!S18=$I$181,'TKB theo lop'!R18&amp;'TKB theo lop'!$R$5,IF('TKB theo lop'!U18=$I$181,'TKB theo lop'!T18&amp;'TKB theo lop'!$T$5,IF('TKB theo lop'!W18=$I$181,'TKB theo lop'!V18&amp;'TKB theo lop'!$V$5,IF('TKB theo lop'!Y18=$I$181,'TKB theo lop'!X18&amp;'TKB theo lop'!$X$5,IF('TKB theo lop'!AA18=$I$181,'TKB theo lop'!Z18&amp;'TKB theo lop'!$Z$5,IF('TKB theo lop'!AC18=$I$181,'TKB theo lop'!AB18&amp;'TKB theo lop'!$AB$5,IF('TKB theo lop'!AE18=$I$181,'TKB theo lop'!AD18&amp;'TKB theo lop'!$AD$5,IF('TKB theo lop'!AG18=$I$181,'TKB theo lop'!AF18&amp;'TKB theo lop'!$AF$5,IF('TKB theo lop'!AI18=$I$181,'TKB theo lop'!AH18&amp;'TKB theo lop'!$AH$5,IF('TKB theo lop'!AK18=$I$181,'TKB theo lop'!AJ18&amp;'TKB theo lop'!$AJ$5,IF('TKB theo lop'!AM18=$I$181,'TKB theo lop'!AL18&amp;'TKB theo lop'!$AL$5,IF('TKB theo lop'!AO18=$I$181,'TKB theo lop'!AN18&amp;'TKB theo lop'!$AN$5,"")))))))))))))))))))</f>
        <v/>
      </c>
      <c r="K191" s="45" t="str">
        <f>IF('TKB theo lop'!E28=$I$181,'TKB theo lop'!D28&amp;'TKB theo lop'!$D$5,IF('TKB theo lop'!G28=$I$181,'TKB theo lop'!F28&amp;'TKB theo lop'!$F$5,IF('TKB theo lop'!I28=$I$181,'TKB theo lop'!H28&amp;'TKB theo lop'!$H$5,IF('TKB theo lop'!K28=$I$181,'TKB theo lop'!J28&amp;'TKB theo lop'!$J$5,IF('TKB theo lop'!M28=$I$181,'TKB theo lop'!L28&amp;'TKB theo lop'!$L$5,IF('TKB theo lop'!O28=$I$181,'TKB theo lop'!N28&amp;'TKB theo lop'!$N$5,IF('TKB theo lop'!Q28=$I$181,'TKB theo lop'!P28&amp;'TKB theo lop'!$P$5,IF('TKB theo lop'!S28=$I$181,'TKB theo lop'!R28&amp;'TKB theo lop'!$R$5,IF('TKB theo lop'!U28=$I$181,'TKB theo lop'!T28&amp;'TKB theo lop'!$T$5,IF('TKB theo lop'!W28=$I$181,'TKB theo lop'!V28&amp;'TKB theo lop'!$V$5,IF('TKB theo lop'!Y28=$I$181,'TKB theo lop'!X28&amp;'TKB theo lop'!$X$5,IF('TKB theo lop'!AA28=$I$181,'TKB theo lop'!Z28&amp;'TKB theo lop'!$Z$5,IF('TKB theo lop'!AC28=$I$181,'TKB theo lop'!AB28&amp;'TKB theo lop'!$AB$5,IF('TKB theo lop'!AE28=$I$181,'TKB theo lop'!AD28&amp;'TKB theo lop'!$AD$5,IF('TKB theo lop'!AG28=$I$181,'TKB theo lop'!AF28&amp;'TKB theo lop'!$AF$5,IF('TKB theo lop'!AI28=$I$181,'TKB theo lop'!AH28&amp;'TKB theo lop'!$AH$5,IF('TKB theo lop'!AK28=$I$181,'TKB theo lop'!AJ28&amp;'TKB theo lop'!$AJ$5,IF('TKB theo lop'!AM28=$I$181,'TKB theo lop'!AL28&amp;'TKB theo lop'!$AL$5,IF('TKB theo lop'!AO28=$I$181,'TKB theo lop'!AN28&amp;'TKB theo lop'!$AN$5,"")))))))))))))))))))</f>
        <v/>
      </c>
      <c r="L191" s="45" t="str">
        <f>IF('TKB theo lop'!E38=$I$181,'TKB theo lop'!D38&amp;'TKB theo lop'!$D$5,IF('TKB theo lop'!G38=$I$181,'TKB theo lop'!F38&amp;'TKB theo lop'!$F$5,IF('TKB theo lop'!I38=$I$181,'TKB theo lop'!H38&amp;'TKB theo lop'!$H$5,IF('TKB theo lop'!K38=$I$181,'TKB theo lop'!J38&amp;'TKB theo lop'!$J$5,IF('TKB theo lop'!M38=$I$181,'TKB theo lop'!L38&amp;'TKB theo lop'!$L$5,IF('TKB theo lop'!O38=$I$181,'TKB theo lop'!N38&amp;'TKB theo lop'!$N$5,IF('TKB theo lop'!Q38=$I$181,'TKB theo lop'!P38&amp;'TKB theo lop'!$P$5,IF('TKB theo lop'!S38=$I$181,'TKB theo lop'!R38&amp;'TKB theo lop'!$R$5,IF('TKB theo lop'!U38=$I$181,'TKB theo lop'!T38&amp;'TKB theo lop'!$T$5,IF('TKB theo lop'!W38=$I$181,'TKB theo lop'!V38&amp;'TKB theo lop'!$V$5,IF('TKB theo lop'!Y38=$I$181,'TKB theo lop'!X38&amp;'TKB theo lop'!$X$5,IF('TKB theo lop'!AA38=$I$181,'TKB theo lop'!Z38&amp;'TKB theo lop'!$Z$5,IF('TKB theo lop'!AC38=$I$181,'TKB theo lop'!AB38&amp;'TKB theo lop'!$AB$5,IF('TKB theo lop'!AE38=$I$181,'TKB theo lop'!AD38&amp;'TKB theo lop'!$AD$5,IF('TKB theo lop'!AG38=$I$181,'TKB theo lop'!AF38&amp;'TKB theo lop'!$AF$5,IF('TKB theo lop'!AI38=$I$181,'TKB theo lop'!AH38&amp;'TKB theo lop'!$AH$5,IF('TKB theo lop'!AK38=$I$181,'TKB theo lop'!AJ38&amp;'TKB theo lop'!$AJ$5,IF('TKB theo lop'!AM38=$I$181,'TKB theo lop'!AL38&amp;'TKB theo lop'!$AL$5,IF('TKB theo lop'!AO38=$I$181,'TKB theo lop'!AN38&amp;'TKB theo lop'!$AN$5,"")))))))))))))))))))</f>
        <v/>
      </c>
      <c r="M191" s="45" t="str">
        <f>IF('TKB theo lop'!E48=$I$181,'TKB theo lop'!D48&amp;'TKB theo lop'!$D$5,IF('TKB theo lop'!G48=$I$181,'TKB theo lop'!F48&amp;'TKB theo lop'!$F$5,IF('TKB theo lop'!I48=$I$181,'TKB theo lop'!H48&amp;'TKB theo lop'!$H$5,IF('TKB theo lop'!K48=$I$181,'TKB theo lop'!J48&amp;'TKB theo lop'!$J$5,IF('TKB theo lop'!M48=$I$181,'TKB theo lop'!L48&amp;'TKB theo lop'!$L$5,IF('TKB theo lop'!O48=$I$181,'TKB theo lop'!N48&amp;'TKB theo lop'!$N$5,IF('TKB theo lop'!Q48=$I$181,'TKB theo lop'!P48&amp;'TKB theo lop'!$P$5,IF('TKB theo lop'!S48=$I$181,'TKB theo lop'!R48&amp;'TKB theo lop'!$R$5,IF('TKB theo lop'!U48=$I$181,'TKB theo lop'!T48&amp;'TKB theo lop'!$T$5,IF('TKB theo lop'!W48=$I$181,'TKB theo lop'!V48&amp;'TKB theo lop'!$V$5,IF('TKB theo lop'!Y48=$I$181,'TKB theo lop'!X48&amp;'TKB theo lop'!$X$5,IF('TKB theo lop'!AA48=$I$181,'TKB theo lop'!Z48&amp;'TKB theo lop'!$Z$5,IF('TKB theo lop'!AC48=$I$181,'TKB theo lop'!AB48&amp;'TKB theo lop'!$AB$5,IF('TKB theo lop'!AE48=$I$181,'TKB theo lop'!AD48&amp;'TKB theo lop'!$AD$5,IF('TKB theo lop'!AG48=$I$181,'TKB theo lop'!AF48&amp;'TKB theo lop'!$AF$5,IF('TKB theo lop'!AI48=$I$181,'TKB theo lop'!AH48&amp;'TKB theo lop'!$AH$5,IF('TKB theo lop'!AK48=$I$181,'TKB theo lop'!AJ48&amp;'TKB theo lop'!$AJ$5,IF('TKB theo lop'!AM48=$I$181,'TKB theo lop'!AL48&amp;'TKB theo lop'!$AL$5,IF('TKB theo lop'!AO48=$I$181,'TKB theo lop'!AN48&amp;'TKB theo lop'!$AN$5,"")))))))))))))))))))</f>
        <v/>
      </c>
      <c r="N191" s="45" t="str">
        <f>IF('TKB theo lop'!E58=$I$181,'TKB theo lop'!D58&amp;'TKB theo lop'!$D$5,IF('TKB theo lop'!G58=$I$181,'TKB theo lop'!F58&amp;'TKB theo lop'!$F$5,IF('TKB theo lop'!I58=$I$181,'TKB theo lop'!H58&amp;'TKB theo lop'!$H$5,IF('TKB theo lop'!K58=$I$181,'TKB theo lop'!J58&amp;'TKB theo lop'!$J$5,IF('TKB theo lop'!M58=$I$181,'TKB theo lop'!L58&amp;'TKB theo lop'!$L$5,IF('TKB theo lop'!O58=$I$181,'TKB theo lop'!N58&amp;'TKB theo lop'!$N$5,IF('TKB theo lop'!Q58=$I$181,'TKB theo lop'!P58&amp;'TKB theo lop'!$P$5,IF('TKB theo lop'!S58=$I$181,'TKB theo lop'!R58&amp;'TKB theo lop'!$R$5,IF('TKB theo lop'!U58=$I$181,'TKB theo lop'!T58&amp;'TKB theo lop'!$T$5,IF('TKB theo lop'!W58=$I$181,'TKB theo lop'!V58&amp;'TKB theo lop'!$V$5,IF('TKB theo lop'!Y58=$I$181,'TKB theo lop'!X58&amp;'TKB theo lop'!$X$5,IF('TKB theo lop'!AA58=$I$181,'TKB theo lop'!Z58&amp;'TKB theo lop'!$Z$5,IF('TKB theo lop'!AC58=$I$181,'TKB theo lop'!AB58&amp;'TKB theo lop'!$AB$5,IF('TKB theo lop'!AE58=$I$181,'TKB theo lop'!AD58&amp;'TKB theo lop'!$AD$5,IF('TKB theo lop'!AG58=$I$181,'TKB theo lop'!AF58&amp;'TKB theo lop'!$AF$5,IF('TKB theo lop'!AI58=$I$181,'TKB theo lop'!AH58&amp;'TKB theo lop'!$AH$5,IF('TKB theo lop'!AK58=$I$181,'TKB theo lop'!AJ58&amp;'TKB theo lop'!$AJ$5,IF('TKB theo lop'!AM58=$I$181,'TKB theo lop'!AL58&amp;'TKB theo lop'!$AL$5,IF('TKB theo lop'!AO58=$I$181,'TKB theo lop'!AN58&amp;'TKB theo lop'!$AN$5,"")))))))))))))))))))</f>
        <v/>
      </c>
      <c r="O191" s="45" t="str">
        <f>IF('TKB theo lop'!E68=$I$181,'TKB theo lop'!D68&amp;'TKB theo lop'!$D$5,IF('TKB theo lop'!G68=$I$181,'TKB theo lop'!F68&amp;'TKB theo lop'!$F$5,IF('TKB theo lop'!I68=$I$181,'TKB theo lop'!H68&amp;'TKB theo lop'!$H$5,IF('TKB theo lop'!K68=$I$181,'TKB theo lop'!J68&amp;'TKB theo lop'!$J$5,IF('TKB theo lop'!M68=$I$181,'TKB theo lop'!L68&amp;'TKB theo lop'!$L$5,IF('TKB theo lop'!O68=$I$181,'TKB theo lop'!N68&amp;'TKB theo lop'!$N$5,IF('TKB theo lop'!Q68=$I$181,'TKB theo lop'!P68&amp;'TKB theo lop'!$P$5,IF('TKB theo lop'!S68=$I$181,'TKB theo lop'!R68&amp;'TKB theo lop'!$R$5,IF('TKB theo lop'!U68=$I$181,'TKB theo lop'!T68&amp;'TKB theo lop'!$T$5,IF('TKB theo lop'!W68=$I$181,'TKB theo lop'!V68&amp;'TKB theo lop'!$V$5,IF('TKB theo lop'!Y68=$I$181,'TKB theo lop'!X68&amp;'TKB theo lop'!$X$5,IF('TKB theo lop'!AA68=$I$181,'TKB theo lop'!Z68&amp;'TKB theo lop'!$Z$5,IF('TKB theo lop'!AC68=$I$181,'TKB theo lop'!AB68&amp;'TKB theo lop'!$AB$5,IF('TKB theo lop'!AE68=$I$181,'TKB theo lop'!AD68&amp;'TKB theo lop'!$AD$5,IF('TKB theo lop'!AG68=$I$181,'TKB theo lop'!AF68&amp;'TKB theo lop'!$AF$5,IF('TKB theo lop'!AI68=$I$181,'TKB theo lop'!AH68&amp;'TKB theo lop'!$AH$5,IF('TKB theo lop'!AK68=$I$181,'TKB theo lop'!AJ68&amp;'TKB theo lop'!$AJ$5,IF('TKB theo lop'!AM68=$I$181,'TKB theo lop'!AL68&amp;'TKB theo lop'!$AL$5,IF('TKB theo lop'!AO68=$I$181,'TKB theo lop'!AN68&amp;'TKB theo lop'!$AN$5,"")))))))))))))))))))</f>
        <v/>
      </c>
    </row>
    <row r="193" spans="1:15" x14ac:dyDescent="0.3">
      <c r="A193" s="42">
        <f>'Phan cong'!Z34</f>
        <v>33</v>
      </c>
      <c r="B193" s="46">
        <v>2</v>
      </c>
      <c r="C193" s="46">
        <v>3</v>
      </c>
      <c r="D193" s="46">
        <v>4</v>
      </c>
      <c r="E193" s="46">
        <v>5</v>
      </c>
      <c r="F193" s="46">
        <v>6</v>
      </c>
      <c r="G193" s="46">
        <v>7</v>
      </c>
      <c r="H193"/>
      <c r="I193" s="42">
        <f>'Phan cong'!Z35</f>
        <v>34</v>
      </c>
      <c r="J193" s="46">
        <v>2</v>
      </c>
      <c r="K193" s="46">
        <v>3</v>
      </c>
      <c r="L193" s="46">
        <v>4</v>
      </c>
      <c r="M193" s="46">
        <v>5</v>
      </c>
      <c r="N193" s="46">
        <v>6</v>
      </c>
      <c r="O193" s="46">
        <v>7</v>
      </c>
    </row>
    <row r="194" spans="1:15" x14ac:dyDescent="0.3">
      <c r="A194" s="48">
        <f>'TKB theo lop'!$O$2</f>
        <v>45174</v>
      </c>
      <c r="B194" s="69" t="str">
        <f>IF(B195="","","Chào cờ")</f>
        <v/>
      </c>
      <c r="C194" s="44" t="str">
        <f>IF('TKB theo lop'!E19=$A$193,'TKB theo lop'!D19&amp;'TKB theo lop'!$D$5,IF('TKB theo lop'!G19=$A$193,'TKB theo lop'!F19&amp;'TKB theo lop'!$F$5,IF('TKB theo lop'!I19=$A$193,'TKB theo lop'!H19&amp;'TKB theo lop'!$H$5,IF('TKB theo lop'!K19=$A$193,'TKB theo lop'!J19&amp;'TKB theo lop'!$J$5,IF('TKB theo lop'!M19=$A$193,'TKB theo lop'!L19&amp;'TKB theo lop'!$L$5,IF('TKB theo lop'!O19=$A$193,'TKB theo lop'!N19&amp;'TKB theo lop'!$N$5,IF('TKB theo lop'!Q19=$A$193,'TKB theo lop'!P19&amp;'TKB theo lop'!$P$5,IF('TKB theo lop'!S19=$A$193,'TKB theo lop'!R19&amp;'TKB theo lop'!$R$5,IF('TKB theo lop'!U19=$A$193,'TKB theo lop'!T19&amp;'TKB theo lop'!$T$5,IF('TKB theo lop'!W19=$A$193,'TKB theo lop'!V19&amp;'TKB theo lop'!$V$5,IF('TKB theo lop'!Y19=$A$193,'TKB theo lop'!X19&amp;'TKB theo lop'!$X$5,IF('TKB theo lop'!AA19=$A$193,'TKB theo lop'!Z19&amp;'TKB theo lop'!$Z$5,IF('TKB theo lop'!AC19=$A$193,'TKB theo lop'!AB19&amp;'TKB theo lop'!$AB$5,IF('TKB theo lop'!AE19=$A$193,'TKB theo lop'!AD19&amp;'TKB theo lop'!$AD$5,IF('TKB theo lop'!AG19=$A$193,'TKB theo lop'!AF19&amp;'TKB theo lop'!$AF$5,IF('TKB theo lop'!AI19=$A$193,'TKB theo lop'!AH19&amp;'TKB theo lop'!$AH$5,IF('TKB theo lop'!AK19=$A$193,'TKB theo lop'!AJ19&amp;'TKB theo lop'!$AJ$5,IF('TKB theo lop'!AM19=$A$193,'TKB theo lop'!AL19&amp;'TKB theo lop'!$AL$5,IF('TKB theo lop'!AO19=$A$193,'TKB theo lop'!AN19&amp;'TKB theo lop'!$AN$5,"")))))))))))))))))))</f>
        <v/>
      </c>
      <c r="D194" s="44" t="str">
        <f>IF('TKB theo lop'!E29=$A$193,'TKB theo lop'!D29&amp;'TKB theo lop'!$D$5,IF('TKB theo lop'!G29=$A$193,'TKB theo lop'!F29&amp;'TKB theo lop'!$F$5,IF('TKB theo lop'!I29=$A$193,'TKB theo lop'!H29&amp;'TKB theo lop'!$H$5,IF('TKB theo lop'!K29=$A$193,'TKB theo lop'!J29&amp;'TKB theo lop'!$J$5,IF('TKB theo lop'!M29=$A$193,'TKB theo lop'!L29&amp;'TKB theo lop'!$L$5,IF('TKB theo lop'!O29=$A$193,'TKB theo lop'!N29&amp;'TKB theo lop'!$N$5,IF('TKB theo lop'!Q29=$A$193,'TKB theo lop'!P29&amp;'TKB theo lop'!$P$5,IF('TKB theo lop'!S29=$A$193,'TKB theo lop'!R29&amp;'TKB theo lop'!$R$5,IF('TKB theo lop'!U29=$A$193,'TKB theo lop'!T29&amp;'TKB theo lop'!$T$5,IF('TKB theo lop'!W29=$A$193,'TKB theo lop'!V29&amp;'TKB theo lop'!$V$5,IF('TKB theo lop'!Y29=$A$193,'TKB theo lop'!X29&amp;'TKB theo lop'!$X$5,IF('TKB theo lop'!AA29=$A$193,'TKB theo lop'!Z29&amp;'TKB theo lop'!$Z$5,IF('TKB theo lop'!AC29=$A$193,'TKB theo lop'!AB29&amp;'TKB theo lop'!$AB$5,IF('TKB theo lop'!AE29=$A$193,'TKB theo lop'!AD29&amp;'TKB theo lop'!$AD$5,IF('TKB theo lop'!AG29=$A$193,'TKB theo lop'!AF29&amp;'TKB theo lop'!$AF$5,IF('TKB theo lop'!AI29=$A$193,'TKB theo lop'!AH29&amp;'TKB theo lop'!$AH$5,IF('TKB theo lop'!AK29=$A$193,'TKB theo lop'!AJ29&amp;'TKB theo lop'!$AJ$5,IF('TKB theo lop'!AM29=$A$193,'TKB theo lop'!AL29&amp;'TKB theo lop'!$AL$5,IF('TKB theo lop'!AO29=$A$193,'TKB theo lop'!AN29&amp;'TKB theo lop'!$AN$5,"")))))))))))))))))))</f>
        <v/>
      </c>
      <c r="E194" s="44" t="str">
        <f>IF('TKB theo lop'!E39=$A$193,'TKB theo lop'!D39&amp;'TKB theo lop'!$D$5,IF('TKB theo lop'!G39=$A$193,'TKB theo lop'!F39&amp;'TKB theo lop'!$F$5,IF('TKB theo lop'!I39=$A$193,'TKB theo lop'!H39&amp;'TKB theo lop'!$H$5,IF('TKB theo lop'!K39=$A$193,'TKB theo lop'!J39&amp;'TKB theo lop'!$J$5,IF('TKB theo lop'!M39=$A$193,'TKB theo lop'!L39&amp;'TKB theo lop'!$L$5,IF('TKB theo lop'!O39=$A$193,'TKB theo lop'!N39&amp;'TKB theo lop'!$N$5,IF('TKB theo lop'!Q39=$A$193,'TKB theo lop'!P39&amp;'TKB theo lop'!$P$5,IF('TKB theo lop'!S39=$A$193,'TKB theo lop'!R39&amp;'TKB theo lop'!$R$5,IF('TKB theo lop'!U39=$A$193,'TKB theo lop'!T39&amp;'TKB theo lop'!$T$5,IF('TKB theo lop'!W39=$A$193,'TKB theo lop'!V39&amp;'TKB theo lop'!$V$5,IF('TKB theo lop'!Y39=$A$193,'TKB theo lop'!X39&amp;'TKB theo lop'!$X$5,IF('TKB theo lop'!AA39=$A$193,'TKB theo lop'!Z39&amp;'TKB theo lop'!$Z$5,IF('TKB theo lop'!AC39=$A$193,'TKB theo lop'!AB39&amp;'TKB theo lop'!$AB$5,IF('TKB theo lop'!AE39=$A$193,'TKB theo lop'!AD39&amp;'TKB theo lop'!$AD$5,IF('TKB theo lop'!AG39=$A$193,'TKB theo lop'!AF39&amp;'TKB theo lop'!$AF$5,IF('TKB theo lop'!AI39=$A$193,'TKB theo lop'!AH39&amp;'TKB theo lop'!$AH$5,IF('TKB theo lop'!AK39=$A$193,'TKB theo lop'!AJ39&amp;'TKB theo lop'!$AJ$5,IF('TKB theo lop'!AM39=$A$193,'TKB theo lop'!AL39&amp;'TKB theo lop'!$AL$5,IF('TKB theo lop'!AO39=$A$193,'TKB theo lop'!AN39&amp;'TKB theo lop'!$AN$5,"")))))))))))))))))))</f>
        <v/>
      </c>
      <c r="F194" s="44" t="str">
        <f>IF('TKB theo lop'!E49=$A$193,'TKB theo lop'!D49&amp;'TKB theo lop'!$D$5,IF('TKB theo lop'!G49=$A$193,'TKB theo lop'!F49&amp;'TKB theo lop'!$F$5,IF('TKB theo lop'!I49=$A$193,'TKB theo lop'!H49&amp;'TKB theo lop'!$H$5,IF('TKB theo lop'!K49=$A$193,'TKB theo lop'!J49&amp;'TKB theo lop'!$J$5,IF('TKB theo lop'!M49=$A$193,'TKB theo lop'!L49&amp;'TKB theo lop'!$L$5,IF('TKB theo lop'!O49=$A$193,'TKB theo lop'!N49&amp;'TKB theo lop'!$N$5,IF('TKB theo lop'!Q49=$A$193,'TKB theo lop'!P49&amp;'TKB theo lop'!$P$5,IF('TKB theo lop'!S49=$A$193,'TKB theo lop'!R49&amp;'TKB theo lop'!$R$5,IF('TKB theo lop'!U49=$A$193,'TKB theo lop'!T49&amp;'TKB theo lop'!$T$5,IF('TKB theo lop'!W49=$A$193,'TKB theo lop'!V49&amp;'TKB theo lop'!$V$5,IF('TKB theo lop'!Y49=$A$193,'TKB theo lop'!X49&amp;'TKB theo lop'!$X$5,IF('TKB theo lop'!AA49=$A$193,'TKB theo lop'!Z49&amp;'TKB theo lop'!$Z$5,IF('TKB theo lop'!AC49=$A$193,'TKB theo lop'!AB49&amp;'TKB theo lop'!$AB$5,IF('TKB theo lop'!AE49=$A$193,'TKB theo lop'!AD49&amp;'TKB theo lop'!$AD$5,IF('TKB theo lop'!AG49=$A$193,'TKB theo lop'!AF49&amp;'TKB theo lop'!$AF$5,IF('TKB theo lop'!AI49=$A$193,'TKB theo lop'!AH49&amp;'TKB theo lop'!$AH$5,IF('TKB theo lop'!AK49=$A$193,'TKB theo lop'!AJ49&amp;'TKB theo lop'!$AJ$5,IF('TKB theo lop'!AM49=$A$193,'TKB theo lop'!AL49&amp;'TKB theo lop'!$AL$5,IF('TKB theo lop'!AO49=$A$193,'TKB theo lop'!AN49&amp;'TKB theo lop'!$AN$5,"")))))))))))))))))))</f>
        <v/>
      </c>
      <c r="G194" s="44" t="str">
        <f>IF('TKB theo lop'!E59=$A$193,'TKB theo lop'!D59&amp;'TKB theo lop'!$D$5,IF('TKB theo lop'!G59=$A$193,'TKB theo lop'!F59&amp;'TKB theo lop'!$F$5,IF('TKB theo lop'!I59=$A$193,'TKB theo lop'!H59&amp;'TKB theo lop'!$H$5,IF('TKB theo lop'!K59=$A$193,'TKB theo lop'!J59&amp;'TKB theo lop'!$J$5,IF('TKB theo lop'!M59=$A$193,'TKB theo lop'!L59&amp;'TKB theo lop'!$L$5,IF('TKB theo lop'!O59=$A$193,'TKB theo lop'!N59&amp;'TKB theo lop'!$N$5,IF('TKB theo lop'!Q59=$A$193,'TKB theo lop'!P59&amp;'TKB theo lop'!$P$5,IF('TKB theo lop'!S59=$A$193,'TKB theo lop'!R59&amp;'TKB theo lop'!$R$5,IF('TKB theo lop'!U59=$A$193,'TKB theo lop'!T59&amp;'TKB theo lop'!$T$5,IF('TKB theo lop'!W59=$A$193,'TKB theo lop'!V59&amp;'TKB theo lop'!$V$5,IF('TKB theo lop'!Y59=$A$193,'TKB theo lop'!X59&amp;'TKB theo lop'!$X$5,IF('TKB theo lop'!AA59=$A$193,'TKB theo lop'!Z59&amp;'TKB theo lop'!$Z$5,IF('TKB theo lop'!AC59=$A$193,'TKB theo lop'!AB59&amp;'TKB theo lop'!$AB$5,IF('TKB theo lop'!AE59=$A$193,'TKB theo lop'!AD59&amp;'TKB theo lop'!$AD$5,IF('TKB theo lop'!AG59=$A$193,'TKB theo lop'!AF59&amp;'TKB theo lop'!$AF$5,IF('TKB theo lop'!AI59=$A$193,'TKB theo lop'!AH59&amp;'TKB theo lop'!$AH$5,IF('TKB theo lop'!AK59=$A$193,'TKB theo lop'!AJ59&amp;'TKB theo lop'!$AJ$5,IF('TKB theo lop'!AM59=$A$193,'TKB theo lop'!AL59&amp;'TKB theo lop'!$AL$5,IF('TKB theo lop'!AO59=$A$193,'TKB theo lop'!AN59&amp;'TKB theo lop'!$AN$5,"")))))))))))))))))))</f>
        <v/>
      </c>
      <c r="H194"/>
      <c r="I194" s="48">
        <f>'TKB theo lop'!$O$2</f>
        <v>45174</v>
      </c>
      <c r="J194" s="69" t="str">
        <f>IF(J195="","","Chào cờ")</f>
        <v/>
      </c>
      <c r="K194" s="44" t="str">
        <f>IF('TKB theo lop'!E19=$I$193,'TKB theo lop'!D19&amp;'TKB theo lop'!$D$5,IF('TKB theo lop'!G19=$I$193,'TKB theo lop'!F19&amp;'TKB theo lop'!$F$5,IF('TKB theo lop'!I19=$I$193,'TKB theo lop'!H19&amp;'TKB theo lop'!$H$5,IF('TKB theo lop'!K19=$I$193,'TKB theo lop'!J19&amp;'TKB theo lop'!$J$5,IF('TKB theo lop'!M19=$I$193,'TKB theo lop'!L19&amp;'TKB theo lop'!$L$5,IF('TKB theo lop'!O19=$I$193,'TKB theo lop'!N19&amp;'TKB theo lop'!$N$5,IF('TKB theo lop'!Q19=$I$193,'TKB theo lop'!P19&amp;'TKB theo lop'!$P$5,IF('TKB theo lop'!S19=$I$193,'TKB theo lop'!R19&amp;'TKB theo lop'!$R$5,IF('TKB theo lop'!U19=$I$193,'TKB theo lop'!T19&amp;'TKB theo lop'!$T$5,IF('TKB theo lop'!W19=$I$193,'TKB theo lop'!V19&amp;'TKB theo lop'!$V$5,IF('TKB theo lop'!Y19=$I$193,'TKB theo lop'!X19&amp;'TKB theo lop'!$X$5,IF('TKB theo lop'!AA19=$I$193,'TKB theo lop'!Z19&amp;'TKB theo lop'!$Z$5,IF('TKB theo lop'!AC19=$I$193,'TKB theo lop'!AB19&amp;'TKB theo lop'!$AB$5,IF('TKB theo lop'!AE19=$I$193,'TKB theo lop'!AD19&amp;'TKB theo lop'!$AD$5,IF('TKB theo lop'!AG19=$I$193,'TKB theo lop'!AF19&amp;'TKB theo lop'!$AF$5,IF('TKB theo lop'!AI19=$I$193,'TKB theo lop'!AH19&amp;'TKB theo lop'!$AH$5,IF('TKB theo lop'!AK19=$I$193,'TKB theo lop'!AJ19&amp;'TKB theo lop'!$AJ$5,IF('TKB theo lop'!AM19=$I$193,'TKB theo lop'!AL19&amp;'TKB theo lop'!$AL$5,IF('TKB theo lop'!AO19=$I$193,'TKB theo lop'!AN19&amp;'TKB theo lop'!$AN$5,"")))))))))))))))))))</f>
        <v/>
      </c>
      <c r="L194" s="44" t="str">
        <f>IF('TKB theo lop'!E29=$I$193,'TKB theo lop'!D29&amp;'TKB theo lop'!$D$5,IF('TKB theo lop'!G29=$I$193,'TKB theo lop'!F29&amp;'TKB theo lop'!$F$5,IF('TKB theo lop'!I29=$I$193,'TKB theo lop'!H29&amp;'TKB theo lop'!$H$5,IF('TKB theo lop'!K29=$I$193,'TKB theo lop'!J29&amp;'TKB theo lop'!$J$5,IF('TKB theo lop'!M29=$I$193,'TKB theo lop'!L29&amp;'TKB theo lop'!$L$5,IF('TKB theo lop'!O29=$I$193,'TKB theo lop'!N29&amp;'TKB theo lop'!$N$5,IF('TKB theo lop'!Q29=$I$193,'TKB theo lop'!P29&amp;'TKB theo lop'!$P$5,IF('TKB theo lop'!S29=$I$193,'TKB theo lop'!R29&amp;'TKB theo lop'!$R$5,IF('TKB theo lop'!U29=$I$193,'TKB theo lop'!T29&amp;'TKB theo lop'!$T$5,IF('TKB theo lop'!W29=$I$193,'TKB theo lop'!V29&amp;'TKB theo lop'!$V$5,IF('TKB theo lop'!Y29=$I$193,'TKB theo lop'!X29&amp;'TKB theo lop'!$X$5,IF('TKB theo lop'!AA29=$I$193,'TKB theo lop'!Z29&amp;'TKB theo lop'!$Z$5,IF('TKB theo lop'!AC29=$I$193,'TKB theo lop'!AB29&amp;'TKB theo lop'!$AB$5,IF('TKB theo lop'!AE29=$I$193,'TKB theo lop'!AD29&amp;'TKB theo lop'!$AD$5,IF('TKB theo lop'!AG29=$I$193,'TKB theo lop'!AF29&amp;'TKB theo lop'!$AF$5,IF('TKB theo lop'!AI29=$I$193,'TKB theo lop'!AH29&amp;'TKB theo lop'!$AH$5,IF('TKB theo lop'!AK29=$I$193,'TKB theo lop'!AJ29&amp;'TKB theo lop'!$AJ$5,IF('TKB theo lop'!AM29=$I$193,'TKB theo lop'!AL29&amp;'TKB theo lop'!$AL$5,IF('TKB theo lop'!AO29=$I$193,'TKB theo lop'!AN29&amp;'TKB theo lop'!$AN$5,"")))))))))))))))))))</f>
        <v/>
      </c>
      <c r="M194" s="44" t="str">
        <f>IF('TKB theo lop'!E39=$I$193,'TKB theo lop'!D39&amp;'TKB theo lop'!$D$5,IF('TKB theo lop'!G39=$I$193,'TKB theo lop'!F39&amp;'TKB theo lop'!$F$5,IF('TKB theo lop'!I39=$I$193,'TKB theo lop'!H39&amp;'TKB theo lop'!$H$5,IF('TKB theo lop'!K39=$I$193,'TKB theo lop'!J39&amp;'TKB theo lop'!$J$5,IF('TKB theo lop'!M39=$I$193,'TKB theo lop'!L39&amp;'TKB theo lop'!$L$5,IF('TKB theo lop'!O39=$I$193,'TKB theo lop'!N39&amp;'TKB theo lop'!$N$5,IF('TKB theo lop'!Q39=$I$193,'TKB theo lop'!P39&amp;'TKB theo lop'!$P$5,IF('TKB theo lop'!S39=$I$193,'TKB theo lop'!R39&amp;'TKB theo lop'!$R$5,IF('TKB theo lop'!U39=$I$193,'TKB theo lop'!T39&amp;'TKB theo lop'!$T$5,IF('TKB theo lop'!W39=$I$193,'TKB theo lop'!V39&amp;'TKB theo lop'!$V$5,IF('TKB theo lop'!Y39=$I$193,'TKB theo lop'!X39&amp;'TKB theo lop'!$X$5,IF('TKB theo lop'!AA39=$I$193,'TKB theo lop'!Z39&amp;'TKB theo lop'!$Z$5,IF('TKB theo lop'!AC39=$I$193,'TKB theo lop'!AB39&amp;'TKB theo lop'!$AB$5,IF('TKB theo lop'!AE39=$I$193,'TKB theo lop'!AD39&amp;'TKB theo lop'!$AD$5,IF('TKB theo lop'!AG39=$I$193,'TKB theo lop'!AF39&amp;'TKB theo lop'!$AF$5,IF('TKB theo lop'!AI39=$I$193,'TKB theo lop'!AH39&amp;'TKB theo lop'!$AH$5,IF('TKB theo lop'!AK39=$I$193,'TKB theo lop'!AJ39&amp;'TKB theo lop'!$AJ$5,IF('TKB theo lop'!AM39=$I$193,'TKB theo lop'!AL39&amp;'TKB theo lop'!$AL$5,IF('TKB theo lop'!AO39=$I$193,'TKB theo lop'!AN39&amp;'TKB theo lop'!$AN$5,"")))))))))))))))))))</f>
        <v/>
      </c>
      <c r="N194" s="44" t="str">
        <f>IF('TKB theo lop'!E49=$I$193,'TKB theo lop'!D49&amp;'TKB theo lop'!$D$5,IF('TKB theo lop'!G49=$I$193,'TKB theo lop'!F49&amp;'TKB theo lop'!$F$5,IF('TKB theo lop'!I49=$I$193,'TKB theo lop'!H49&amp;'TKB theo lop'!$H$5,IF('TKB theo lop'!K49=$I$193,'TKB theo lop'!J49&amp;'TKB theo lop'!$J$5,IF('TKB theo lop'!M49=$I$193,'TKB theo lop'!L49&amp;'TKB theo lop'!$L$5,IF('TKB theo lop'!O49=$I$193,'TKB theo lop'!N49&amp;'TKB theo lop'!$N$5,IF('TKB theo lop'!Q49=$I$193,'TKB theo lop'!P49&amp;'TKB theo lop'!$P$5,IF('TKB theo lop'!S49=$I$193,'TKB theo lop'!R49&amp;'TKB theo lop'!$R$5,IF('TKB theo lop'!U49=$I$193,'TKB theo lop'!T49&amp;'TKB theo lop'!$T$5,IF('TKB theo lop'!W49=$I$193,'TKB theo lop'!V49&amp;'TKB theo lop'!$V$5,IF('TKB theo lop'!Y49=$I$193,'TKB theo lop'!X49&amp;'TKB theo lop'!$X$5,IF('TKB theo lop'!AA49=$I$193,'TKB theo lop'!Z49&amp;'TKB theo lop'!$Z$5,IF('TKB theo lop'!AC49=$I$193,'TKB theo lop'!AB49&amp;'TKB theo lop'!$AB$5,IF('TKB theo lop'!AE49=$I$193,'TKB theo lop'!AD49&amp;'TKB theo lop'!$AD$5,IF('TKB theo lop'!AG49=$I$193,'TKB theo lop'!AF49&amp;'TKB theo lop'!$AF$5,IF('TKB theo lop'!AI49=$I$193,'TKB theo lop'!AH49&amp;'TKB theo lop'!$AH$5,IF('TKB theo lop'!AK49=$I$193,'TKB theo lop'!AJ49&amp;'TKB theo lop'!$AJ$5,IF('TKB theo lop'!AM49=$I$193,'TKB theo lop'!AL49&amp;'TKB theo lop'!$AL$5,IF('TKB theo lop'!AO49=$I$193,'TKB theo lop'!AN49&amp;'TKB theo lop'!$AN$5,"")))))))))))))))))))</f>
        <v/>
      </c>
      <c r="O194" s="44" t="str">
        <f>IF('TKB theo lop'!E59=$I$193,'TKB theo lop'!D59&amp;'TKB theo lop'!$D$5,IF('TKB theo lop'!G59=$I$193,'TKB theo lop'!F59&amp;'TKB theo lop'!$F$5,IF('TKB theo lop'!I59=$I$193,'TKB theo lop'!H59&amp;'TKB theo lop'!$H$5,IF('TKB theo lop'!K59=$I$193,'TKB theo lop'!J59&amp;'TKB theo lop'!$J$5,IF('TKB theo lop'!M59=$I$193,'TKB theo lop'!L59&amp;'TKB theo lop'!$L$5,IF('TKB theo lop'!O59=$I$193,'TKB theo lop'!N59&amp;'TKB theo lop'!$N$5,IF('TKB theo lop'!Q59=$I$193,'TKB theo lop'!P59&amp;'TKB theo lop'!$P$5,IF('TKB theo lop'!S59=$I$193,'TKB theo lop'!R59&amp;'TKB theo lop'!$R$5,IF('TKB theo lop'!U59=$I$193,'TKB theo lop'!T59&amp;'TKB theo lop'!$T$5,IF('TKB theo lop'!W59=$I$193,'TKB theo lop'!V59&amp;'TKB theo lop'!$V$5,IF('TKB theo lop'!Y59=$I$193,'TKB theo lop'!X59&amp;'TKB theo lop'!$X$5,IF('TKB theo lop'!AA59=$I$193,'TKB theo lop'!Z59&amp;'TKB theo lop'!$Z$5,IF('TKB theo lop'!AC59=$I$193,'TKB theo lop'!AB59&amp;'TKB theo lop'!$AB$5,IF('TKB theo lop'!AE59=$I$193,'TKB theo lop'!AD59&amp;'TKB theo lop'!$AD$5,IF('TKB theo lop'!AG59=$I$193,'TKB theo lop'!AF59&amp;'TKB theo lop'!$AF$5,IF('TKB theo lop'!AI59=$I$193,'TKB theo lop'!AH59&amp;'TKB theo lop'!$AH$5,IF('TKB theo lop'!AK59=$I$193,'TKB theo lop'!AJ59&amp;'TKB theo lop'!$AJ$5,IF('TKB theo lop'!AM59=$I$193,'TKB theo lop'!AL59&amp;'TKB theo lop'!$AL$5,IF('TKB theo lop'!AO59=$I$193,'TKB theo lop'!AN59&amp;'TKB theo lop'!$AN$5,"")))))))))))))))))))</f>
        <v/>
      </c>
    </row>
    <row r="195" spans="1:15" x14ac:dyDescent="0.3">
      <c r="A195" s="325" t="s">
        <v>10</v>
      </c>
      <c r="B195" s="43" t="str">
        <f>IF('TKB theo lop'!E9=$A$193,'TKB theo lop'!D9&amp;'TKB theo lop'!$D$5,IF('TKB theo lop'!G9=$A$193,'TKB theo lop'!F9&amp;'TKB theo lop'!$F$5,IF('TKB theo lop'!I9=$A$193,'TKB theo lop'!H9&amp;'TKB theo lop'!$H$5,IF('TKB theo lop'!K9=$A$193,'TKB theo lop'!J9&amp;'TKB theo lop'!$J$5,IF('TKB theo lop'!M9=$A$193,'TKB theo lop'!L9&amp;'TKB theo lop'!$L$5,IF('TKB theo lop'!O9=$A$193,'TKB theo lop'!N9&amp;'TKB theo lop'!$N$5,IF('TKB theo lop'!Q9=$A$193,'TKB theo lop'!P9&amp;'TKB theo lop'!$P$5,IF('TKB theo lop'!S9=$A$193,'TKB theo lop'!R9&amp;'TKB theo lop'!$R$5,IF('TKB theo lop'!U9=$A$193,'TKB theo lop'!T9&amp;'TKB theo lop'!$T$5,IF('TKB theo lop'!W9=$A$193,'TKB theo lop'!V9&amp;'TKB theo lop'!$V$5,IF('TKB theo lop'!Y9=$A$193,'TKB theo lop'!X9&amp;'TKB theo lop'!$X$5,IF('TKB theo lop'!AA9=$A$193,'TKB theo lop'!Z9&amp;'TKB theo lop'!$Z$5,IF('TKB theo lop'!AC9=$A$193,'TKB theo lop'!AB9&amp;'TKB theo lop'!$AB$5,IF('TKB theo lop'!AE9=$A$193,'TKB theo lop'!AD9&amp;'TKB theo lop'!$AD$5,IF('TKB theo lop'!AG9=$A$193,'TKB theo lop'!AF9&amp;'TKB theo lop'!$AF$5,IF('TKB theo lop'!AI9=$A$193,'TKB theo lop'!AH9&amp;'TKB theo lop'!$AH$5,IF('TKB theo lop'!AK9=$A$193,'TKB theo lop'!AJ9&amp;'TKB theo lop'!$AJ$5,IF('TKB theo lop'!AM9=$A$193,'TKB theo lop'!AL9&amp;'TKB theo lop'!$AL$5,IF('TKB theo lop'!AO9=$A$193,'TKB theo lop'!AN9&amp;'TKB theo lop'!$AN$5,"")))))))))))))))))))</f>
        <v/>
      </c>
      <c r="C195" s="43" t="str">
        <f>IF('TKB theo lop'!E20=$A$193,'TKB theo lop'!D20&amp;'TKB theo lop'!$D$5,IF('TKB theo lop'!G20=$A$193,'TKB theo lop'!F20&amp;'TKB theo lop'!$F$5,IF('TKB theo lop'!I20=$A$193,'TKB theo lop'!H20&amp;'TKB theo lop'!$H$5,IF('TKB theo lop'!K20=$A$193,'TKB theo lop'!J20&amp;'TKB theo lop'!$J$5,IF('TKB theo lop'!M20=$A$193,'TKB theo lop'!L20&amp;'TKB theo lop'!$L$5,IF('TKB theo lop'!O20=$A$193,'TKB theo lop'!N20&amp;'TKB theo lop'!$N$5,IF('TKB theo lop'!Q20=$A$193,'TKB theo lop'!P20&amp;'TKB theo lop'!$P$5,IF('TKB theo lop'!S20=$A$193,'TKB theo lop'!R20&amp;'TKB theo lop'!$R$5,IF('TKB theo lop'!U20=$A$193,'TKB theo lop'!T20&amp;'TKB theo lop'!$T$5,IF('TKB theo lop'!W20=$A$193,'TKB theo lop'!V20&amp;'TKB theo lop'!$V$5,IF('TKB theo lop'!Y20=$A$193,'TKB theo lop'!X20&amp;'TKB theo lop'!$X$5,IF('TKB theo lop'!AA20=$A$193,'TKB theo lop'!Z20&amp;'TKB theo lop'!$Z$5,IF('TKB theo lop'!AC20=$A$193,'TKB theo lop'!AB20&amp;'TKB theo lop'!$AB$5,IF('TKB theo lop'!AE20=$A$193,'TKB theo lop'!AD20&amp;'TKB theo lop'!$AD$5,IF('TKB theo lop'!AG20=$A$193,'TKB theo lop'!AF20&amp;'TKB theo lop'!$AF$5,IF('TKB theo lop'!AI20=$A$193,'TKB theo lop'!AH20&amp;'TKB theo lop'!$AH$5,IF('TKB theo lop'!AK20=$A$193,'TKB theo lop'!AJ20&amp;'TKB theo lop'!$AJ$5,IF('TKB theo lop'!AM20=$A$193,'TKB theo lop'!AL20&amp;'TKB theo lop'!$AL$5,IF('TKB theo lop'!AO20=$A$193,'TKB theo lop'!AN20&amp;'TKB theo lop'!$AN$5,"")))))))))))))))))))</f>
        <v/>
      </c>
      <c r="D195" s="43" t="str">
        <f>IF('TKB theo lop'!E30=$A$193,'TKB theo lop'!D30&amp;'TKB theo lop'!$D$5,IF('TKB theo lop'!G30=$A$193,'TKB theo lop'!F30&amp;'TKB theo lop'!$F$5,IF('TKB theo lop'!I30=$A$193,'TKB theo lop'!H30&amp;'TKB theo lop'!$H$5,IF('TKB theo lop'!K30=$A$193,'TKB theo lop'!J30&amp;'TKB theo lop'!$J$5,IF('TKB theo lop'!M30=$A$193,'TKB theo lop'!L30&amp;'TKB theo lop'!$L$5,IF('TKB theo lop'!O30=$A$193,'TKB theo lop'!N30&amp;'TKB theo lop'!$N$5,IF('TKB theo lop'!Q30=$A$193,'TKB theo lop'!P30&amp;'TKB theo lop'!$P$5,IF('TKB theo lop'!S30=$A$193,'TKB theo lop'!R30&amp;'TKB theo lop'!$R$5,IF('TKB theo lop'!U30=$A$193,'TKB theo lop'!T30&amp;'TKB theo lop'!$T$5,IF('TKB theo lop'!W30=$A$193,'TKB theo lop'!V30&amp;'TKB theo lop'!$V$5,IF('TKB theo lop'!Y30=$A$193,'TKB theo lop'!X30&amp;'TKB theo lop'!$X$5,IF('TKB theo lop'!AA30=$A$193,'TKB theo lop'!Z30&amp;'TKB theo lop'!$Z$5,IF('TKB theo lop'!AC30=$A$193,'TKB theo lop'!AB30&amp;'TKB theo lop'!$AB$5,IF('TKB theo lop'!AE30=$A$193,'TKB theo lop'!AD30&amp;'TKB theo lop'!$AD$5,IF('TKB theo lop'!AG30=$A$193,'TKB theo lop'!AF30&amp;'TKB theo lop'!$AF$5,IF('TKB theo lop'!AI30=$A$193,'TKB theo lop'!AH30&amp;'TKB theo lop'!$AH$5,IF('TKB theo lop'!AK30=$A$193,'TKB theo lop'!AJ30&amp;'TKB theo lop'!$AJ$5,IF('TKB theo lop'!AM30=$A$193,'TKB theo lop'!AL30&amp;'TKB theo lop'!$AL$5,IF('TKB theo lop'!AO30=$A$193,'TKB theo lop'!AN30&amp;'TKB theo lop'!$AN$5,"")))))))))))))))))))</f>
        <v/>
      </c>
      <c r="E195" s="43" t="str">
        <f>IF('TKB theo lop'!E40=$A$193,'TKB theo lop'!D40&amp;'TKB theo lop'!$D$5,IF('TKB theo lop'!G40=$A$193,'TKB theo lop'!F40&amp;'TKB theo lop'!$F$5,IF('TKB theo lop'!I40=$A$193,'TKB theo lop'!H40&amp;'TKB theo lop'!$H$5,IF('TKB theo lop'!K40=$A$193,'TKB theo lop'!J40&amp;'TKB theo lop'!$J$5,IF('TKB theo lop'!M40=$A$193,'TKB theo lop'!L40&amp;'TKB theo lop'!$L$5,IF('TKB theo lop'!O40=$A$193,'TKB theo lop'!N40&amp;'TKB theo lop'!$N$5,IF('TKB theo lop'!Q40=$A$193,'TKB theo lop'!P40&amp;'TKB theo lop'!$P$5,IF('TKB theo lop'!S40=$A$193,'TKB theo lop'!R40&amp;'TKB theo lop'!$R$5,IF('TKB theo lop'!U40=$A$193,'TKB theo lop'!T40&amp;'TKB theo lop'!$T$5,IF('TKB theo lop'!W40=$A$193,'TKB theo lop'!V40&amp;'TKB theo lop'!$V$5,IF('TKB theo lop'!Y40=$A$193,'TKB theo lop'!X40&amp;'TKB theo lop'!$X$5,IF('TKB theo lop'!AA40=$A$193,'TKB theo lop'!Z40&amp;'TKB theo lop'!$Z$5,IF('TKB theo lop'!AC40=$A$193,'TKB theo lop'!AB40&amp;'TKB theo lop'!$AB$5,IF('TKB theo lop'!AE40=$A$193,'TKB theo lop'!AD40&amp;'TKB theo lop'!$AD$5,IF('TKB theo lop'!AG40=$A$193,'TKB theo lop'!AF40&amp;'TKB theo lop'!$AF$5,IF('TKB theo lop'!AI40=$A$193,'TKB theo lop'!AH40&amp;'TKB theo lop'!$AH$5,IF('TKB theo lop'!AK40=$A$193,'TKB theo lop'!AJ40&amp;'TKB theo lop'!$AJ$5,IF('TKB theo lop'!AM40=$A$193,'TKB theo lop'!AL40&amp;'TKB theo lop'!$AL$5,IF('TKB theo lop'!AO40=$A$193,'TKB theo lop'!AN40&amp;'TKB theo lop'!$AN$5,"")))))))))))))))))))</f>
        <v/>
      </c>
      <c r="F195" s="43" t="str">
        <f>IF('TKB theo lop'!E50=$A$193,'TKB theo lop'!D50&amp;'TKB theo lop'!$D$5,IF('TKB theo lop'!G50=$A$193,'TKB theo lop'!F50&amp;'TKB theo lop'!$F$5,IF('TKB theo lop'!I50=$A$193,'TKB theo lop'!H50&amp;'TKB theo lop'!$H$5,IF('TKB theo lop'!K50=$A$193,'TKB theo lop'!J50&amp;'TKB theo lop'!$J$5,IF('TKB theo lop'!M50=$A$193,'TKB theo lop'!L50&amp;'TKB theo lop'!$L$5,IF('TKB theo lop'!O50=$A$193,'TKB theo lop'!N50&amp;'TKB theo lop'!$N$5,IF('TKB theo lop'!Q50=$A$193,'TKB theo lop'!P50&amp;'TKB theo lop'!$P$5,IF('TKB theo lop'!S50=$A$193,'TKB theo lop'!R50&amp;'TKB theo lop'!$R$5,IF('TKB theo lop'!U50=$A$193,'TKB theo lop'!T50&amp;'TKB theo lop'!$T$5,IF('TKB theo lop'!W50=$A$193,'TKB theo lop'!V50&amp;'TKB theo lop'!$V$5,IF('TKB theo lop'!Y50=$A$193,'TKB theo lop'!X50&amp;'TKB theo lop'!$X$5,IF('TKB theo lop'!AA50=$A$193,'TKB theo lop'!Z50&amp;'TKB theo lop'!$Z$5,IF('TKB theo lop'!AC50=$A$193,'TKB theo lop'!AB50&amp;'TKB theo lop'!$AB$5,IF('TKB theo lop'!AE50=$A$193,'TKB theo lop'!AD50&amp;'TKB theo lop'!$AD$5,IF('TKB theo lop'!AG50=$A$193,'TKB theo lop'!AF50&amp;'TKB theo lop'!$AF$5,IF('TKB theo lop'!AI50=$A$193,'TKB theo lop'!AH50&amp;'TKB theo lop'!$AH$5,IF('TKB theo lop'!AK50=$A$193,'TKB theo lop'!AJ50&amp;'TKB theo lop'!$AJ$5,IF('TKB theo lop'!AM50=$A$193,'TKB theo lop'!AL50&amp;'TKB theo lop'!$AL$5,IF('TKB theo lop'!AO50=$A$193,'TKB theo lop'!AN50&amp;'TKB theo lop'!$AN$5,"")))))))))))))))))))</f>
        <v/>
      </c>
      <c r="G195" s="43" t="str">
        <f>IF('TKB theo lop'!E60=$A$193,'TKB theo lop'!D60&amp;'TKB theo lop'!$D$5,IF('TKB theo lop'!G60=$A$193,'TKB theo lop'!F60&amp;'TKB theo lop'!$F$5,IF('TKB theo lop'!I60=$A$193,'TKB theo lop'!H60&amp;'TKB theo lop'!$H$5,IF('TKB theo lop'!K60=$A$193,'TKB theo lop'!J60&amp;'TKB theo lop'!$J$5,IF('TKB theo lop'!M60=$A$193,'TKB theo lop'!L60&amp;'TKB theo lop'!$L$5,IF('TKB theo lop'!O60=$A$193,'TKB theo lop'!N60&amp;'TKB theo lop'!$N$5,IF('TKB theo lop'!Q60=$A$193,'TKB theo lop'!P60&amp;'TKB theo lop'!$P$5,IF('TKB theo lop'!S60=$A$193,'TKB theo lop'!R60&amp;'TKB theo lop'!$R$5,IF('TKB theo lop'!U60=$A$193,'TKB theo lop'!T60&amp;'TKB theo lop'!$T$5,IF('TKB theo lop'!W60=$A$193,'TKB theo lop'!V60&amp;'TKB theo lop'!$V$5,IF('TKB theo lop'!Y60=$A$193,'TKB theo lop'!X60&amp;'TKB theo lop'!$X$5,IF('TKB theo lop'!AA60=$A$193,'TKB theo lop'!Z60&amp;'TKB theo lop'!$Z$5,IF('TKB theo lop'!AC60=$A$193,'TKB theo lop'!AB60&amp;'TKB theo lop'!$AB$5,IF('TKB theo lop'!AE60=$A$193,'TKB theo lop'!AD60&amp;'TKB theo lop'!$AD$5,IF('TKB theo lop'!AG60=$A$193,'TKB theo lop'!AF60&amp;'TKB theo lop'!$AF$5,IF('TKB theo lop'!AI60=$A$193,'TKB theo lop'!AH60&amp;'TKB theo lop'!$AH$5,IF('TKB theo lop'!AK60=$A$193,'TKB theo lop'!AJ60&amp;'TKB theo lop'!$AJ$5,IF('TKB theo lop'!AM60=$A$193,'TKB theo lop'!AL60&amp;'TKB theo lop'!$AL$5,IF('TKB theo lop'!AO60=$A$193,'TKB theo lop'!AN60&amp;'TKB theo lop'!$AN$5,"")))))))))))))))))))</f>
        <v/>
      </c>
      <c r="H195"/>
      <c r="I195" s="325" t="s">
        <v>10</v>
      </c>
      <c r="J195" s="43" t="str">
        <f>IF('TKB theo lop'!E9=$I$193,'TKB theo lop'!D9&amp;'TKB theo lop'!$D$5,IF('TKB theo lop'!G9=$I$193,'TKB theo lop'!F9&amp;'TKB theo lop'!$F$5,IF('TKB theo lop'!I9=$I$193,'TKB theo lop'!H9&amp;'TKB theo lop'!$H$5,IF('TKB theo lop'!K9=$I$193,'TKB theo lop'!J9&amp;'TKB theo lop'!$J$5,IF('TKB theo lop'!M9=$I$193,'TKB theo lop'!L9&amp;'TKB theo lop'!$L$5,IF('TKB theo lop'!O9=$I$193,'TKB theo lop'!N9&amp;'TKB theo lop'!$N$5,IF('TKB theo lop'!Q9=$I$193,'TKB theo lop'!P9&amp;'TKB theo lop'!$P$5,IF('TKB theo lop'!S9=$I$193,'TKB theo lop'!R9&amp;'TKB theo lop'!$R$5,IF('TKB theo lop'!U9=$I$193,'TKB theo lop'!T9&amp;'TKB theo lop'!$T$5,IF('TKB theo lop'!W9=$I$193,'TKB theo lop'!V9&amp;'TKB theo lop'!$V$5,IF('TKB theo lop'!Y9=$I$193,'TKB theo lop'!X9&amp;'TKB theo lop'!$X$5,IF('TKB theo lop'!AA9=$I$193,'TKB theo lop'!Z9&amp;'TKB theo lop'!$Z$5,IF('TKB theo lop'!AC9=$I$193,'TKB theo lop'!AB9&amp;'TKB theo lop'!$AB$5,IF('TKB theo lop'!AE9=$I$193,'TKB theo lop'!AD9&amp;'TKB theo lop'!$AD$5,IF('TKB theo lop'!AG9=$I$193,'TKB theo lop'!AF9&amp;'TKB theo lop'!$AF$5,IF('TKB theo lop'!AI9=$I$193,'TKB theo lop'!AH9&amp;'TKB theo lop'!$AH$5,IF('TKB theo lop'!AK9=$I$193,'TKB theo lop'!AJ9&amp;'TKB theo lop'!$AJ$5,IF('TKB theo lop'!AM9=$I$193,'TKB theo lop'!AL9&amp;'TKB theo lop'!$AL$5,IF('TKB theo lop'!AO9=$I$193,'TKB theo lop'!AN9&amp;'TKB theo lop'!$AN$5,"")))))))))))))))))))</f>
        <v/>
      </c>
      <c r="K195" s="43" t="str">
        <f>IF('TKB theo lop'!E20=$I$193,'TKB theo lop'!D20&amp;'TKB theo lop'!$D$5,IF('TKB theo lop'!G20=$I$193,'TKB theo lop'!F20&amp;'TKB theo lop'!$F$5,IF('TKB theo lop'!I20=$I$193,'TKB theo lop'!H20&amp;'TKB theo lop'!$H$5,IF('TKB theo lop'!K20=$I$193,'TKB theo lop'!J20&amp;'TKB theo lop'!$J$5,IF('TKB theo lop'!M20=$I$193,'TKB theo lop'!L20&amp;'TKB theo lop'!$L$5,IF('TKB theo lop'!O20=$I$193,'TKB theo lop'!N20&amp;'TKB theo lop'!$N$5,IF('TKB theo lop'!Q20=$I$193,'TKB theo lop'!P20&amp;'TKB theo lop'!$P$5,IF('TKB theo lop'!S20=$I$193,'TKB theo lop'!R20&amp;'TKB theo lop'!$R$5,IF('TKB theo lop'!U20=$I$193,'TKB theo lop'!T20&amp;'TKB theo lop'!$T$5,IF('TKB theo lop'!W20=$I$193,'TKB theo lop'!V20&amp;'TKB theo lop'!$V$5,IF('TKB theo lop'!Y20=$I$193,'TKB theo lop'!X20&amp;'TKB theo lop'!$X$5,IF('TKB theo lop'!AA20=$I$193,'TKB theo lop'!Z20&amp;'TKB theo lop'!$Z$5,IF('TKB theo lop'!AC20=$I$193,'TKB theo lop'!AB20&amp;'TKB theo lop'!$AB$5,IF('TKB theo lop'!AE20=$I$193,'TKB theo lop'!AD20&amp;'TKB theo lop'!$AD$5,IF('TKB theo lop'!AG20=$I$193,'TKB theo lop'!AF20&amp;'TKB theo lop'!$AF$5,IF('TKB theo lop'!AI20=$I$193,'TKB theo lop'!AH20&amp;'TKB theo lop'!$AH$5,IF('TKB theo lop'!AK20=$I$193,'TKB theo lop'!AJ20&amp;'TKB theo lop'!$AJ$5,IF('TKB theo lop'!AM20=$I$193,'TKB theo lop'!AL20&amp;'TKB theo lop'!$AL$5,IF('TKB theo lop'!AO20=$I$193,'TKB theo lop'!AN20&amp;'TKB theo lop'!$AN$5,"")))))))))))))))))))</f>
        <v/>
      </c>
      <c r="L195" s="43" t="str">
        <f>IF('TKB theo lop'!E30=$I$193,'TKB theo lop'!D30&amp;'TKB theo lop'!$D$5,IF('TKB theo lop'!G30=$I$193,'TKB theo lop'!F30&amp;'TKB theo lop'!$F$5,IF('TKB theo lop'!I30=$I$193,'TKB theo lop'!H30&amp;'TKB theo lop'!$H$5,IF('TKB theo lop'!K30=$I$193,'TKB theo lop'!J30&amp;'TKB theo lop'!$J$5,IF('TKB theo lop'!M30=$I$193,'TKB theo lop'!L30&amp;'TKB theo lop'!$L$5,IF('TKB theo lop'!O30=$I$193,'TKB theo lop'!N30&amp;'TKB theo lop'!$N$5,IF('TKB theo lop'!Q30=$I$193,'TKB theo lop'!P30&amp;'TKB theo lop'!$P$5,IF('TKB theo lop'!S30=$I$193,'TKB theo lop'!R30&amp;'TKB theo lop'!$R$5,IF('TKB theo lop'!U30=$I$193,'TKB theo lop'!T30&amp;'TKB theo lop'!$T$5,IF('TKB theo lop'!W30=$I$193,'TKB theo lop'!V30&amp;'TKB theo lop'!$V$5,IF('TKB theo lop'!Y30=$I$193,'TKB theo lop'!X30&amp;'TKB theo lop'!$X$5,IF('TKB theo lop'!AA30=$I$193,'TKB theo lop'!Z30&amp;'TKB theo lop'!$Z$5,IF('TKB theo lop'!AC30=$I$193,'TKB theo lop'!AB30&amp;'TKB theo lop'!$AB$5,IF('TKB theo lop'!AE30=$I$193,'TKB theo lop'!AD30&amp;'TKB theo lop'!$AD$5,IF('TKB theo lop'!AG30=$I$193,'TKB theo lop'!AF30&amp;'TKB theo lop'!$AF$5,IF('TKB theo lop'!AI30=$I$193,'TKB theo lop'!AH30&amp;'TKB theo lop'!$AH$5,IF('TKB theo lop'!AK30=$I$193,'TKB theo lop'!AJ30&amp;'TKB theo lop'!$AJ$5,IF('TKB theo lop'!AM30=$I$193,'TKB theo lop'!AL30&amp;'TKB theo lop'!$AL$5,IF('TKB theo lop'!AO30=$I$193,'TKB theo lop'!AN30&amp;'TKB theo lop'!$AN$5,"")))))))))))))))))))</f>
        <v/>
      </c>
      <c r="M195" s="43" t="str">
        <f>IF('TKB theo lop'!E40=$I$193,'TKB theo lop'!D40&amp;'TKB theo lop'!$D$5,IF('TKB theo lop'!G40=$I$193,'TKB theo lop'!F40&amp;'TKB theo lop'!$F$5,IF('TKB theo lop'!I40=$I$193,'TKB theo lop'!H40&amp;'TKB theo lop'!$H$5,IF('TKB theo lop'!K40=$I$193,'TKB theo lop'!J40&amp;'TKB theo lop'!$J$5,IF('TKB theo lop'!M40=$I$193,'TKB theo lop'!L40&amp;'TKB theo lop'!$L$5,IF('TKB theo lop'!O40=$I$193,'TKB theo lop'!N40&amp;'TKB theo lop'!$N$5,IF('TKB theo lop'!Q40=$I$193,'TKB theo lop'!P40&amp;'TKB theo lop'!$P$5,IF('TKB theo lop'!S40=$I$193,'TKB theo lop'!R40&amp;'TKB theo lop'!$R$5,IF('TKB theo lop'!U40=$I$193,'TKB theo lop'!T40&amp;'TKB theo lop'!$T$5,IF('TKB theo lop'!W40=$I$193,'TKB theo lop'!V40&amp;'TKB theo lop'!$V$5,IF('TKB theo lop'!Y40=$I$193,'TKB theo lop'!X40&amp;'TKB theo lop'!$X$5,IF('TKB theo lop'!AA40=$I$193,'TKB theo lop'!Z40&amp;'TKB theo lop'!$Z$5,IF('TKB theo lop'!AC40=$I$193,'TKB theo lop'!AB40&amp;'TKB theo lop'!$AB$5,IF('TKB theo lop'!AE40=$I$193,'TKB theo lop'!AD40&amp;'TKB theo lop'!$AD$5,IF('TKB theo lop'!AG40=$I$193,'TKB theo lop'!AF40&amp;'TKB theo lop'!$AF$5,IF('TKB theo lop'!AI40=$I$193,'TKB theo lop'!AH40&amp;'TKB theo lop'!$AH$5,IF('TKB theo lop'!AK40=$I$193,'TKB theo lop'!AJ40&amp;'TKB theo lop'!$AJ$5,IF('TKB theo lop'!AM40=$I$193,'TKB theo lop'!AL40&amp;'TKB theo lop'!$AL$5,IF('TKB theo lop'!AO40=$I$193,'TKB theo lop'!AN40&amp;'TKB theo lop'!$AN$5,"")))))))))))))))))))</f>
        <v/>
      </c>
      <c r="N195" s="43" t="str">
        <f>IF('TKB theo lop'!E50=$I$193,'TKB theo lop'!D50&amp;'TKB theo lop'!$D$5,IF('TKB theo lop'!G50=$I$193,'TKB theo lop'!F50&amp;'TKB theo lop'!$F$5,IF('TKB theo lop'!I50=$I$193,'TKB theo lop'!H50&amp;'TKB theo lop'!$H$5,IF('TKB theo lop'!K50=$I$193,'TKB theo lop'!J50&amp;'TKB theo lop'!$J$5,IF('TKB theo lop'!M50=$I$193,'TKB theo lop'!L50&amp;'TKB theo lop'!$L$5,IF('TKB theo lop'!O50=$I$193,'TKB theo lop'!N50&amp;'TKB theo lop'!$N$5,IF('TKB theo lop'!Q50=$I$193,'TKB theo lop'!P50&amp;'TKB theo lop'!$P$5,IF('TKB theo lop'!S50=$I$193,'TKB theo lop'!R50&amp;'TKB theo lop'!$R$5,IF('TKB theo lop'!U50=$I$193,'TKB theo lop'!T50&amp;'TKB theo lop'!$T$5,IF('TKB theo lop'!W50=$I$193,'TKB theo lop'!V50&amp;'TKB theo lop'!$V$5,IF('TKB theo lop'!Y50=$I$193,'TKB theo lop'!X50&amp;'TKB theo lop'!$X$5,IF('TKB theo lop'!AA50=$I$193,'TKB theo lop'!Z50&amp;'TKB theo lop'!$Z$5,IF('TKB theo lop'!AC50=$I$193,'TKB theo lop'!AB50&amp;'TKB theo lop'!$AB$5,IF('TKB theo lop'!AE50=$I$193,'TKB theo lop'!AD50&amp;'TKB theo lop'!$AD$5,IF('TKB theo lop'!AG50=$I$193,'TKB theo lop'!AF50&amp;'TKB theo lop'!$AF$5,IF('TKB theo lop'!AI50=$I$193,'TKB theo lop'!AH50&amp;'TKB theo lop'!$AH$5,IF('TKB theo lop'!AK50=$I$193,'TKB theo lop'!AJ50&amp;'TKB theo lop'!$AJ$5,IF('TKB theo lop'!AM50=$I$193,'TKB theo lop'!AL50&amp;'TKB theo lop'!$AL$5,IF('TKB theo lop'!AO50=$I$193,'TKB theo lop'!AN50&amp;'TKB theo lop'!$AN$5,"")))))))))))))))))))</f>
        <v/>
      </c>
      <c r="O195" s="43" t="str">
        <f>IF('TKB theo lop'!E60=$I$193,'TKB theo lop'!D60&amp;'TKB theo lop'!$D$5,IF('TKB theo lop'!G60=$I$193,'TKB theo lop'!F60&amp;'TKB theo lop'!$F$5,IF('TKB theo lop'!I60=$I$193,'TKB theo lop'!H60&amp;'TKB theo lop'!$H$5,IF('TKB theo lop'!K60=$I$193,'TKB theo lop'!J60&amp;'TKB theo lop'!$J$5,IF('TKB theo lop'!M60=$I$193,'TKB theo lop'!L60&amp;'TKB theo lop'!$L$5,IF('TKB theo lop'!O60=$I$193,'TKB theo lop'!N60&amp;'TKB theo lop'!$N$5,IF('TKB theo lop'!Q60=$I$193,'TKB theo lop'!P60&amp;'TKB theo lop'!$P$5,IF('TKB theo lop'!S60=$I$193,'TKB theo lop'!R60&amp;'TKB theo lop'!$R$5,IF('TKB theo lop'!U60=$I$193,'TKB theo lop'!T60&amp;'TKB theo lop'!$T$5,IF('TKB theo lop'!W60=$I$193,'TKB theo lop'!V60&amp;'TKB theo lop'!$V$5,IF('TKB theo lop'!Y60=$I$193,'TKB theo lop'!X60&amp;'TKB theo lop'!$X$5,IF('TKB theo lop'!AA60=$I$193,'TKB theo lop'!Z60&amp;'TKB theo lop'!$Z$5,IF('TKB theo lop'!AC60=$I$193,'TKB theo lop'!AB60&amp;'TKB theo lop'!$AB$5,IF('TKB theo lop'!AE60=$I$193,'TKB theo lop'!AD60&amp;'TKB theo lop'!$AD$5,IF('TKB theo lop'!AG60=$I$193,'TKB theo lop'!AF60&amp;'TKB theo lop'!$AF$5,IF('TKB theo lop'!AI60=$I$193,'TKB theo lop'!AH60&amp;'TKB theo lop'!$AH$5,IF('TKB theo lop'!AK60=$I$193,'TKB theo lop'!AJ60&amp;'TKB theo lop'!$AJ$5,IF('TKB theo lop'!AM60=$I$193,'TKB theo lop'!AL60&amp;'TKB theo lop'!$AL$5,IF('TKB theo lop'!AO60=$I$193,'TKB theo lop'!AN60&amp;'TKB theo lop'!$AN$5,"")))))))))))))))))))</f>
        <v/>
      </c>
    </row>
    <row r="196" spans="1:15" x14ac:dyDescent="0.3">
      <c r="A196" s="325"/>
      <c r="B196" s="43" t="str">
        <f>IF('TKB theo lop'!E10=$A$193,'TKB theo lop'!D10&amp;'TKB theo lop'!$D$5,IF('TKB theo lop'!G10=$A$193,'TKB theo lop'!F10&amp;'TKB theo lop'!$F$5,IF('TKB theo lop'!I10=$A$193,'TKB theo lop'!H10&amp;'TKB theo lop'!$H$5,IF('TKB theo lop'!K10=$A$193,'TKB theo lop'!J10&amp;'TKB theo lop'!$J$5,IF('TKB theo lop'!M10=$A$193,'TKB theo lop'!L10&amp;'TKB theo lop'!$L$5,IF('TKB theo lop'!O10=$A$193,'TKB theo lop'!N10&amp;'TKB theo lop'!$N$5,IF('TKB theo lop'!Q10=$A$193,'TKB theo lop'!P10&amp;'TKB theo lop'!$P$5,IF('TKB theo lop'!S10=$A$193,'TKB theo lop'!R10&amp;'TKB theo lop'!$R$5,IF('TKB theo lop'!U10=$A$193,'TKB theo lop'!T10&amp;'TKB theo lop'!$T$5,IF('TKB theo lop'!W10=$A$193,'TKB theo lop'!V10&amp;'TKB theo lop'!$V$5,IF('TKB theo lop'!Y10=$A$193,'TKB theo lop'!X10&amp;'TKB theo lop'!$X$5,IF('TKB theo lop'!AA10=$A$193,'TKB theo lop'!Z10&amp;'TKB theo lop'!$Z$5,IF('TKB theo lop'!AC10=$A$193,'TKB theo lop'!AB10&amp;'TKB theo lop'!$AB$5,IF('TKB theo lop'!AE10=$A$193,'TKB theo lop'!AD10&amp;'TKB theo lop'!$AD$5,IF('TKB theo lop'!AG10=$A$193,'TKB theo lop'!AF10&amp;'TKB theo lop'!$AF$5,IF('TKB theo lop'!AI10=$A$193,'TKB theo lop'!AH10&amp;'TKB theo lop'!$AH$5,IF('TKB theo lop'!AK10=$A$193,'TKB theo lop'!AJ10&amp;'TKB theo lop'!$AJ$5,IF('TKB theo lop'!AM10=$A$193,'TKB theo lop'!AL10&amp;'TKB theo lop'!$AL$5,IF('TKB theo lop'!AO10=$A$193,'TKB theo lop'!AN10&amp;'TKB theo lop'!$AN$5,"")))))))))))))))))))</f>
        <v/>
      </c>
      <c r="C196" s="43" t="str">
        <f>IF('TKB theo lop'!E21=$A$193,'TKB theo lop'!D21&amp;'TKB theo lop'!$D$5,IF('TKB theo lop'!G21=$A$193,'TKB theo lop'!F21&amp;'TKB theo lop'!$F$5,IF('TKB theo lop'!I21=$A$193,'TKB theo lop'!H21&amp;'TKB theo lop'!$H$5,IF('TKB theo lop'!K21=$A$193,'TKB theo lop'!J21&amp;'TKB theo lop'!$J$5,IF('TKB theo lop'!M21=$A$193,'TKB theo lop'!L21&amp;'TKB theo lop'!$L$5,IF('TKB theo lop'!O21=$A$193,'TKB theo lop'!N21&amp;'TKB theo lop'!$N$5,IF('TKB theo lop'!Q21=$A$193,'TKB theo lop'!P21&amp;'TKB theo lop'!$P$5,IF('TKB theo lop'!S21=$A$193,'TKB theo lop'!R21&amp;'TKB theo lop'!$R$5,IF('TKB theo lop'!U21=$A$193,'TKB theo lop'!T21&amp;'TKB theo lop'!$T$5,IF('TKB theo lop'!W21=$A$193,'TKB theo lop'!V21&amp;'TKB theo lop'!$V$5,IF('TKB theo lop'!Y21=$A$193,'TKB theo lop'!X21&amp;'TKB theo lop'!$X$5,IF('TKB theo lop'!AA21=$A$193,'TKB theo lop'!Z21&amp;'TKB theo lop'!$Z$5,IF('TKB theo lop'!AC21=$A$193,'TKB theo lop'!AB21&amp;'TKB theo lop'!$AB$5,IF('TKB theo lop'!AE21=$A$193,'TKB theo lop'!AD21&amp;'TKB theo lop'!$AD$5,IF('TKB theo lop'!AG21=$A$193,'TKB theo lop'!AF21&amp;'TKB theo lop'!$AF$5,IF('TKB theo lop'!AI21=$A$193,'TKB theo lop'!AH21&amp;'TKB theo lop'!$AH$5,IF('TKB theo lop'!AK21=$A$193,'TKB theo lop'!AJ21&amp;'TKB theo lop'!$AJ$5,IF('TKB theo lop'!AM21=$A$193,'TKB theo lop'!AL21&amp;'TKB theo lop'!$AL$5,IF('TKB theo lop'!AO21=$A$193,'TKB theo lop'!AN21&amp;'TKB theo lop'!$AN$5,"")))))))))))))))))))</f>
        <v/>
      </c>
      <c r="D196" s="43" t="str">
        <f>IF('TKB theo lop'!E31=$A$193,'TKB theo lop'!D31&amp;'TKB theo lop'!$D$5,IF('TKB theo lop'!G31=$A$193,'TKB theo lop'!F31&amp;'TKB theo lop'!$F$5,IF('TKB theo lop'!I31=$A$193,'TKB theo lop'!H31&amp;'TKB theo lop'!$H$5,IF('TKB theo lop'!K31=$A$193,'TKB theo lop'!J31&amp;'TKB theo lop'!$J$5,IF('TKB theo lop'!M31=$A$193,'TKB theo lop'!L31&amp;'TKB theo lop'!$L$5,IF('TKB theo lop'!O31=$A$193,'TKB theo lop'!N31&amp;'TKB theo lop'!$N$5,IF('TKB theo lop'!Q31=$A$193,'TKB theo lop'!P31&amp;'TKB theo lop'!$P$5,IF('TKB theo lop'!S31=$A$193,'TKB theo lop'!R31&amp;'TKB theo lop'!$R$5,IF('TKB theo lop'!U31=$A$193,'TKB theo lop'!T31&amp;'TKB theo lop'!$T$5,IF('TKB theo lop'!W31=$A$193,'TKB theo lop'!V31&amp;'TKB theo lop'!$V$5,IF('TKB theo lop'!Y31=$A$193,'TKB theo lop'!X31&amp;'TKB theo lop'!$X$5,IF('TKB theo lop'!AA31=$A$193,'TKB theo lop'!Z31&amp;'TKB theo lop'!$Z$5,IF('TKB theo lop'!AC31=$A$193,'TKB theo lop'!AB31&amp;'TKB theo lop'!$AB$5,IF('TKB theo lop'!AE31=$A$193,'TKB theo lop'!AD31&amp;'TKB theo lop'!$AD$5,IF('TKB theo lop'!AG31=$A$193,'TKB theo lop'!AF31&amp;'TKB theo lop'!$AF$5,IF('TKB theo lop'!AI31=$A$193,'TKB theo lop'!AH31&amp;'TKB theo lop'!$AH$5,IF('TKB theo lop'!AK31=$A$193,'TKB theo lop'!AJ31&amp;'TKB theo lop'!$AJ$5,IF('TKB theo lop'!AM31=$A$193,'TKB theo lop'!AL31&amp;'TKB theo lop'!$AL$5,IF('TKB theo lop'!AO31=$A$193,'TKB theo lop'!AN31&amp;'TKB theo lop'!$AN$5,"")))))))))))))))))))</f>
        <v/>
      </c>
      <c r="E196" s="43" t="str">
        <f>IF('TKB theo lop'!E41=$A$193,'TKB theo lop'!D41&amp;'TKB theo lop'!$D$5,IF('TKB theo lop'!G41=$A$193,'TKB theo lop'!F41&amp;'TKB theo lop'!$F$5,IF('TKB theo lop'!I41=$A$193,'TKB theo lop'!H41&amp;'TKB theo lop'!$H$5,IF('TKB theo lop'!K41=$A$193,'TKB theo lop'!J41&amp;'TKB theo lop'!$J$5,IF('TKB theo lop'!M41=$A$193,'TKB theo lop'!L41&amp;'TKB theo lop'!$L$5,IF('TKB theo lop'!O41=$A$193,'TKB theo lop'!N41&amp;'TKB theo lop'!$N$5,IF('TKB theo lop'!Q41=$A$193,'TKB theo lop'!P41&amp;'TKB theo lop'!$P$5,IF('TKB theo lop'!S41=$A$193,'TKB theo lop'!R41&amp;'TKB theo lop'!$R$5,IF('TKB theo lop'!U41=$A$193,'TKB theo lop'!T41&amp;'TKB theo lop'!$T$5,IF('TKB theo lop'!W41=$A$193,'TKB theo lop'!V41&amp;'TKB theo lop'!$V$5,IF('TKB theo lop'!Y41=$A$193,'TKB theo lop'!X41&amp;'TKB theo lop'!$X$5,IF('TKB theo lop'!AA41=$A$193,'TKB theo lop'!Z41&amp;'TKB theo lop'!$Z$5,IF('TKB theo lop'!AC41=$A$193,'TKB theo lop'!AB41&amp;'TKB theo lop'!$AB$5,IF('TKB theo lop'!AE41=$A$193,'TKB theo lop'!AD41&amp;'TKB theo lop'!$AD$5,IF('TKB theo lop'!AG41=$A$193,'TKB theo lop'!AF41&amp;'TKB theo lop'!$AF$5,IF('TKB theo lop'!AI41=$A$193,'TKB theo lop'!AH41&amp;'TKB theo lop'!$AH$5,IF('TKB theo lop'!AK41=$A$193,'TKB theo lop'!AJ41&amp;'TKB theo lop'!$AJ$5,IF('TKB theo lop'!AM41=$A$193,'TKB theo lop'!AL41&amp;'TKB theo lop'!$AL$5,IF('TKB theo lop'!AO41=$A$193,'TKB theo lop'!AN41&amp;'TKB theo lop'!$AN$5,"")))))))))))))))))))</f>
        <v/>
      </c>
      <c r="F196" s="43" t="str">
        <f>IF('TKB theo lop'!E51=$A$193,'TKB theo lop'!D51&amp;'TKB theo lop'!$D$5,IF('TKB theo lop'!G51=$A$193,'TKB theo lop'!F51&amp;'TKB theo lop'!$F$5,IF('TKB theo lop'!I51=$A$193,'TKB theo lop'!H51&amp;'TKB theo lop'!$H$5,IF('TKB theo lop'!K51=$A$193,'TKB theo lop'!J51&amp;'TKB theo lop'!$J$5,IF('TKB theo lop'!M51=$A$193,'TKB theo lop'!L51&amp;'TKB theo lop'!$L$5,IF('TKB theo lop'!O51=$A$193,'TKB theo lop'!N51&amp;'TKB theo lop'!$N$5,IF('TKB theo lop'!Q51=$A$193,'TKB theo lop'!P51&amp;'TKB theo lop'!$P$5,IF('TKB theo lop'!S51=$A$193,'TKB theo lop'!R51&amp;'TKB theo lop'!$R$5,IF('TKB theo lop'!U51=$A$193,'TKB theo lop'!T51&amp;'TKB theo lop'!$T$5,IF('TKB theo lop'!W51=$A$193,'TKB theo lop'!V51&amp;'TKB theo lop'!$V$5,IF('TKB theo lop'!Y51=$A$193,'TKB theo lop'!X51&amp;'TKB theo lop'!$X$5,IF('TKB theo lop'!AA51=$A$193,'TKB theo lop'!Z51&amp;'TKB theo lop'!$Z$5,IF('TKB theo lop'!AC51=$A$193,'TKB theo lop'!AB51&amp;'TKB theo lop'!$AB$5,IF('TKB theo lop'!AE51=$A$193,'TKB theo lop'!AD51&amp;'TKB theo lop'!$AD$5,IF('TKB theo lop'!AG51=$A$193,'TKB theo lop'!AF51&amp;'TKB theo lop'!$AF$5,IF('TKB theo lop'!AI51=$A$193,'TKB theo lop'!AH51&amp;'TKB theo lop'!$AH$5,IF('TKB theo lop'!AK51=$A$193,'TKB theo lop'!AJ51&amp;'TKB theo lop'!$AJ$5,IF('TKB theo lop'!AM51=$A$193,'TKB theo lop'!AL51&amp;'TKB theo lop'!$AL$5,IF('TKB theo lop'!AO51=$A$193,'TKB theo lop'!AN51&amp;'TKB theo lop'!$AN$5,"")))))))))))))))))))</f>
        <v/>
      </c>
      <c r="G196" s="43" t="str">
        <f>IF('TKB theo lop'!E61=$A$193,'TKB theo lop'!D61&amp;'TKB theo lop'!$D$5,IF('TKB theo lop'!G61=$A$193,'TKB theo lop'!F61&amp;'TKB theo lop'!$F$5,IF('TKB theo lop'!I61=$A$193,'TKB theo lop'!H61&amp;'TKB theo lop'!$H$5,IF('TKB theo lop'!K61=$A$193,'TKB theo lop'!J61&amp;'TKB theo lop'!$J$5,IF('TKB theo lop'!M61=$A$193,'TKB theo lop'!L61&amp;'TKB theo lop'!$L$5,IF('TKB theo lop'!O61=$A$193,'TKB theo lop'!N61&amp;'TKB theo lop'!$N$5,IF('TKB theo lop'!Q61=$A$193,'TKB theo lop'!P61&amp;'TKB theo lop'!$P$5,IF('TKB theo lop'!S61=$A$193,'TKB theo lop'!R61&amp;'TKB theo lop'!$R$5,IF('TKB theo lop'!U61=$A$193,'TKB theo lop'!T61&amp;'TKB theo lop'!$T$5,IF('TKB theo lop'!W61=$A$193,'TKB theo lop'!V61&amp;'TKB theo lop'!$V$5,IF('TKB theo lop'!Y61=$A$193,'TKB theo lop'!X61&amp;'TKB theo lop'!$X$5,IF('TKB theo lop'!AA61=$A$193,'TKB theo lop'!Z61&amp;'TKB theo lop'!$Z$5,IF('TKB theo lop'!AC61=$A$193,'TKB theo lop'!AB61&amp;'TKB theo lop'!$AB$5,IF('TKB theo lop'!AE61=$A$193,'TKB theo lop'!AD61&amp;'TKB theo lop'!$AD$5,IF('TKB theo lop'!AG61=$A$193,'TKB theo lop'!AF61&amp;'TKB theo lop'!$AF$5,IF('TKB theo lop'!AI61=$A$193,'TKB theo lop'!AH61&amp;'TKB theo lop'!$AH$5,IF('TKB theo lop'!AK61=$A$193,'TKB theo lop'!AJ61&amp;'TKB theo lop'!$AJ$5,IF('TKB theo lop'!AM61=$A$193,'TKB theo lop'!AL61&amp;'TKB theo lop'!$AL$5,IF('TKB theo lop'!AO61=$A$193,'TKB theo lop'!AN61&amp;'TKB theo lop'!$AN$5,"")))))))))))))))))))</f>
        <v/>
      </c>
      <c r="H196"/>
      <c r="I196" s="325"/>
      <c r="J196" s="43" t="str">
        <f>IF('TKB theo lop'!E10=$I$193,'TKB theo lop'!D10&amp;'TKB theo lop'!$D$5,IF('TKB theo lop'!G10=$I$193,'TKB theo lop'!F10&amp;'TKB theo lop'!$F$5,IF('TKB theo lop'!I10=$I$193,'TKB theo lop'!H10&amp;'TKB theo lop'!$H$5,IF('TKB theo lop'!K10=$I$193,'TKB theo lop'!J10&amp;'TKB theo lop'!$J$5,IF('TKB theo lop'!M10=$I$193,'TKB theo lop'!L10&amp;'TKB theo lop'!$L$5,IF('TKB theo lop'!O10=$I$193,'TKB theo lop'!N10&amp;'TKB theo lop'!$N$5,IF('TKB theo lop'!Q10=$I$193,'TKB theo lop'!P10&amp;'TKB theo lop'!$P$5,IF('TKB theo lop'!S10=$I$193,'TKB theo lop'!R10&amp;'TKB theo lop'!$R$5,IF('TKB theo lop'!U10=$I$193,'TKB theo lop'!T10&amp;'TKB theo lop'!$T$5,IF('TKB theo lop'!W10=$I$193,'TKB theo lop'!V10&amp;'TKB theo lop'!$V$5,IF('TKB theo lop'!Y10=$I$193,'TKB theo lop'!X10&amp;'TKB theo lop'!$X$5,IF('TKB theo lop'!AA10=$I$193,'TKB theo lop'!Z10&amp;'TKB theo lop'!$Z$5,IF('TKB theo lop'!AC10=$I$193,'TKB theo lop'!AB10&amp;'TKB theo lop'!$AB$5,IF('TKB theo lop'!AE10=$I$193,'TKB theo lop'!AD10&amp;'TKB theo lop'!$AD$5,IF('TKB theo lop'!AG10=$I$193,'TKB theo lop'!AF10&amp;'TKB theo lop'!$AF$5,IF('TKB theo lop'!AI10=$I$193,'TKB theo lop'!AH10&amp;'TKB theo lop'!$AH$5,IF('TKB theo lop'!AK10=$I$193,'TKB theo lop'!AJ10&amp;'TKB theo lop'!$AJ$5,IF('TKB theo lop'!AM10=$I$193,'TKB theo lop'!AL10&amp;'TKB theo lop'!$AL$5,IF('TKB theo lop'!AO10=$I$193,'TKB theo lop'!AN10&amp;'TKB theo lop'!$AN$5,"")))))))))))))))))))</f>
        <v/>
      </c>
      <c r="K196" s="43" t="str">
        <f>IF('TKB theo lop'!E21=$I$193,'TKB theo lop'!D21&amp;'TKB theo lop'!$D$5,IF('TKB theo lop'!G21=$I$193,'TKB theo lop'!F21&amp;'TKB theo lop'!$F$5,IF('TKB theo lop'!I21=$I$193,'TKB theo lop'!H21&amp;'TKB theo lop'!$H$5,IF('TKB theo lop'!K21=$I$193,'TKB theo lop'!J21&amp;'TKB theo lop'!$J$5,IF('TKB theo lop'!M21=$I$193,'TKB theo lop'!L21&amp;'TKB theo lop'!$L$5,IF('TKB theo lop'!O21=$I$193,'TKB theo lop'!N21&amp;'TKB theo lop'!$N$5,IF('TKB theo lop'!Q21=$I$193,'TKB theo lop'!P21&amp;'TKB theo lop'!$P$5,IF('TKB theo lop'!S21=$I$193,'TKB theo lop'!R21&amp;'TKB theo lop'!$R$5,IF('TKB theo lop'!U21=$I$193,'TKB theo lop'!T21&amp;'TKB theo lop'!$T$5,IF('TKB theo lop'!W21=$I$193,'TKB theo lop'!V21&amp;'TKB theo lop'!$V$5,IF('TKB theo lop'!Y21=$I$193,'TKB theo lop'!X21&amp;'TKB theo lop'!$X$5,IF('TKB theo lop'!AA21=$I$193,'TKB theo lop'!Z21&amp;'TKB theo lop'!$Z$5,IF('TKB theo lop'!AC21=$I$193,'TKB theo lop'!AB21&amp;'TKB theo lop'!$AB$5,IF('TKB theo lop'!AE21=$I$193,'TKB theo lop'!AD21&amp;'TKB theo lop'!$AD$5,IF('TKB theo lop'!AG21=$I$193,'TKB theo lop'!AF21&amp;'TKB theo lop'!$AF$5,IF('TKB theo lop'!AI21=$I$193,'TKB theo lop'!AH21&amp;'TKB theo lop'!$AH$5,IF('TKB theo lop'!AK21=$I$193,'TKB theo lop'!AJ21&amp;'TKB theo lop'!$AJ$5,IF('TKB theo lop'!AM21=$I$193,'TKB theo lop'!AL21&amp;'TKB theo lop'!$AL$5,IF('TKB theo lop'!AO21=$I$193,'TKB theo lop'!AN21&amp;'TKB theo lop'!$AN$5,"")))))))))))))))))))</f>
        <v/>
      </c>
      <c r="L196" s="43" t="str">
        <f>IF('TKB theo lop'!E31=$I$193,'TKB theo lop'!D31&amp;'TKB theo lop'!$D$5,IF('TKB theo lop'!G31=$I$193,'TKB theo lop'!F31&amp;'TKB theo lop'!$F$5,IF('TKB theo lop'!I31=$I$193,'TKB theo lop'!H31&amp;'TKB theo lop'!$H$5,IF('TKB theo lop'!K31=$I$193,'TKB theo lop'!J31&amp;'TKB theo lop'!$J$5,IF('TKB theo lop'!M31=$I$193,'TKB theo lop'!L31&amp;'TKB theo lop'!$L$5,IF('TKB theo lop'!O31=$I$193,'TKB theo lop'!N31&amp;'TKB theo lop'!$N$5,IF('TKB theo lop'!Q31=$I$193,'TKB theo lop'!P31&amp;'TKB theo lop'!$P$5,IF('TKB theo lop'!S31=$I$193,'TKB theo lop'!R31&amp;'TKB theo lop'!$R$5,IF('TKB theo lop'!U31=$I$193,'TKB theo lop'!T31&amp;'TKB theo lop'!$T$5,IF('TKB theo lop'!W31=$I$193,'TKB theo lop'!V31&amp;'TKB theo lop'!$V$5,IF('TKB theo lop'!Y31=$I$193,'TKB theo lop'!X31&amp;'TKB theo lop'!$X$5,IF('TKB theo lop'!AA31=$I$193,'TKB theo lop'!Z31&amp;'TKB theo lop'!$Z$5,IF('TKB theo lop'!AC31=$I$193,'TKB theo lop'!AB31&amp;'TKB theo lop'!$AB$5,IF('TKB theo lop'!AE31=$I$193,'TKB theo lop'!AD31&amp;'TKB theo lop'!$AD$5,IF('TKB theo lop'!AG31=$I$193,'TKB theo lop'!AF31&amp;'TKB theo lop'!$AF$5,IF('TKB theo lop'!AI31=$I$193,'TKB theo lop'!AH31&amp;'TKB theo lop'!$AH$5,IF('TKB theo lop'!AK31=$I$193,'TKB theo lop'!AJ31&amp;'TKB theo lop'!$AJ$5,IF('TKB theo lop'!AM31=$I$193,'TKB theo lop'!AL31&amp;'TKB theo lop'!$AL$5,IF('TKB theo lop'!AO31=$I$193,'TKB theo lop'!AN31&amp;'TKB theo lop'!$AN$5,"")))))))))))))))))))</f>
        <v/>
      </c>
      <c r="M196" s="43" t="str">
        <f>IF('TKB theo lop'!E41=$I$193,'TKB theo lop'!D41&amp;'TKB theo lop'!$D$5,IF('TKB theo lop'!G41=$I$193,'TKB theo lop'!F41&amp;'TKB theo lop'!$F$5,IF('TKB theo lop'!I41=$I$193,'TKB theo lop'!H41&amp;'TKB theo lop'!$H$5,IF('TKB theo lop'!K41=$I$193,'TKB theo lop'!J41&amp;'TKB theo lop'!$J$5,IF('TKB theo lop'!M41=$I$193,'TKB theo lop'!L41&amp;'TKB theo lop'!$L$5,IF('TKB theo lop'!O41=$I$193,'TKB theo lop'!N41&amp;'TKB theo lop'!$N$5,IF('TKB theo lop'!Q41=$I$193,'TKB theo lop'!P41&amp;'TKB theo lop'!$P$5,IF('TKB theo lop'!S41=$I$193,'TKB theo lop'!R41&amp;'TKB theo lop'!$R$5,IF('TKB theo lop'!U41=$I$193,'TKB theo lop'!T41&amp;'TKB theo lop'!$T$5,IF('TKB theo lop'!W41=$I$193,'TKB theo lop'!V41&amp;'TKB theo lop'!$V$5,IF('TKB theo lop'!Y41=$I$193,'TKB theo lop'!X41&amp;'TKB theo lop'!$X$5,IF('TKB theo lop'!AA41=$I$193,'TKB theo lop'!Z41&amp;'TKB theo lop'!$Z$5,IF('TKB theo lop'!AC41=$I$193,'TKB theo lop'!AB41&amp;'TKB theo lop'!$AB$5,IF('TKB theo lop'!AE41=$I$193,'TKB theo lop'!AD41&amp;'TKB theo lop'!$AD$5,IF('TKB theo lop'!AG41=$I$193,'TKB theo lop'!AF41&amp;'TKB theo lop'!$AF$5,IF('TKB theo lop'!AI41=$I$193,'TKB theo lop'!AH41&amp;'TKB theo lop'!$AH$5,IF('TKB theo lop'!AK41=$I$193,'TKB theo lop'!AJ41&amp;'TKB theo lop'!$AJ$5,IF('TKB theo lop'!AM41=$I$193,'TKB theo lop'!AL41&amp;'TKB theo lop'!$AL$5,IF('TKB theo lop'!AO41=$I$193,'TKB theo lop'!AN41&amp;'TKB theo lop'!$AN$5,"")))))))))))))))))))</f>
        <v/>
      </c>
      <c r="N196" s="43" t="str">
        <f>IF('TKB theo lop'!E51=$I$193,'TKB theo lop'!D51&amp;'TKB theo lop'!$D$5,IF('TKB theo lop'!G51=$I$193,'TKB theo lop'!F51&amp;'TKB theo lop'!$F$5,IF('TKB theo lop'!I51=$I$193,'TKB theo lop'!H51&amp;'TKB theo lop'!$H$5,IF('TKB theo lop'!K51=$I$193,'TKB theo lop'!J51&amp;'TKB theo lop'!$J$5,IF('TKB theo lop'!M51=$I$193,'TKB theo lop'!L51&amp;'TKB theo lop'!$L$5,IF('TKB theo lop'!O51=$I$193,'TKB theo lop'!N51&amp;'TKB theo lop'!$N$5,IF('TKB theo lop'!Q51=$I$193,'TKB theo lop'!P51&amp;'TKB theo lop'!$P$5,IF('TKB theo lop'!S51=$I$193,'TKB theo lop'!R51&amp;'TKB theo lop'!$R$5,IF('TKB theo lop'!U51=$I$193,'TKB theo lop'!T51&amp;'TKB theo lop'!$T$5,IF('TKB theo lop'!W51=$I$193,'TKB theo lop'!V51&amp;'TKB theo lop'!$V$5,IF('TKB theo lop'!Y51=$I$193,'TKB theo lop'!X51&amp;'TKB theo lop'!$X$5,IF('TKB theo lop'!AA51=$I$193,'TKB theo lop'!Z51&amp;'TKB theo lop'!$Z$5,IF('TKB theo lop'!AC51=$I$193,'TKB theo lop'!AB51&amp;'TKB theo lop'!$AB$5,IF('TKB theo lop'!AE51=$I$193,'TKB theo lop'!AD51&amp;'TKB theo lop'!$AD$5,IF('TKB theo lop'!AG51=$I$193,'TKB theo lop'!AF51&amp;'TKB theo lop'!$AF$5,IF('TKB theo lop'!AI51=$I$193,'TKB theo lop'!AH51&amp;'TKB theo lop'!$AH$5,IF('TKB theo lop'!AK51=$I$193,'TKB theo lop'!AJ51&amp;'TKB theo lop'!$AJ$5,IF('TKB theo lop'!AM51=$I$193,'TKB theo lop'!AL51&amp;'TKB theo lop'!$AL$5,IF('TKB theo lop'!AO51=$I$193,'TKB theo lop'!AN51&amp;'TKB theo lop'!$AN$5,"")))))))))))))))))))</f>
        <v/>
      </c>
      <c r="O196" s="43" t="str">
        <f>IF('TKB theo lop'!E61=$I$193,'TKB theo lop'!D61&amp;'TKB theo lop'!$D$5,IF('TKB theo lop'!G61=$I$193,'TKB theo lop'!F61&amp;'TKB theo lop'!$F$5,IF('TKB theo lop'!I61=$I$193,'TKB theo lop'!H61&amp;'TKB theo lop'!$H$5,IF('TKB theo lop'!K61=$I$193,'TKB theo lop'!J61&amp;'TKB theo lop'!$J$5,IF('TKB theo lop'!M61=$I$193,'TKB theo lop'!L61&amp;'TKB theo lop'!$L$5,IF('TKB theo lop'!O61=$I$193,'TKB theo lop'!N61&amp;'TKB theo lop'!$N$5,IF('TKB theo lop'!Q61=$I$193,'TKB theo lop'!P61&amp;'TKB theo lop'!$P$5,IF('TKB theo lop'!S61=$I$193,'TKB theo lop'!R61&amp;'TKB theo lop'!$R$5,IF('TKB theo lop'!U61=$I$193,'TKB theo lop'!T61&amp;'TKB theo lop'!$T$5,IF('TKB theo lop'!W61=$I$193,'TKB theo lop'!V61&amp;'TKB theo lop'!$V$5,IF('TKB theo lop'!Y61=$I$193,'TKB theo lop'!X61&amp;'TKB theo lop'!$X$5,IF('TKB theo lop'!AA61=$I$193,'TKB theo lop'!Z61&amp;'TKB theo lop'!$Z$5,IF('TKB theo lop'!AC61=$I$193,'TKB theo lop'!AB61&amp;'TKB theo lop'!$AB$5,IF('TKB theo lop'!AE61=$I$193,'TKB theo lop'!AD61&amp;'TKB theo lop'!$AD$5,IF('TKB theo lop'!AG61=$I$193,'TKB theo lop'!AF61&amp;'TKB theo lop'!$AF$5,IF('TKB theo lop'!AI61=$I$193,'TKB theo lop'!AH61&amp;'TKB theo lop'!$AH$5,IF('TKB theo lop'!AK61=$I$193,'TKB theo lop'!AJ61&amp;'TKB theo lop'!$AJ$5,IF('TKB theo lop'!AM61=$I$193,'TKB theo lop'!AL61&amp;'TKB theo lop'!$AL$5,IF('TKB theo lop'!AO61=$I$193,'TKB theo lop'!AN61&amp;'TKB theo lop'!$AN$5,"")))))))))))))))))))</f>
        <v/>
      </c>
    </row>
    <row r="197" spans="1:15" x14ac:dyDescent="0.3">
      <c r="A197" s="325"/>
      <c r="B197" s="43" t="str">
        <f>IF('TKB theo lop'!E11=$A$193,'TKB theo lop'!D11&amp;'TKB theo lop'!$D$5,IF('TKB theo lop'!G11=$A$193,'TKB theo lop'!F11&amp;'TKB theo lop'!$F$5,IF('TKB theo lop'!I11=$A$193,'TKB theo lop'!H11&amp;'TKB theo lop'!$H$5,IF('TKB theo lop'!K11=$A$193,'TKB theo lop'!J11&amp;'TKB theo lop'!$J$5,IF('TKB theo lop'!M11=$A$193,'TKB theo lop'!L11&amp;'TKB theo lop'!$L$5,IF('TKB theo lop'!O11=$A$193,'TKB theo lop'!N11&amp;'TKB theo lop'!$N$5,IF('TKB theo lop'!Q11=$A$193,'TKB theo lop'!P11&amp;'TKB theo lop'!$P$5,IF('TKB theo lop'!S11=$A$193,'TKB theo lop'!R11&amp;'TKB theo lop'!$R$5,IF('TKB theo lop'!U11=$A$193,'TKB theo lop'!T11&amp;'TKB theo lop'!$T$5,IF('TKB theo lop'!W11=$A$193,'TKB theo lop'!V11&amp;'TKB theo lop'!$V$5,IF('TKB theo lop'!Y11=$A$193,'TKB theo lop'!X11&amp;'TKB theo lop'!$X$5,IF('TKB theo lop'!AA11=$A$193,'TKB theo lop'!Z11&amp;'TKB theo lop'!$Z$5,IF('TKB theo lop'!AC11=$A$193,'TKB theo lop'!AB11&amp;'TKB theo lop'!$AB$5,IF('TKB theo lop'!AE11=$A$193,'TKB theo lop'!AD11&amp;'TKB theo lop'!$AD$5,IF('TKB theo lop'!AG11=$A$193,'TKB theo lop'!AF11&amp;'TKB theo lop'!$AF$5,IF('TKB theo lop'!AI11=$A$193,'TKB theo lop'!AH11&amp;'TKB theo lop'!$AH$5,IF('TKB theo lop'!AK11=$A$193,'TKB theo lop'!AJ11&amp;'TKB theo lop'!$AJ$5,IF('TKB theo lop'!AM11=$A$193,'TKB theo lop'!AL11&amp;'TKB theo lop'!$AL$5,IF('TKB theo lop'!AO11=$A$193,'TKB theo lop'!AN11&amp;'TKB theo lop'!$AN$5,"")))))))))))))))))))</f>
        <v/>
      </c>
      <c r="C197" s="43" t="str">
        <f>IF('TKB theo lop'!E22=$A$193,'TKB theo lop'!D22&amp;'TKB theo lop'!$D$5,IF('TKB theo lop'!G22=$A$193,'TKB theo lop'!F22&amp;'TKB theo lop'!$F$5,IF('TKB theo lop'!I22=$A$193,'TKB theo lop'!H22&amp;'TKB theo lop'!$H$5,IF('TKB theo lop'!K22=$A$193,'TKB theo lop'!J22&amp;'TKB theo lop'!$J$5,IF('TKB theo lop'!M22=$A$193,'TKB theo lop'!L22&amp;'TKB theo lop'!$L$5,IF('TKB theo lop'!O22=$A$193,'TKB theo lop'!N22&amp;'TKB theo lop'!$N$5,IF('TKB theo lop'!Q22=$A$193,'TKB theo lop'!P22&amp;'TKB theo lop'!$P$5,IF('TKB theo lop'!S22=$A$193,'TKB theo lop'!R22&amp;'TKB theo lop'!$R$5,IF('TKB theo lop'!U22=$A$193,'TKB theo lop'!T22&amp;'TKB theo lop'!$T$5,IF('TKB theo lop'!W22=$A$193,'TKB theo lop'!V22&amp;'TKB theo lop'!$V$5,IF('TKB theo lop'!Y22=$A$193,'TKB theo lop'!X22&amp;'TKB theo lop'!$X$5,IF('TKB theo lop'!AA22=$A$193,'TKB theo lop'!Z22&amp;'TKB theo lop'!$Z$5,IF('TKB theo lop'!AC22=$A$193,'TKB theo lop'!AB22&amp;'TKB theo lop'!$AB$5,IF('TKB theo lop'!AE22=$A$193,'TKB theo lop'!AD22&amp;'TKB theo lop'!$AD$5,IF('TKB theo lop'!AG22=$A$193,'TKB theo lop'!AF22&amp;'TKB theo lop'!$AF$5,IF('TKB theo lop'!AI22=$A$193,'TKB theo lop'!AH22&amp;'TKB theo lop'!$AH$5,IF('TKB theo lop'!AK22=$A$193,'TKB theo lop'!AJ22&amp;'TKB theo lop'!$AJ$5,IF('TKB theo lop'!AM22=$A$193,'TKB theo lop'!AL22&amp;'TKB theo lop'!$AL$5,IF('TKB theo lop'!AO22=$A$193,'TKB theo lop'!AN22&amp;'TKB theo lop'!$AN$5,"")))))))))))))))))))</f>
        <v/>
      </c>
      <c r="D197" s="43" t="str">
        <f>IF('TKB theo lop'!E32=$A$193,'TKB theo lop'!D32&amp;'TKB theo lop'!$D$5,IF('TKB theo lop'!G32=$A$193,'TKB theo lop'!F32&amp;'TKB theo lop'!$F$5,IF('TKB theo lop'!I32=$A$193,'TKB theo lop'!H32&amp;'TKB theo lop'!$H$5,IF('TKB theo lop'!K32=$A$193,'TKB theo lop'!J32&amp;'TKB theo lop'!$J$5,IF('TKB theo lop'!M32=$A$193,'TKB theo lop'!L32&amp;'TKB theo lop'!$L$5,IF('TKB theo lop'!O32=$A$193,'TKB theo lop'!N32&amp;'TKB theo lop'!$N$5,IF('TKB theo lop'!Q32=$A$193,'TKB theo lop'!P32&amp;'TKB theo lop'!$P$5,IF('TKB theo lop'!S32=$A$193,'TKB theo lop'!R32&amp;'TKB theo lop'!$R$5,IF('TKB theo lop'!U32=$A$193,'TKB theo lop'!T32&amp;'TKB theo lop'!$T$5,IF('TKB theo lop'!W32=$A$193,'TKB theo lop'!V32&amp;'TKB theo lop'!$V$5,IF('TKB theo lop'!Y32=$A$193,'TKB theo lop'!X32&amp;'TKB theo lop'!$X$5,IF('TKB theo lop'!AA32=$A$193,'TKB theo lop'!Z32&amp;'TKB theo lop'!$Z$5,IF('TKB theo lop'!AC32=$A$193,'TKB theo lop'!AB32&amp;'TKB theo lop'!$AB$5,IF('TKB theo lop'!AE32=$A$193,'TKB theo lop'!AD32&amp;'TKB theo lop'!$AD$5,IF('TKB theo lop'!AG32=$A$193,'TKB theo lop'!AF32&amp;'TKB theo lop'!$AF$5,IF('TKB theo lop'!AI32=$A$193,'TKB theo lop'!AH32&amp;'TKB theo lop'!$AH$5,IF('TKB theo lop'!AK32=$A$193,'TKB theo lop'!AJ32&amp;'TKB theo lop'!$AJ$5,IF('TKB theo lop'!AM32=$A$193,'TKB theo lop'!AL32&amp;'TKB theo lop'!$AL$5,IF('TKB theo lop'!AO32=$A$193,'TKB theo lop'!AN32&amp;'TKB theo lop'!$AN$5,"")))))))))))))))))))</f>
        <v/>
      </c>
      <c r="E197" s="43" t="str">
        <f>IF('TKB theo lop'!E42=$A$193,'TKB theo lop'!D42&amp;'TKB theo lop'!$D$5,IF('TKB theo lop'!G42=$A$193,'TKB theo lop'!F42&amp;'TKB theo lop'!$F$5,IF('TKB theo lop'!I42=$A$193,'TKB theo lop'!H42&amp;'TKB theo lop'!$H$5,IF('TKB theo lop'!K42=$A$193,'TKB theo lop'!J42&amp;'TKB theo lop'!$J$5,IF('TKB theo lop'!M42=$A$193,'TKB theo lop'!L42&amp;'TKB theo lop'!$L$5,IF('TKB theo lop'!O42=$A$193,'TKB theo lop'!N42&amp;'TKB theo lop'!$N$5,IF('TKB theo lop'!Q42=$A$193,'TKB theo lop'!P42&amp;'TKB theo lop'!$P$5,IF('TKB theo lop'!S42=$A$193,'TKB theo lop'!R42&amp;'TKB theo lop'!$R$5,IF('TKB theo lop'!U42=$A$193,'TKB theo lop'!T42&amp;'TKB theo lop'!$T$5,IF('TKB theo lop'!W42=$A$193,'TKB theo lop'!V42&amp;'TKB theo lop'!$V$5,IF('TKB theo lop'!Y42=$A$193,'TKB theo lop'!X42&amp;'TKB theo lop'!$X$5,IF('TKB theo lop'!AA42=$A$193,'TKB theo lop'!Z42&amp;'TKB theo lop'!$Z$5,IF('TKB theo lop'!AC42=$A$193,'TKB theo lop'!AB42&amp;'TKB theo lop'!$AB$5,IF('TKB theo lop'!AE42=$A$193,'TKB theo lop'!AD42&amp;'TKB theo lop'!$AD$5,IF('TKB theo lop'!AG42=$A$193,'TKB theo lop'!AF42&amp;'TKB theo lop'!$AF$5,IF('TKB theo lop'!AI42=$A$193,'TKB theo lop'!AH42&amp;'TKB theo lop'!$AH$5,IF('TKB theo lop'!AK42=$A$193,'TKB theo lop'!AJ42&amp;'TKB theo lop'!$AJ$5,IF('TKB theo lop'!AM42=$A$193,'TKB theo lop'!AL42&amp;'TKB theo lop'!$AL$5,IF('TKB theo lop'!AO42=$A$193,'TKB theo lop'!AN42&amp;'TKB theo lop'!$AN$5,"")))))))))))))))))))</f>
        <v/>
      </c>
      <c r="F197" s="43" t="str">
        <f>IF('TKB theo lop'!E52=$A$193,'TKB theo lop'!D52&amp;'TKB theo lop'!$D$5,IF('TKB theo lop'!G52=$A$193,'TKB theo lop'!F52&amp;'TKB theo lop'!$F$5,IF('TKB theo lop'!I52=$A$193,'TKB theo lop'!H52&amp;'TKB theo lop'!$H$5,IF('TKB theo lop'!K52=$A$193,'TKB theo lop'!J52&amp;'TKB theo lop'!$J$5,IF('TKB theo lop'!M52=$A$193,'TKB theo lop'!L52&amp;'TKB theo lop'!$L$5,IF('TKB theo lop'!O52=$A$193,'TKB theo lop'!N52&amp;'TKB theo lop'!$N$5,IF('TKB theo lop'!Q52=$A$193,'TKB theo lop'!P52&amp;'TKB theo lop'!$P$5,IF('TKB theo lop'!S52=$A$193,'TKB theo lop'!R52&amp;'TKB theo lop'!$R$5,IF('TKB theo lop'!U52=$A$193,'TKB theo lop'!T52&amp;'TKB theo lop'!$T$5,IF('TKB theo lop'!W52=$A$193,'TKB theo lop'!V52&amp;'TKB theo lop'!$V$5,IF('TKB theo lop'!Y52=$A$193,'TKB theo lop'!X52&amp;'TKB theo lop'!$X$5,IF('TKB theo lop'!AA52=$A$193,'TKB theo lop'!Z52&amp;'TKB theo lop'!$Z$5,IF('TKB theo lop'!AC52=$A$193,'TKB theo lop'!AB52&amp;'TKB theo lop'!$AB$5,IF('TKB theo lop'!AE52=$A$193,'TKB theo lop'!AD52&amp;'TKB theo lop'!$AD$5,IF('TKB theo lop'!AG52=$A$193,'TKB theo lop'!AF52&amp;'TKB theo lop'!$AF$5,IF('TKB theo lop'!AI52=$A$193,'TKB theo lop'!AH52&amp;'TKB theo lop'!$AH$5,IF('TKB theo lop'!AK52=$A$193,'TKB theo lop'!AJ52&amp;'TKB theo lop'!$AJ$5,IF('TKB theo lop'!AM52=$A$193,'TKB theo lop'!AL52&amp;'TKB theo lop'!$AL$5,IF('TKB theo lop'!AO52=$A$193,'TKB theo lop'!AN52&amp;'TKB theo lop'!$AN$5,"")))))))))))))))))))</f>
        <v/>
      </c>
      <c r="G197" s="43" t="str">
        <f>IF('TKB theo lop'!E62=$A$193,'TKB theo lop'!D62&amp;'TKB theo lop'!$D$5,IF('TKB theo lop'!G62=$A$193,'TKB theo lop'!F62&amp;'TKB theo lop'!$F$5,IF('TKB theo lop'!I62=$A$193,'TKB theo lop'!H62&amp;'TKB theo lop'!$H$5,IF('TKB theo lop'!K62=$A$193,'TKB theo lop'!J62&amp;'TKB theo lop'!$J$5,IF('TKB theo lop'!M62=$A$193,'TKB theo lop'!L62&amp;'TKB theo lop'!$L$5,IF('TKB theo lop'!O62=$A$193,'TKB theo lop'!N62&amp;'TKB theo lop'!$N$5,IF('TKB theo lop'!Q62=$A$193,'TKB theo lop'!P62&amp;'TKB theo lop'!$P$5,IF('TKB theo lop'!S62=$A$193,'TKB theo lop'!R62&amp;'TKB theo lop'!$R$5,IF('TKB theo lop'!U62=$A$193,'TKB theo lop'!T62&amp;'TKB theo lop'!$T$5,IF('TKB theo lop'!W62=$A$193,'TKB theo lop'!V62&amp;'TKB theo lop'!$V$5,IF('TKB theo lop'!Y62=$A$193,'TKB theo lop'!X62&amp;'TKB theo lop'!$X$5,IF('TKB theo lop'!AA62=$A$193,'TKB theo lop'!Z62&amp;'TKB theo lop'!$Z$5,IF('TKB theo lop'!AC62=$A$193,'TKB theo lop'!AB62&amp;'TKB theo lop'!$AB$5,IF('TKB theo lop'!AE62=$A$193,'TKB theo lop'!AD62&amp;'TKB theo lop'!$AD$5,IF('TKB theo lop'!AG62=$A$193,'TKB theo lop'!AF62&amp;'TKB theo lop'!$AF$5,IF('TKB theo lop'!AI62=$A$193,'TKB theo lop'!AH62&amp;'TKB theo lop'!$AH$5,IF('TKB theo lop'!AK62=$A$193,'TKB theo lop'!AJ62&amp;'TKB theo lop'!$AJ$5,IF('TKB theo lop'!AM62=$A$193,'TKB theo lop'!AL62&amp;'TKB theo lop'!$AL$5,IF('TKB theo lop'!AO62=$A$193,'TKB theo lop'!AN62&amp;'TKB theo lop'!$AN$5,"")))))))))))))))))))</f>
        <v/>
      </c>
      <c r="H197"/>
      <c r="I197" s="325"/>
      <c r="J197" s="43" t="str">
        <f>IF('TKB theo lop'!E11=$I$193,'TKB theo lop'!D11&amp;'TKB theo lop'!$D$5,IF('TKB theo lop'!G11=$I$193,'TKB theo lop'!F11&amp;'TKB theo lop'!$F$5,IF('TKB theo lop'!I11=$I$193,'TKB theo lop'!H11&amp;'TKB theo lop'!$H$5,IF('TKB theo lop'!K11=$I$193,'TKB theo lop'!J11&amp;'TKB theo lop'!$J$5,IF('TKB theo lop'!M11=$I$193,'TKB theo lop'!L11&amp;'TKB theo lop'!$L$5,IF('TKB theo lop'!O11=$I$193,'TKB theo lop'!N11&amp;'TKB theo lop'!$N$5,IF('TKB theo lop'!Q11=$I$193,'TKB theo lop'!P11&amp;'TKB theo lop'!$P$5,IF('TKB theo lop'!S11=$I$193,'TKB theo lop'!R11&amp;'TKB theo lop'!$R$5,IF('TKB theo lop'!U11=$I$193,'TKB theo lop'!T11&amp;'TKB theo lop'!$T$5,IF('TKB theo lop'!W11=$I$193,'TKB theo lop'!V11&amp;'TKB theo lop'!$V$5,IF('TKB theo lop'!Y11=$I$193,'TKB theo lop'!X11&amp;'TKB theo lop'!$X$5,IF('TKB theo lop'!AA11=$I$193,'TKB theo lop'!Z11&amp;'TKB theo lop'!$Z$5,IF('TKB theo lop'!AC11=$I$193,'TKB theo lop'!AB11&amp;'TKB theo lop'!$AB$5,IF('TKB theo lop'!AE11=$I$193,'TKB theo lop'!AD11&amp;'TKB theo lop'!$AD$5,IF('TKB theo lop'!AG11=$I$193,'TKB theo lop'!AF11&amp;'TKB theo lop'!$AF$5,IF('TKB theo lop'!AI11=$I$193,'TKB theo lop'!AH11&amp;'TKB theo lop'!$AH$5,IF('TKB theo lop'!AK11=$I$193,'TKB theo lop'!AJ11&amp;'TKB theo lop'!$AJ$5,IF('TKB theo lop'!AM11=$I$193,'TKB theo lop'!AL11&amp;'TKB theo lop'!$AL$5,IF('TKB theo lop'!AO11=$I$193,'TKB theo lop'!AN11&amp;'TKB theo lop'!$AN$5,"")))))))))))))))))))</f>
        <v/>
      </c>
      <c r="K197" s="43" t="str">
        <f>IF('TKB theo lop'!E22=$I$193,'TKB theo lop'!D22&amp;'TKB theo lop'!$D$5,IF('TKB theo lop'!G22=$I$193,'TKB theo lop'!F22&amp;'TKB theo lop'!$F$5,IF('TKB theo lop'!I22=$I$193,'TKB theo lop'!H22&amp;'TKB theo lop'!$H$5,IF('TKB theo lop'!K22=$I$193,'TKB theo lop'!J22&amp;'TKB theo lop'!$J$5,IF('TKB theo lop'!M22=$I$193,'TKB theo lop'!L22&amp;'TKB theo lop'!$L$5,IF('TKB theo lop'!O22=$I$193,'TKB theo lop'!N22&amp;'TKB theo lop'!$N$5,IF('TKB theo lop'!Q22=$I$193,'TKB theo lop'!P22&amp;'TKB theo lop'!$P$5,IF('TKB theo lop'!S22=$I$193,'TKB theo lop'!R22&amp;'TKB theo lop'!$R$5,IF('TKB theo lop'!U22=$I$193,'TKB theo lop'!T22&amp;'TKB theo lop'!$T$5,IF('TKB theo lop'!W22=$I$193,'TKB theo lop'!V22&amp;'TKB theo lop'!$V$5,IF('TKB theo lop'!Y22=$I$193,'TKB theo lop'!X22&amp;'TKB theo lop'!$X$5,IF('TKB theo lop'!AA22=$I$193,'TKB theo lop'!Z22&amp;'TKB theo lop'!$Z$5,IF('TKB theo lop'!AC22=$I$193,'TKB theo lop'!AB22&amp;'TKB theo lop'!$AB$5,IF('TKB theo lop'!AE22=$I$193,'TKB theo lop'!AD22&amp;'TKB theo lop'!$AD$5,IF('TKB theo lop'!AG22=$I$193,'TKB theo lop'!AF22&amp;'TKB theo lop'!$AF$5,IF('TKB theo lop'!AI22=$I$193,'TKB theo lop'!AH22&amp;'TKB theo lop'!$AH$5,IF('TKB theo lop'!AK22=$I$193,'TKB theo lop'!AJ22&amp;'TKB theo lop'!$AJ$5,IF('TKB theo lop'!AM22=$I$193,'TKB theo lop'!AL22&amp;'TKB theo lop'!$AL$5,IF('TKB theo lop'!AO22=$I$193,'TKB theo lop'!AN22&amp;'TKB theo lop'!$AN$5,"")))))))))))))))))))</f>
        <v/>
      </c>
      <c r="L197" s="43" t="str">
        <f>IF('TKB theo lop'!E32=$I$193,'TKB theo lop'!D32&amp;'TKB theo lop'!$D$5,IF('TKB theo lop'!G32=$I$193,'TKB theo lop'!F32&amp;'TKB theo lop'!$F$5,IF('TKB theo lop'!I32=$I$193,'TKB theo lop'!H32&amp;'TKB theo lop'!$H$5,IF('TKB theo lop'!K32=$I$193,'TKB theo lop'!J32&amp;'TKB theo lop'!$J$5,IF('TKB theo lop'!M32=$I$193,'TKB theo lop'!L32&amp;'TKB theo lop'!$L$5,IF('TKB theo lop'!O32=$I$193,'TKB theo lop'!N32&amp;'TKB theo lop'!$N$5,IF('TKB theo lop'!Q32=$I$193,'TKB theo lop'!P32&amp;'TKB theo lop'!$P$5,IF('TKB theo lop'!S32=$I$193,'TKB theo lop'!R32&amp;'TKB theo lop'!$R$5,IF('TKB theo lop'!U32=$I$193,'TKB theo lop'!T32&amp;'TKB theo lop'!$T$5,IF('TKB theo lop'!W32=$I$193,'TKB theo lop'!V32&amp;'TKB theo lop'!$V$5,IF('TKB theo lop'!Y32=$I$193,'TKB theo lop'!X32&amp;'TKB theo lop'!$X$5,IF('TKB theo lop'!AA32=$I$193,'TKB theo lop'!Z32&amp;'TKB theo lop'!$Z$5,IF('TKB theo lop'!AC32=$I$193,'TKB theo lop'!AB32&amp;'TKB theo lop'!$AB$5,IF('TKB theo lop'!AE32=$I$193,'TKB theo lop'!AD32&amp;'TKB theo lop'!$AD$5,IF('TKB theo lop'!AG32=$I$193,'TKB theo lop'!AF32&amp;'TKB theo lop'!$AF$5,IF('TKB theo lop'!AI32=$I$193,'TKB theo lop'!AH32&amp;'TKB theo lop'!$AH$5,IF('TKB theo lop'!AK32=$I$193,'TKB theo lop'!AJ32&amp;'TKB theo lop'!$AJ$5,IF('TKB theo lop'!AM32=$I$193,'TKB theo lop'!AL32&amp;'TKB theo lop'!$AL$5,IF('TKB theo lop'!AO32=$I$193,'TKB theo lop'!AN32&amp;'TKB theo lop'!$AN$5,"")))))))))))))))))))</f>
        <v/>
      </c>
      <c r="M197" s="43" t="str">
        <f>IF('TKB theo lop'!E42=$I$193,'TKB theo lop'!D42&amp;'TKB theo lop'!$D$5,IF('TKB theo lop'!G42=$I$193,'TKB theo lop'!F42&amp;'TKB theo lop'!$F$5,IF('TKB theo lop'!I42=$I$193,'TKB theo lop'!H42&amp;'TKB theo lop'!$H$5,IF('TKB theo lop'!K42=$I$193,'TKB theo lop'!J42&amp;'TKB theo lop'!$J$5,IF('TKB theo lop'!M42=$I$193,'TKB theo lop'!L42&amp;'TKB theo lop'!$L$5,IF('TKB theo lop'!O42=$I$193,'TKB theo lop'!N42&amp;'TKB theo lop'!$N$5,IF('TKB theo lop'!Q42=$I$193,'TKB theo lop'!P42&amp;'TKB theo lop'!$P$5,IF('TKB theo lop'!S42=$I$193,'TKB theo lop'!R42&amp;'TKB theo lop'!$R$5,IF('TKB theo lop'!U42=$I$193,'TKB theo lop'!T42&amp;'TKB theo lop'!$T$5,IF('TKB theo lop'!W42=$I$193,'TKB theo lop'!V42&amp;'TKB theo lop'!$V$5,IF('TKB theo lop'!Y42=$I$193,'TKB theo lop'!X42&amp;'TKB theo lop'!$X$5,IF('TKB theo lop'!AA42=$I$193,'TKB theo lop'!Z42&amp;'TKB theo lop'!$Z$5,IF('TKB theo lop'!AC42=$I$193,'TKB theo lop'!AB42&amp;'TKB theo lop'!$AB$5,IF('TKB theo lop'!AE42=$I$193,'TKB theo lop'!AD42&amp;'TKB theo lop'!$AD$5,IF('TKB theo lop'!AG42=$I$193,'TKB theo lop'!AF42&amp;'TKB theo lop'!$AF$5,IF('TKB theo lop'!AI42=$I$193,'TKB theo lop'!AH42&amp;'TKB theo lop'!$AH$5,IF('TKB theo lop'!AK42=$I$193,'TKB theo lop'!AJ42&amp;'TKB theo lop'!$AJ$5,IF('TKB theo lop'!AM42=$I$193,'TKB theo lop'!AL42&amp;'TKB theo lop'!$AL$5,IF('TKB theo lop'!AO42=$I$193,'TKB theo lop'!AN42&amp;'TKB theo lop'!$AN$5,"")))))))))))))))))))</f>
        <v/>
      </c>
      <c r="N197" s="43" t="str">
        <f>IF('TKB theo lop'!E52=$I$193,'TKB theo lop'!D52&amp;'TKB theo lop'!$D$5,IF('TKB theo lop'!G52=$I$193,'TKB theo lop'!F52&amp;'TKB theo lop'!$F$5,IF('TKB theo lop'!I52=$I$193,'TKB theo lop'!H52&amp;'TKB theo lop'!$H$5,IF('TKB theo lop'!K52=$I$193,'TKB theo lop'!J52&amp;'TKB theo lop'!$J$5,IF('TKB theo lop'!M52=$I$193,'TKB theo lop'!L52&amp;'TKB theo lop'!$L$5,IF('TKB theo lop'!O52=$I$193,'TKB theo lop'!N52&amp;'TKB theo lop'!$N$5,IF('TKB theo lop'!Q52=$I$193,'TKB theo lop'!P52&amp;'TKB theo lop'!$P$5,IF('TKB theo lop'!S52=$I$193,'TKB theo lop'!R52&amp;'TKB theo lop'!$R$5,IF('TKB theo lop'!U52=$I$193,'TKB theo lop'!T52&amp;'TKB theo lop'!$T$5,IF('TKB theo lop'!W52=$I$193,'TKB theo lop'!V52&amp;'TKB theo lop'!$V$5,IF('TKB theo lop'!Y52=$I$193,'TKB theo lop'!X52&amp;'TKB theo lop'!$X$5,IF('TKB theo lop'!AA52=$I$193,'TKB theo lop'!Z52&amp;'TKB theo lop'!$Z$5,IF('TKB theo lop'!AC52=$I$193,'TKB theo lop'!AB52&amp;'TKB theo lop'!$AB$5,IF('TKB theo lop'!AE52=$I$193,'TKB theo lop'!AD52&amp;'TKB theo lop'!$AD$5,IF('TKB theo lop'!AG52=$I$193,'TKB theo lop'!AF52&amp;'TKB theo lop'!$AF$5,IF('TKB theo lop'!AI52=$I$193,'TKB theo lop'!AH52&amp;'TKB theo lop'!$AH$5,IF('TKB theo lop'!AK52=$I$193,'TKB theo lop'!AJ52&amp;'TKB theo lop'!$AJ$5,IF('TKB theo lop'!AM52=$I$193,'TKB theo lop'!AL52&amp;'TKB theo lop'!$AL$5,IF('TKB theo lop'!AO52=$I$193,'TKB theo lop'!AN52&amp;'TKB theo lop'!$AN$5,"")))))))))))))))))))</f>
        <v/>
      </c>
      <c r="O197" s="43" t="str">
        <f>IF('TKB theo lop'!E62=$I$193,'TKB theo lop'!D62&amp;'TKB theo lop'!$D$5,IF('TKB theo lop'!G62=$I$193,'TKB theo lop'!F62&amp;'TKB theo lop'!$F$5,IF('TKB theo lop'!I62=$I$193,'TKB theo lop'!H62&amp;'TKB theo lop'!$H$5,IF('TKB theo lop'!K62=$I$193,'TKB theo lop'!J62&amp;'TKB theo lop'!$J$5,IF('TKB theo lop'!M62=$I$193,'TKB theo lop'!L62&amp;'TKB theo lop'!$L$5,IF('TKB theo lop'!O62=$I$193,'TKB theo lop'!N62&amp;'TKB theo lop'!$N$5,IF('TKB theo lop'!Q62=$I$193,'TKB theo lop'!P62&amp;'TKB theo lop'!$P$5,IF('TKB theo lop'!S62=$I$193,'TKB theo lop'!R62&amp;'TKB theo lop'!$R$5,IF('TKB theo lop'!U62=$I$193,'TKB theo lop'!T62&amp;'TKB theo lop'!$T$5,IF('TKB theo lop'!W62=$I$193,'TKB theo lop'!V62&amp;'TKB theo lop'!$V$5,IF('TKB theo lop'!Y62=$I$193,'TKB theo lop'!X62&amp;'TKB theo lop'!$X$5,IF('TKB theo lop'!AA62=$I$193,'TKB theo lop'!Z62&amp;'TKB theo lop'!$Z$5,IF('TKB theo lop'!AC62=$I$193,'TKB theo lop'!AB62&amp;'TKB theo lop'!$AB$5,IF('TKB theo lop'!AE62=$I$193,'TKB theo lop'!AD62&amp;'TKB theo lop'!$AD$5,IF('TKB theo lop'!AG62=$I$193,'TKB theo lop'!AF62&amp;'TKB theo lop'!$AF$5,IF('TKB theo lop'!AI62=$I$193,'TKB theo lop'!AH62&amp;'TKB theo lop'!$AH$5,IF('TKB theo lop'!AK62=$I$193,'TKB theo lop'!AJ62&amp;'TKB theo lop'!$AJ$5,IF('TKB theo lop'!AM62=$I$193,'TKB theo lop'!AL62&amp;'TKB theo lop'!$AL$5,IF('TKB theo lop'!AO62=$I$193,'TKB theo lop'!AN62&amp;'TKB theo lop'!$AN$5,"")))))))))))))))))))</f>
        <v/>
      </c>
    </row>
    <row r="198" spans="1:15" x14ac:dyDescent="0.3">
      <c r="A198" s="47" t="str">
        <f>30-COUNTIF(B194:G198,"")&amp; "tiết"</f>
        <v>0tiết</v>
      </c>
      <c r="B198" s="45" t="str">
        <f>IF('TKB theo lop'!E12=$A$193,'TKB theo lop'!D12&amp;'TKB theo lop'!$D$5,IF('TKB theo lop'!G12=$A$193,'TKB theo lop'!F12&amp;'TKB theo lop'!$F$5,IF('TKB theo lop'!I12=$A$193,'TKB theo lop'!H12&amp;'TKB theo lop'!$H$5,IF('TKB theo lop'!K12=$A$193,'TKB theo lop'!J12&amp;'TKB theo lop'!$J$5,IF('TKB theo lop'!M12=$A$193,'TKB theo lop'!L12&amp;'TKB theo lop'!$L$5,IF('TKB theo lop'!O12=$A$193,'TKB theo lop'!N12&amp;'TKB theo lop'!$N$5,IF('TKB theo lop'!Q12=$A$193,'TKB theo lop'!P12&amp;'TKB theo lop'!$P$5,IF('TKB theo lop'!S12=$A$193,'TKB theo lop'!R12&amp;'TKB theo lop'!$R$5,IF('TKB theo lop'!U12=$A$193,'TKB theo lop'!T12&amp;'TKB theo lop'!$T$5,IF('TKB theo lop'!W12=$A$193,'TKB theo lop'!V12&amp;'TKB theo lop'!$V$5,IF('TKB theo lop'!Y12=$A$193,'TKB theo lop'!X12&amp;'TKB theo lop'!$X$5,IF('TKB theo lop'!AA12=$A$193,'TKB theo lop'!Z12&amp;'TKB theo lop'!$Z$5,IF('TKB theo lop'!AC12=$A$193,'TKB theo lop'!AB12&amp;'TKB theo lop'!$AB$5,IF('TKB theo lop'!AE12=$A$193,'TKB theo lop'!AD12&amp;'TKB theo lop'!$AD$5,IF('TKB theo lop'!AG12=$A$193,'TKB theo lop'!AF12&amp;'TKB theo lop'!$AF$5,IF('TKB theo lop'!AI12=$A$193,'TKB theo lop'!AH12&amp;'TKB theo lop'!$AH$5,IF('TKB theo lop'!AK12=$A$193,'TKB theo lop'!AJ12&amp;'TKB theo lop'!$AJ$5,IF('TKB theo lop'!AM12=$A$193,'TKB theo lop'!AL12&amp;'TKB theo lop'!$AL$5,IF('TKB theo lop'!AO12=$A$193,'TKB theo lop'!AN12&amp;'TKB theo lop'!$AN$5,"")))))))))))))))))))</f>
        <v/>
      </c>
      <c r="C198" s="45" t="str">
        <f>IF('TKB theo lop'!E23=$A$193,'TKB theo lop'!D23&amp;'TKB theo lop'!$D$5,IF('TKB theo lop'!G23=$A$193,'TKB theo lop'!F23&amp;'TKB theo lop'!$F$5,IF('TKB theo lop'!I23=$A$193,'TKB theo lop'!H23&amp;'TKB theo lop'!$H$5,IF('TKB theo lop'!K23=$A$193,'TKB theo lop'!J23&amp;'TKB theo lop'!$J$5,IF('TKB theo lop'!M23=$A$193,'TKB theo lop'!L23&amp;'TKB theo lop'!$L$5,IF('TKB theo lop'!O23=$A$193,'TKB theo lop'!N23&amp;'TKB theo lop'!$N$5,IF('TKB theo lop'!Q23=$A$193,'TKB theo lop'!P23&amp;'TKB theo lop'!$P$5,IF('TKB theo lop'!S23=$A$193,'TKB theo lop'!R23&amp;'TKB theo lop'!$R$5,IF('TKB theo lop'!U23=$A$193,'TKB theo lop'!T23&amp;'TKB theo lop'!$T$5,IF('TKB theo lop'!W23=$A$193,'TKB theo lop'!V23&amp;'TKB theo lop'!$V$5,IF('TKB theo lop'!Y23=$A$193,'TKB theo lop'!X23&amp;'TKB theo lop'!$X$5,IF('TKB theo lop'!AA23=$A$193,'TKB theo lop'!Z23&amp;'TKB theo lop'!$Z$5,IF('TKB theo lop'!AC23=$A$193,'TKB theo lop'!AB23&amp;'TKB theo lop'!$AB$5,IF('TKB theo lop'!AE23=$A$193,'TKB theo lop'!AD23&amp;'TKB theo lop'!$AD$5,IF('TKB theo lop'!AG23=$A$193,'TKB theo lop'!AF23&amp;'TKB theo lop'!$AF$5,IF('TKB theo lop'!AI23=$A$193,'TKB theo lop'!AH23&amp;'TKB theo lop'!$AH$5,IF('TKB theo lop'!AK23=$A$193,'TKB theo lop'!AJ23&amp;'TKB theo lop'!$AJ$5,IF('TKB theo lop'!AM23=$A$193,'TKB theo lop'!AL23&amp;'TKB theo lop'!$AL$5,IF('TKB theo lop'!AO23=$A$193,'TKB theo lop'!AN23&amp;'TKB theo lop'!$AN$5,"")))))))))))))))))))</f>
        <v/>
      </c>
      <c r="D198" s="45" t="str">
        <f>IF('TKB theo lop'!E33=$A$193,'TKB theo lop'!D33&amp;'TKB theo lop'!$D$5,IF('TKB theo lop'!G33=$A$193,'TKB theo lop'!F33&amp;'TKB theo lop'!$F$5,IF('TKB theo lop'!I33=$A$193,'TKB theo lop'!H33&amp;'TKB theo lop'!$H$5,IF('TKB theo lop'!K33=$A$193,'TKB theo lop'!J33&amp;'TKB theo lop'!$J$5,IF('TKB theo lop'!M33=$A$193,'TKB theo lop'!L33&amp;'TKB theo lop'!$L$5,IF('TKB theo lop'!O33=$A$193,'TKB theo lop'!N33&amp;'TKB theo lop'!$N$5,IF('TKB theo lop'!Q33=$A$193,'TKB theo lop'!P33&amp;'TKB theo lop'!$P$5,IF('TKB theo lop'!S33=$A$193,'TKB theo lop'!R33&amp;'TKB theo lop'!$R$5,IF('TKB theo lop'!U33=$A$193,'TKB theo lop'!T33&amp;'TKB theo lop'!$T$5,IF('TKB theo lop'!W33=$A$193,'TKB theo lop'!V33&amp;'TKB theo lop'!$V$5,IF('TKB theo lop'!Y33=$A$193,'TKB theo lop'!X33&amp;'TKB theo lop'!$X$5,IF('TKB theo lop'!AA33=$A$193,'TKB theo lop'!Z33&amp;'TKB theo lop'!$Z$5,IF('TKB theo lop'!AC33=$A$193,'TKB theo lop'!AB33&amp;'TKB theo lop'!$AB$5,IF('TKB theo lop'!AE33=$A$193,'TKB theo lop'!AD33&amp;'TKB theo lop'!$AD$5,IF('TKB theo lop'!AG33=$A$193,'TKB theo lop'!AF33&amp;'TKB theo lop'!$AF$5,IF('TKB theo lop'!AI33=$A$193,'TKB theo lop'!AH33&amp;'TKB theo lop'!$AH$5,IF('TKB theo lop'!AK33=$A$193,'TKB theo lop'!AJ33&amp;'TKB theo lop'!$AJ$5,IF('TKB theo lop'!AM33=$A$193,'TKB theo lop'!AL33&amp;'TKB theo lop'!$AL$5,IF('TKB theo lop'!AO33=$A$193,'TKB theo lop'!AN33&amp;'TKB theo lop'!$AN$5,"")))))))))))))))))))</f>
        <v/>
      </c>
      <c r="E198" s="45" t="str">
        <f>IF('TKB theo lop'!E43=$A$193,'TKB theo lop'!D43&amp;'TKB theo lop'!$D$5,IF('TKB theo lop'!G43=$A$193,'TKB theo lop'!F43&amp;'TKB theo lop'!$F$5,IF('TKB theo lop'!I43=$A$193,'TKB theo lop'!H43&amp;'TKB theo lop'!$H$5,IF('TKB theo lop'!K43=$A$193,'TKB theo lop'!J43&amp;'TKB theo lop'!$J$5,IF('TKB theo lop'!M43=$A$193,'TKB theo lop'!L43&amp;'TKB theo lop'!$L$5,IF('TKB theo lop'!O43=$A$193,'TKB theo lop'!N43&amp;'TKB theo lop'!$N$5,IF('TKB theo lop'!Q43=$A$193,'TKB theo lop'!P43&amp;'TKB theo lop'!$P$5,IF('TKB theo lop'!S43=$A$193,'TKB theo lop'!R43&amp;'TKB theo lop'!$R$5,IF('TKB theo lop'!U43=$A$193,'TKB theo lop'!T43&amp;'TKB theo lop'!$T$5,IF('TKB theo lop'!W43=$A$193,'TKB theo lop'!V43&amp;'TKB theo lop'!$V$5,IF('TKB theo lop'!Y43=$A$193,'TKB theo lop'!X43&amp;'TKB theo lop'!$X$5,IF('TKB theo lop'!AA43=$A$193,'TKB theo lop'!Z43&amp;'TKB theo lop'!$Z$5,IF('TKB theo lop'!AC43=$A$193,'TKB theo lop'!AB43&amp;'TKB theo lop'!$AB$5,IF('TKB theo lop'!AE43=$A$193,'TKB theo lop'!AD43&amp;'TKB theo lop'!$AD$5,IF('TKB theo lop'!AG43=$A$193,'TKB theo lop'!AF43&amp;'TKB theo lop'!$AF$5,IF('TKB theo lop'!AI43=$A$193,'TKB theo lop'!AH43&amp;'TKB theo lop'!$AH$5,IF('TKB theo lop'!AK43=$A$193,'TKB theo lop'!AJ43&amp;'TKB theo lop'!$AJ$5,IF('TKB theo lop'!AM43=$A$193,'TKB theo lop'!AL43&amp;'TKB theo lop'!$AL$5,IF('TKB theo lop'!AO43=$A$193,'TKB theo lop'!AN43&amp;'TKB theo lop'!$AN$5,"")))))))))))))))))))</f>
        <v/>
      </c>
      <c r="F198" s="45" t="str">
        <f>IF('TKB theo lop'!E53=$A$193,'TKB theo lop'!D53&amp;'TKB theo lop'!$D$5,IF('TKB theo lop'!G53=$A$193,'TKB theo lop'!F53&amp;'TKB theo lop'!$F$5,IF('TKB theo lop'!I53=$A$193,'TKB theo lop'!H53&amp;'TKB theo lop'!$H$5,IF('TKB theo lop'!K53=$A$193,'TKB theo lop'!J53&amp;'TKB theo lop'!$J$5,IF('TKB theo lop'!M53=$A$193,'TKB theo lop'!L53&amp;'TKB theo lop'!$L$5,IF('TKB theo lop'!O53=$A$193,'TKB theo lop'!N53&amp;'TKB theo lop'!$N$5,IF('TKB theo lop'!Q53=$A$193,'TKB theo lop'!P53&amp;'TKB theo lop'!$P$5,IF('TKB theo lop'!S53=$A$193,'TKB theo lop'!R53&amp;'TKB theo lop'!$R$5,IF('TKB theo lop'!U53=$A$193,'TKB theo lop'!T53&amp;'TKB theo lop'!$T$5,IF('TKB theo lop'!W53=$A$193,'TKB theo lop'!V53&amp;'TKB theo lop'!$V$5,IF('TKB theo lop'!Y53=$A$193,'TKB theo lop'!X53&amp;'TKB theo lop'!$X$5,IF('TKB theo lop'!AA53=$A$193,'TKB theo lop'!Z53&amp;'TKB theo lop'!$Z$5,IF('TKB theo lop'!AC53=$A$193,'TKB theo lop'!AB53&amp;'TKB theo lop'!$AB$5,IF('TKB theo lop'!AE53=$A$193,'TKB theo lop'!AD53&amp;'TKB theo lop'!$AD$5,IF('TKB theo lop'!AG53=$A$193,'TKB theo lop'!AF53&amp;'TKB theo lop'!$AF$5,IF('TKB theo lop'!AI53=$A$193,'TKB theo lop'!AH53&amp;'TKB theo lop'!$AH$5,IF('TKB theo lop'!AK53=$A$193,'TKB theo lop'!AJ53&amp;'TKB theo lop'!$AJ$5,IF('TKB theo lop'!AM53=$A$193,'TKB theo lop'!AL53&amp;'TKB theo lop'!$AL$5,IF('TKB theo lop'!AO53=$A$193,'TKB theo lop'!AN53&amp;'TKB theo lop'!$AN$5,"")))))))))))))))))))</f>
        <v/>
      </c>
      <c r="G198" s="45" t="str">
        <f>IF('TKB theo lop'!E63=$A$193,'TKB theo lop'!D63&amp;'TKB theo lop'!$D$5,IF('TKB theo lop'!G63=$A$193,'TKB theo lop'!F63&amp;'TKB theo lop'!$F$5,IF('TKB theo lop'!I63=$A$193,'TKB theo lop'!H63&amp;'TKB theo lop'!$H$5,IF('TKB theo lop'!K63=$A$193,'TKB theo lop'!J63&amp;'TKB theo lop'!$J$5,IF('TKB theo lop'!M63=$A$193,'TKB theo lop'!L63&amp;'TKB theo lop'!$L$5,IF('TKB theo lop'!O63=$A$193,'TKB theo lop'!N63&amp;'TKB theo lop'!$N$5,IF('TKB theo lop'!Q63=$A$193,'TKB theo lop'!P63&amp;'TKB theo lop'!$P$5,IF('TKB theo lop'!S63=$A$193,'TKB theo lop'!R63&amp;'TKB theo lop'!$R$5,IF('TKB theo lop'!U63=$A$193,'TKB theo lop'!T63&amp;'TKB theo lop'!$T$5,IF('TKB theo lop'!W63=$A$193,'TKB theo lop'!V63&amp;'TKB theo lop'!$V$5,IF('TKB theo lop'!Y63=$A$193,'TKB theo lop'!X63&amp;'TKB theo lop'!$X$5,IF('TKB theo lop'!AA63=$A$193,'TKB theo lop'!Z63&amp;'TKB theo lop'!$Z$5,IF('TKB theo lop'!AC63=$A$193,'TKB theo lop'!AB63&amp;'TKB theo lop'!$AB$5,IF('TKB theo lop'!AE63=$A$193,'TKB theo lop'!AD63&amp;'TKB theo lop'!$AD$5,IF('TKB theo lop'!AG63=$A$193,'TKB theo lop'!AF63&amp;'TKB theo lop'!$AF$5,IF('TKB theo lop'!AI63=$A$193,'TKB theo lop'!AH63&amp;'TKB theo lop'!$AH$5,IF('TKB theo lop'!AK63=$A$193,'TKB theo lop'!AJ63&amp;'TKB theo lop'!$AJ$5,IF('TKB theo lop'!AM63=$A$193,'TKB theo lop'!AL63&amp;'TKB theo lop'!$AL$5,IF('TKB theo lop'!AO63=$A$193,'TKB theo lop'!AN63&amp;'TKB theo lop'!$AN$5,"")))))))))))))))))))</f>
        <v/>
      </c>
      <c r="H198"/>
      <c r="I198" s="47" t="str">
        <f>30-COUNTIF(J194:O198,"")&amp; "tiết"</f>
        <v>0tiết</v>
      </c>
      <c r="J198" s="45" t="str">
        <f>IF('TKB theo lop'!E12=$I$193,'TKB theo lop'!D12&amp;'TKB theo lop'!$D$5,IF('TKB theo lop'!G12=$I$193,'TKB theo lop'!F12&amp;'TKB theo lop'!$F$5,IF('TKB theo lop'!I12=$I$193,'TKB theo lop'!H12&amp;'TKB theo lop'!$H$5,IF('TKB theo lop'!K12=$I$193,'TKB theo lop'!J12&amp;'TKB theo lop'!$J$5,IF('TKB theo lop'!M12=$I$193,'TKB theo lop'!L12&amp;'TKB theo lop'!$L$5,IF('TKB theo lop'!O12=$I$193,'TKB theo lop'!N12&amp;'TKB theo lop'!$N$5,IF('TKB theo lop'!Q12=$I$193,'TKB theo lop'!P12&amp;'TKB theo lop'!$P$5,IF('TKB theo lop'!S12=$I$193,'TKB theo lop'!R12&amp;'TKB theo lop'!$R$5,IF('TKB theo lop'!U12=$I$193,'TKB theo lop'!T12&amp;'TKB theo lop'!$T$5,IF('TKB theo lop'!W12=$I$193,'TKB theo lop'!V12&amp;'TKB theo lop'!$V$5,IF('TKB theo lop'!Y12=$I$193,'TKB theo lop'!X12&amp;'TKB theo lop'!$X$5,IF('TKB theo lop'!AA12=$I$193,'TKB theo lop'!Z12&amp;'TKB theo lop'!$Z$5,IF('TKB theo lop'!AC12=$I$193,'TKB theo lop'!AB12&amp;'TKB theo lop'!$AB$5,IF('TKB theo lop'!AE12=$I$193,'TKB theo lop'!AD12&amp;'TKB theo lop'!$AD$5,IF('TKB theo lop'!AG12=$I$193,'TKB theo lop'!AF12&amp;'TKB theo lop'!$AF$5,IF('TKB theo lop'!AI12=$I$193,'TKB theo lop'!AH12&amp;'TKB theo lop'!$AH$5,IF('TKB theo lop'!AK12=$I$193,'TKB theo lop'!AJ12&amp;'TKB theo lop'!$AJ$5,IF('TKB theo lop'!AM12=$I$193,'TKB theo lop'!AL12&amp;'TKB theo lop'!$AL$5,IF('TKB theo lop'!AO12=$I$193,'TKB theo lop'!AN12&amp;'TKB theo lop'!$AN$5,"")))))))))))))))))))</f>
        <v/>
      </c>
      <c r="K198" s="45" t="str">
        <f>IF('TKB theo lop'!E23=$I$193,'TKB theo lop'!D23&amp;'TKB theo lop'!$D$5,IF('TKB theo lop'!G23=$I$193,'TKB theo lop'!F23&amp;'TKB theo lop'!$F$5,IF('TKB theo lop'!I23=$I$193,'TKB theo lop'!H23&amp;'TKB theo lop'!$H$5,IF('TKB theo lop'!K23=$I$193,'TKB theo lop'!J23&amp;'TKB theo lop'!$J$5,IF('TKB theo lop'!M23=$I$193,'TKB theo lop'!L23&amp;'TKB theo lop'!$L$5,IF('TKB theo lop'!O23=$I$193,'TKB theo lop'!N23&amp;'TKB theo lop'!$N$5,IF('TKB theo lop'!Q23=$I$193,'TKB theo lop'!P23&amp;'TKB theo lop'!$P$5,IF('TKB theo lop'!S23=$I$193,'TKB theo lop'!R23&amp;'TKB theo lop'!$R$5,IF('TKB theo lop'!U23=$I$193,'TKB theo lop'!T23&amp;'TKB theo lop'!$T$5,IF('TKB theo lop'!W23=$I$193,'TKB theo lop'!V23&amp;'TKB theo lop'!$V$5,IF('TKB theo lop'!Y23=$I$193,'TKB theo lop'!X23&amp;'TKB theo lop'!$X$5,IF('TKB theo lop'!AA23=$I$193,'TKB theo lop'!Z23&amp;'TKB theo lop'!$Z$5,IF('TKB theo lop'!AC23=$I$193,'TKB theo lop'!AB23&amp;'TKB theo lop'!$AB$5,IF('TKB theo lop'!AE23=$I$193,'TKB theo lop'!AD23&amp;'TKB theo lop'!$AD$5,IF('TKB theo lop'!AG23=$I$193,'TKB theo lop'!AF23&amp;'TKB theo lop'!$AF$5,IF('TKB theo lop'!AI23=$I$193,'TKB theo lop'!AH23&amp;'TKB theo lop'!$AH$5,IF('TKB theo lop'!AK23=$I$193,'TKB theo lop'!AJ23&amp;'TKB theo lop'!$AJ$5,IF('TKB theo lop'!AM23=$I$193,'TKB theo lop'!AL23&amp;'TKB theo lop'!$AL$5,IF('TKB theo lop'!AO23=$I$193,'TKB theo lop'!AN23&amp;'TKB theo lop'!$AN$5,"")))))))))))))))))))</f>
        <v/>
      </c>
      <c r="L198" s="45" t="str">
        <f>IF('TKB theo lop'!E33=$I$193,'TKB theo lop'!D33&amp;'TKB theo lop'!$D$5,IF('TKB theo lop'!G33=$I$193,'TKB theo lop'!F33&amp;'TKB theo lop'!$F$5,IF('TKB theo lop'!I33=$I$193,'TKB theo lop'!H33&amp;'TKB theo lop'!$H$5,IF('TKB theo lop'!K33=$I$193,'TKB theo lop'!J33&amp;'TKB theo lop'!$J$5,IF('TKB theo lop'!M33=$I$193,'TKB theo lop'!L33&amp;'TKB theo lop'!$L$5,IF('TKB theo lop'!O33=$I$193,'TKB theo lop'!N33&amp;'TKB theo lop'!$N$5,IF('TKB theo lop'!Q33=$I$193,'TKB theo lop'!P33&amp;'TKB theo lop'!$P$5,IF('TKB theo lop'!S33=$I$193,'TKB theo lop'!R33&amp;'TKB theo lop'!$R$5,IF('TKB theo lop'!U33=$I$193,'TKB theo lop'!T33&amp;'TKB theo lop'!$T$5,IF('TKB theo lop'!W33=$I$193,'TKB theo lop'!V33&amp;'TKB theo lop'!$V$5,IF('TKB theo lop'!Y33=$I$193,'TKB theo lop'!X33&amp;'TKB theo lop'!$X$5,IF('TKB theo lop'!AA33=$I$193,'TKB theo lop'!Z33&amp;'TKB theo lop'!$Z$5,IF('TKB theo lop'!AC33=$I$193,'TKB theo lop'!AB33&amp;'TKB theo lop'!$AB$5,IF('TKB theo lop'!AE33=$I$193,'TKB theo lop'!AD33&amp;'TKB theo lop'!$AD$5,IF('TKB theo lop'!AG33=$I$193,'TKB theo lop'!AF33&amp;'TKB theo lop'!$AF$5,IF('TKB theo lop'!AI33=$I$193,'TKB theo lop'!AH33&amp;'TKB theo lop'!$AH$5,IF('TKB theo lop'!AK33=$I$193,'TKB theo lop'!AJ33&amp;'TKB theo lop'!$AJ$5,IF('TKB theo lop'!AM33=$I$193,'TKB theo lop'!AL33&amp;'TKB theo lop'!$AL$5,IF('TKB theo lop'!AO33=$I$193,'TKB theo lop'!AN33&amp;'TKB theo lop'!$AN$5,"")))))))))))))))))))</f>
        <v/>
      </c>
      <c r="M198" s="45" t="str">
        <f>IF('TKB theo lop'!E43=$I$193,'TKB theo lop'!D43&amp;'TKB theo lop'!$D$5,IF('TKB theo lop'!G43=$I$193,'TKB theo lop'!F43&amp;'TKB theo lop'!$F$5,IF('TKB theo lop'!I43=$I$193,'TKB theo lop'!H43&amp;'TKB theo lop'!$H$5,IF('TKB theo lop'!K43=$I$193,'TKB theo lop'!J43&amp;'TKB theo lop'!$J$5,IF('TKB theo lop'!M43=$I$193,'TKB theo lop'!L43&amp;'TKB theo lop'!$L$5,IF('TKB theo lop'!O43=$I$193,'TKB theo lop'!N43&amp;'TKB theo lop'!$N$5,IF('TKB theo lop'!Q43=$I$193,'TKB theo lop'!P43&amp;'TKB theo lop'!$P$5,IF('TKB theo lop'!S43=$I$193,'TKB theo lop'!R43&amp;'TKB theo lop'!$R$5,IF('TKB theo lop'!U43=$I$193,'TKB theo lop'!T43&amp;'TKB theo lop'!$T$5,IF('TKB theo lop'!W43=$I$193,'TKB theo lop'!V43&amp;'TKB theo lop'!$V$5,IF('TKB theo lop'!Y43=$I$193,'TKB theo lop'!X43&amp;'TKB theo lop'!$X$5,IF('TKB theo lop'!AA43=$I$193,'TKB theo lop'!Z43&amp;'TKB theo lop'!$Z$5,IF('TKB theo lop'!AC43=$I$193,'TKB theo lop'!AB43&amp;'TKB theo lop'!$AB$5,IF('TKB theo lop'!AE43=$I$193,'TKB theo lop'!AD43&amp;'TKB theo lop'!$AD$5,IF('TKB theo lop'!AG43=$I$193,'TKB theo lop'!AF43&amp;'TKB theo lop'!$AF$5,IF('TKB theo lop'!AI43=$I$193,'TKB theo lop'!AH43&amp;'TKB theo lop'!$AH$5,IF('TKB theo lop'!AK43=$I$193,'TKB theo lop'!AJ43&amp;'TKB theo lop'!$AJ$5,IF('TKB theo lop'!AM43=$I$193,'TKB theo lop'!AL43&amp;'TKB theo lop'!$AL$5,IF('TKB theo lop'!AO43=$I$193,'TKB theo lop'!AN43&amp;'TKB theo lop'!$AN$5,"")))))))))))))))))))</f>
        <v/>
      </c>
      <c r="N198" s="45" t="str">
        <f>IF('TKB theo lop'!E53=$I$193,'TKB theo lop'!D53&amp;'TKB theo lop'!$D$5,IF('TKB theo lop'!G53=$I$193,'TKB theo lop'!F53&amp;'TKB theo lop'!$F$5,IF('TKB theo lop'!I53=$I$193,'TKB theo lop'!H53&amp;'TKB theo lop'!$H$5,IF('TKB theo lop'!K53=$I$193,'TKB theo lop'!J53&amp;'TKB theo lop'!$J$5,IF('TKB theo lop'!M53=$I$193,'TKB theo lop'!L53&amp;'TKB theo lop'!$L$5,IF('TKB theo lop'!O53=$I$193,'TKB theo lop'!N53&amp;'TKB theo lop'!$N$5,IF('TKB theo lop'!Q53=$I$193,'TKB theo lop'!P53&amp;'TKB theo lop'!$P$5,IF('TKB theo lop'!S53=$I$193,'TKB theo lop'!R53&amp;'TKB theo lop'!$R$5,IF('TKB theo lop'!U53=$I$193,'TKB theo lop'!T53&amp;'TKB theo lop'!$T$5,IF('TKB theo lop'!W53=$I$193,'TKB theo lop'!V53&amp;'TKB theo lop'!$V$5,IF('TKB theo lop'!Y53=$I$193,'TKB theo lop'!X53&amp;'TKB theo lop'!$X$5,IF('TKB theo lop'!AA53=$I$193,'TKB theo lop'!Z53&amp;'TKB theo lop'!$Z$5,IF('TKB theo lop'!AC53=$I$193,'TKB theo lop'!AB53&amp;'TKB theo lop'!$AB$5,IF('TKB theo lop'!AE53=$I$193,'TKB theo lop'!AD53&amp;'TKB theo lop'!$AD$5,IF('TKB theo lop'!AG53=$I$193,'TKB theo lop'!AF53&amp;'TKB theo lop'!$AF$5,IF('TKB theo lop'!AI53=$I$193,'TKB theo lop'!AH53&amp;'TKB theo lop'!$AH$5,IF('TKB theo lop'!AK53=$I$193,'TKB theo lop'!AJ53&amp;'TKB theo lop'!$AJ$5,IF('TKB theo lop'!AM53=$I$193,'TKB theo lop'!AL53&amp;'TKB theo lop'!$AL$5,IF('TKB theo lop'!AO53=$I$193,'TKB theo lop'!AN53&amp;'TKB theo lop'!$AN$5,"")))))))))))))))))))</f>
        <v/>
      </c>
      <c r="O198" s="45" t="str">
        <f>IF('TKB theo lop'!E63=$I$193,'TKB theo lop'!D63&amp;'TKB theo lop'!$D$5,IF('TKB theo lop'!G63=$I$193,'TKB theo lop'!F63&amp;'TKB theo lop'!$F$5,IF('TKB theo lop'!I63=$I$193,'TKB theo lop'!H63&amp;'TKB theo lop'!$H$5,IF('TKB theo lop'!K63=$I$193,'TKB theo lop'!J63&amp;'TKB theo lop'!$J$5,IF('TKB theo lop'!M63=$I$193,'TKB theo lop'!L63&amp;'TKB theo lop'!$L$5,IF('TKB theo lop'!O63=$I$193,'TKB theo lop'!N63&amp;'TKB theo lop'!$N$5,IF('TKB theo lop'!Q63=$I$193,'TKB theo lop'!P63&amp;'TKB theo lop'!$P$5,IF('TKB theo lop'!S63=$I$193,'TKB theo lop'!R63&amp;'TKB theo lop'!$R$5,IF('TKB theo lop'!U63=$I$193,'TKB theo lop'!T63&amp;'TKB theo lop'!$T$5,IF('TKB theo lop'!W63=$I$193,'TKB theo lop'!V63&amp;'TKB theo lop'!$V$5,IF('TKB theo lop'!Y63=$I$193,'TKB theo lop'!X63&amp;'TKB theo lop'!$X$5,IF('TKB theo lop'!AA63=$I$193,'TKB theo lop'!Z63&amp;'TKB theo lop'!$Z$5,IF('TKB theo lop'!AC63=$I$193,'TKB theo lop'!AB63&amp;'TKB theo lop'!$AB$5,IF('TKB theo lop'!AE63=$I$193,'TKB theo lop'!AD63&amp;'TKB theo lop'!$AD$5,IF('TKB theo lop'!AG63=$I$193,'TKB theo lop'!AF63&amp;'TKB theo lop'!$AF$5,IF('TKB theo lop'!AI63=$I$193,'TKB theo lop'!AH63&amp;'TKB theo lop'!$AH$5,IF('TKB theo lop'!AK63=$I$193,'TKB theo lop'!AJ63&amp;'TKB theo lop'!$AJ$5,IF('TKB theo lop'!AM63=$I$193,'TKB theo lop'!AL63&amp;'TKB theo lop'!$AL$5,IF('TKB theo lop'!AO63=$I$193,'TKB theo lop'!AN63&amp;'TKB theo lop'!$AN$5,"")))))))))))))))))))</f>
        <v/>
      </c>
    </row>
    <row r="199" spans="1:15" x14ac:dyDescent="0.3">
      <c r="A199" s="326" t="s">
        <v>11</v>
      </c>
      <c r="B199" s="44" t="str">
        <f>IF('TKB theo lop'!E14=$A$193,'TKB theo lop'!D14&amp;'TKB theo lop'!$D$5,IF('TKB theo lop'!G14=$A$193,'TKB theo lop'!F14&amp;'TKB theo lop'!$F$5,IF('TKB theo lop'!I14=$A$193,'TKB theo lop'!H14&amp;'TKB theo lop'!$H$5,IF('TKB theo lop'!K14=$A$193,'TKB theo lop'!J14&amp;'TKB theo lop'!$J$5,IF('TKB theo lop'!M14=$A$193,'TKB theo lop'!L14&amp;'TKB theo lop'!$L$5,IF('TKB theo lop'!O14=$A$193,'TKB theo lop'!N14&amp;'TKB theo lop'!$N$5,IF('TKB theo lop'!Q14=$A$193,'TKB theo lop'!P14&amp;'TKB theo lop'!$P$5,IF('TKB theo lop'!S14=$A$193,'TKB theo lop'!R14&amp;'TKB theo lop'!$R$5,IF('TKB theo lop'!U14=$A$193,'TKB theo lop'!T14&amp;'TKB theo lop'!$T$5,IF('TKB theo lop'!W14=$A$193,'TKB theo lop'!V14&amp;'TKB theo lop'!$V$5,IF('TKB theo lop'!Y14=$A$193,'TKB theo lop'!X14&amp;'TKB theo lop'!$X$5,IF('TKB theo lop'!AA14=$A$193,'TKB theo lop'!Z14&amp;'TKB theo lop'!$Z$5,IF('TKB theo lop'!AC14=$A$193,'TKB theo lop'!AB14&amp;'TKB theo lop'!$AB$5,IF('TKB theo lop'!AE14=$A$193,'TKB theo lop'!AD14&amp;'TKB theo lop'!$AD$5,IF('TKB theo lop'!AG14=$A$193,'TKB theo lop'!AF14&amp;'TKB theo lop'!$AF$5,IF('TKB theo lop'!AI14=$A$193,'TKB theo lop'!AH14&amp;'TKB theo lop'!$AH$5,IF('TKB theo lop'!AK14=$A$193,'TKB theo lop'!AJ14&amp;'TKB theo lop'!$AJ$5,IF('TKB theo lop'!AM14=$A$193,'TKB theo lop'!AL14&amp;'TKB theo lop'!$AL$5,IF('TKB theo lop'!AO14=$A$193,'TKB theo lop'!AN14&amp;'TKB theo lop'!$AN$5,"")))))))))))))))))))</f>
        <v/>
      </c>
      <c r="C199" s="44" t="str">
        <f>IF('TKB theo lop'!E24=$A$193,'TKB theo lop'!D24&amp;'TKB theo lop'!$D$5,IF('TKB theo lop'!G24=$A$193,'TKB theo lop'!F24&amp;'TKB theo lop'!$F$5,IF('TKB theo lop'!I24=$A$193,'TKB theo lop'!H24&amp;'TKB theo lop'!$H$5,IF('TKB theo lop'!K24=$A$193,'TKB theo lop'!J24&amp;'TKB theo lop'!$J$5,IF('TKB theo lop'!M24=$A$193,'TKB theo lop'!L24&amp;'TKB theo lop'!$L$5,IF('TKB theo lop'!O24=$A$193,'TKB theo lop'!N24&amp;'TKB theo lop'!$N$5,IF('TKB theo lop'!Q24=$A$193,'TKB theo lop'!P24&amp;'TKB theo lop'!$P$5,IF('TKB theo lop'!S24=$A$193,'TKB theo lop'!R24&amp;'TKB theo lop'!$R$5,IF('TKB theo lop'!U24=$A$193,'TKB theo lop'!T24&amp;'TKB theo lop'!$T$5,IF('TKB theo lop'!W24=$A$193,'TKB theo lop'!V24&amp;'TKB theo lop'!$V$5,IF('TKB theo lop'!Y24=$A$193,'TKB theo lop'!X24&amp;'TKB theo lop'!$X$5,IF('TKB theo lop'!AA24=$A$193,'TKB theo lop'!Z24&amp;'TKB theo lop'!$Z$5,IF('TKB theo lop'!AC24=$A$193,'TKB theo lop'!AB24&amp;'TKB theo lop'!$AB$5,IF('TKB theo lop'!AE24=$A$193,'TKB theo lop'!AD24&amp;'TKB theo lop'!$AD$5,IF('TKB theo lop'!AG24=$A$193,'TKB theo lop'!AF24&amp;'TKB theo lop'!$AF$5,IF('TKB theo lop'!AI24=$A$193,'TKB theo lop'!AH24&amp;'TKB theo lop'!$AH$5,IF('TKB theo lop'!AK24=$A$193,'TKB theo lop'!AJ24&amp;'TKB theo lop'!$AJ$5,IF('TKB theo lop'!AM24=$A$193,'TKB theo lop'!AL24&amp;'TKB theo lop'!$AL$5,IF('TKB theo lop'!AO24=$A$193,'TKB theo lop'!AN24&amp;'TKB theo lop'!$AN$5,"")))))))))))))))))))</f>
        <v/>
      </c>
      <c r="D199" s="44" t="str">
        <f>IF('TKB theo lop'!E34=$A$193,'TKB theo lop'!D34&amp;'TKB theo lop'!$D$5,IF('TKB theo lop'!G34=$A$193,'TKB theo lop'!F34&amp;'TKB theo lop'!$F$5,IF('TKB theo lop'!I34=$A$193,'TKB theo lop'!H34&amp;'TKB theo lop'!$H$5,IF('TKB theo lop'!K34=$A$193,'TKB theo lop'!J34&amp;'TKB theo lop'!$J$5,IF('TKB theo lop'!M34=$A$193,'TKB theo lop'!L34&amp;'TKB theo lop'!$L$5,IF('TKB theo lop'!O34=$A$193,'TKB theo lop'!N34&amp;'TKB theo lop'!$N$5,IF('TKB theo lop'!Q34=$A$193,'TKB theo lop'!P34&amp;'TKB theo lop'!$P$5,IF('TKB theo lop'!S34=$A$193,'TKB theo lop'!R34&amp;'TKB theo lop'!$R$5,IF('TKB theo lop'!U34=$A$193,'TKB theo lop'!T34&amp;'TKB theo lop'!$T$5,IF('TKB theo lop'!W34=$A$193,'TKB theo lop'!V34&amp;'TKB theo lop'!$V$5,IF('TKB theo lop'!Y34=$A$193,'TKB theo lop'!X34&amp;'TKB theo lop'!$X$5,IF('TKB theo lop'!AA34=$A$193,'TKB theo lop'!Z34&amp;'TKB theo lop'!$Z$5,IF('TKB theo lop'!AC34=$A$193,'TKB theo lop'!AB34&amp;'TKB theo lop'!$AB$5,IF('TKB theo lop'!AE34=$A$193,'TKB theo lop'!AD34&amp;'TKB theo lop'!$AD$5,IF('TKB theo lop'!AG34=$A$193,'TKB theo lop'!AF34&amp;'TKB theo lop'!$AF$5,IF('TKB theo lop'!AI34=$A$193,'TKB theo lop'!AH34&amp;'TKB theo lop'!$AH$5,IF('TKB theo lop'!AK34=$A$193,'TKB theo lop'!AJ34&amp;'TKB theo lop'!$AJ$5,IF('TKB theo lop'!AM34=$A$193,'TKB theo lop'!AL34&amp;'TKB theo lop'!$AL$5,IF('TKB theo lop'!AO34=$A$193,'TKB theo lop'!AN34&amp;'TKB theo lop'!$AN$5,"")))))))))))))))))))</f>
        <v/>
      </c>
      <c r="E199" s="44" t="str">
        <f>IF('TKB theo lop'!E44=$A$193,'TKB theo lop'!D44&amp;'TKB theo lop'!$D$5,IF('TKB theo lop'!G44=$A$193,'TKB theo lop'!F44&amp;'TKB theo lop'!$F$5,IF('TKB theo lop'!I44=$A$193,'TKB theo lop'!H44&amp;'TKB theo lop'!$H$5,IF('TKB theo lop'!K44=$A$193,'TKB theo lop'!J44&amp;'TKB theo lop'!$J$5,IF('TKB theo lop'!M44=$A$193,'TKB theo lop'!L44&amp;'TKB theo lop'!$L$5,IF('TKB theo lop'!O44=$A$193,'TKB theo lop'!N44&amp;'TKB theo lop'!$N$5,IF('TKB theo lop'!Q44=$A$193,'TKB theo lop'!P44&amp;'TKB theo lop'!$P$5,IF('TKB theo lop'!S44=$A$193,'TKB theo lop'!R44&amp;'TKB theo lop'!$R$5,IF('TKB theo lop'!U44=$A$193,'TKB theo lop'!T44&amp;'TKB theo lop'!$T$5,IF('TKB theo lop'!W44=$A$193,'TKB theo lop'!V44&amp;'TKB theo lop'!$V$5,IF('TKB theo lop'!Y44=$A$193,'TKB theo lop'!X44&amp;'TKB theo lop'!$X$5,IF('TKB theo lop'!AA44=$A$193,'TKB theo lop'!Z44&amp;'TKB theo lop'!$Z$5,IF('TKB theo lop'!AC44=$A$193,'TKB theo lop'!AB44&amp;'TKB theo lop'!$AB$5,IF('TKB theo lop'!AE44=$A$193,'TKB theo lop'!AD44&amp;'TKB theo lop'!$AD$5,IF('TKB theo lop'!AG44=$A$193,'TKB theo lop'!AF44&amp;'TKB theo lop'!$AF$5,IF('TKB theo lop'!AI44=$A$193,'TKB theo lop'!AH44&amp;'TKB theo lop'!$AH$5,IF('TKB theo lop'!AK44=$A$193,'TKB theo lop'!AJ44&amp;'TKB theo lop'!$AJ$5,IF('TKB theo lop'!AM44=$A$193,'TKB theo lop'!AL44&amp;'TKB theo lop'!$AL$5,IF('TKB theo lop'!AO44=$A$193,'TKB theo lop'!AN44&amp;'TKB theo lop'!$AN$5,"")))))))))))))))))))</f>
        <v/>
      </c>
      <c r="F199" s="44" t="e">
        <f>IF('TKB theo lop'!J54=$A$193,'TKB theo lop'!D54&amp;'TKB theo lop'!$D$5,IF('TKB theo lop'!L54=$A$193,'TKB theo lop'!K54&amp;'TKB theo lop'!$F$5,IF('TKB theo lop'!N54=$A$193,'TKB theo lop'!M54&amp;'TKB theo lop'!$H$5,IF('TKB theo lop'!#REF!=$A$193,'TKB theo lop'!#REF!&amp;'TKB theo lop'!$J$5,IF('TKB theo lop'!#REF!=$A$193,'TKB theo lop'!#REF!&amp;'TKB theo lop'!$L$5,IF('TKB theo lop'!O54=$A$193,'TKB theo lop'!#REF!&amp;'TKB theo lop'!$N$5,IF('TKB theo lop'!Q54=$A$193,'TKB theo lop'!P54&amp;'TKB theo lop'!$P$5,IF('TKB theo lop'!S54=$A$193,'TKB theo lop'!R54&amp;'TKB theo lop'!$R$5,IF('TKB theo lop'!U54=$A$193,'TKB theo lop'!T54&amp;'TKB theo lop'!$T$5,IF('TKB theo lop'!W54=$A$193,'TKB theo lop'!V54&amp;'TKB theo lop'!$V$5,IF('TKB theo lop'!Y54=$A$193,'TKB theo lop'!X54&amp;'TKB theo lop'!$X$5,IF('TKB theo lop'!AA54=$A$193,'TKB theo lop'!Z54&amp;'TKB theo lop'!$Z$5,IF('TKB theo lop'!AC54=$A$193,'TKB theo lop'!AB54&amp;'TKB theo lop'!$AB$5,IF('TKB theo lop'!AE54=$A$193,'TKB theo lop'!AD54&amp;'TKB theo lop'!$AD$5,IF('TKB theo lop'!AG54=$A$193,'TKB theo lop'!AF54&amp;'TKB theo lop'!$AF$5,IF('TKB theo lop'!AI54=$A$193,'TKB theo lop'!AH54&amp;'TKB theo lop'!$AH$5,IF('TKB theo lop'!AK54=$A$193,'TKB theo lop'!AJ54&amp;'TKB theo lop'!$AJ$5,IF('TKB theo lop'!AM54=$A$193,'TKB theo lop'!AL54&amp;'TKB theo lop'!$AL$5,IF('TKB theo lop'!AO54=$A$193,'TKB theo lop'!AN54&amp;'TKB theo lop'!$AN$5,"")))))))))))))))))))</f>
        <v>#REF!</v>
      </c>
      <c r="G199" s="44" t="str">
        <f>IF('TKB theo lop'!E64=$A$193,'TKB theo lop'!D64&amp;'TKB theo lop'!$D$5,IF('TKB theo lop'!G64=$A$193,'TKB theo lop'!F64&amp;'TKB theo lop'!$F$5,IF('TKB theo lop'!I64=$A$193,'TKB theo lop'!H64&amp;'TKB theo lop'!$H$5,IF('TKB theo lop'!K64=$A$193,'TKB theo lop'!J64&amp;'TKB theo lop'!$J$5,IF('TKB theo lop'!M64=$A$193,'TKB theo lop'!L64&amp;'TKB theo lop'!$L$5,IF('TKB theo lop'!O64=$A$193,'TKB theo lop'!N64&amp;'TKB theo lop'!$N$5,IF('TKB theo lop'!Q64=$A$193,'TKB theo lop'!P64&amp;'TKB theo lop'!$P$5,IF('TKB theo lop'!S64=$A$193,'TKB theo lop'!R64&amp;'TKB theo lop'!$R$5,IF('TKB theo lop'!U64=$A$193,'TKB theo lop'!T64&amp;'TKB theo lop'!$T$5,IF('TKB theo lop'!W64=$A$193,'TKB theo lop'!V64&amp;'TKB theo lop'!$V$5,IF('TKB theo lop'!Y64=$A$193,'TKB theo lop'!X64&amp;'TKB theo lop'!$X$5,IF('TKB theo lop'!AA64=$A$193,'TKB theo lop'!Z64&amp;'TKB theo lop'!$Z$5,IF('TKB theo lop'!AC64=$A$193,'TKB theo lop'!AB64&amp;'TKB theo lop'!$AB$5,IF('TKB theo lop'!AE64=$A$193,'TKB theo lop'!AD64&amp;'TKB theo lop'!$AD$5,IF('TKB theo lop'!AG64=$A$193,'TKB theo lop'!AF64&amp;'TKB theo lop'!$AF$5,IF('TKB theo lop'!AI64=$A$193,'TKB theo lop'!AH64&amp;'TKB theo lop'!$AH$5,IF('TKB theo lop'!AK64=$A$193,'TKB theo lop'!AJ64&amp;'TKB theo lop'!$AJ$5,IF('TKB theo lop'!AM64=$A$193,'TKB theo lop'!AL64&amp;'TKB theo lop'!$AL$5,IF('TKB theo lop'!AO64=$A$193,'TKB theo lop'!AN64&amp;'TKB theo lop'!$AN$5,"")))))))))))))))))))</f>
        <v/>
      </c>
      <c r="H199"/>
      <c r="I199" s="326" t="s">
        <v>11</v>
      </c>
      <c r="J199" s="44" t="str">
        <f>IF('TKB theo lop'!E14=$I$193,'TKB theo lop'!D14&amp;'TKB theo lop'!$D$5,IF('TKB theo lop'!G14=$I$193,'TKB theo lop'!F14&amp;'TKB theo lop'!$F$5,IF('TKB theo lop'!I14=$I$193,'TKB theo lop'!H14&amp;'TKB theo lop'!$H$5,IF('TKB theo lop'!K14=$I$193,'TKB theo lop'!J14&amp;'TKB theo lop'!$J$5,IF('TKB theo lop'!M14=$I$193,'TKB theo lop'!L14&amp;'TKB theo lop'!$L$5,IF('TKB theo lop'!O14=$I$193,'TKB theo lop'!N14&amp;'TKB theo lop'!$N$5,IF('TKB theo lop'!Q14=$I$193,'TKB theo lop'!P14&amp;'TKB theo lop'!$P$5,IF('TKB theo lop'!S14=$I$193,'TKB theo lop'!R14&amp;'TKB theo lop'!$R$5,IF('TKB theo lop'!U14=$I$193,'TKB theo lop'!T14&amp;'TKB theo lop'!$T$5,IF('TKB theo lop'!W14=$I$193,'TKB theo lop'!V14&amp;'TKB theo lop'!$V$5,IF('TKB theo lop'!Y14=$I$193,'TKB theo lop'!X14&amp;'TKB theo lop'!$X$5,IF('TKB theo lop'!AA14=$I$193,'TKB theo lop'!Z14&amp;'TKB theo lop'!$Z$5,IF('TKB theo lop'!AC14=$I$193,'TKB theo lop'!AB14&amp;'TKB theo lop'!$AB$5,IF('TKB theo lop'!AE14=$I$193,'TKB theo lop'!AD14&amp;'TKB theo lop'!$AD$5,IF('TKB theo lop'!AG14=$I$193,'TKB theo lop'!AF14&amp;'TKB theo lop'!$AF$5,IF('TKB theo lop'!AI14=$I$193,'TKB theo lop'!AH14&amp;'TKB theo lop'!$AH$5,IF('TKB theo lop'!AK14=$I$193,'TKB theo lop'!AJ14&amp;'TKB theo lop'!$AJ$5,IF('TKB theo lop'!AM14=$I$193,'TKB theo lop'!AL14&amp;'TKB theo lop'!$AL$5,IF('TKB theo lop'!AO14=$I$193,'TKB theo lop'!AN14&amp;'TKB theo lop'!$AN$5,"")))))))))))))))))))</f>
        <v/>
      </c>
      <c r="K199" s="44" t="str">
        <f>IF('TKB theo lop'!E24=$I$193,'TKB theo lop'!D24&amp;'TKB theo lop'!$D$5,IF('TKB theo lop'!G24=$I$193,'TKB theo lop'!F24&amp;'TKB theo lop'!$F$5,IF('TKB theo lop'!I24=$I$193,'TKB theo lop'!H24&amp;'TKB theo lop'!$H$5,IF('TKB theo lop'!K24=$I$193,'TKB theo lop'!J24&amp;'TKB theo lop'!$J$5,IF('TKB theo lop'!M24=$I$193,'TKB theo lop'!L24&amp;'TKB theo lop'!$L$5,IF('TKB theo lop'!O24=$I$193,'TKB theo lop'!N24&amp;'TKB theo lop'!$N$5,IF('TKB theo lop'!Q24=$I$193,'TKB theo lop'!P24&amp;'TKB theo lop'!$P$5,IF('TKB theo lop'!S24=$I$193,'TKB theo lop'!R24&amp;'TKB theo lop'!$R$5,IF('TKB theo lop'!U24=$I$193,'TKB theo lop'!T24&amp;'TKB theo lop'!$T$5,IF('TKB theo lop'!W24=$I$193,'TKB theo lop'!V24&amp;'TKB theo lop'!$V$5,IF('TKB theo lop'!Y24=$I$193,'TKB theo lop'!X24&amp;'TKB theo lop'!$X$5,IF('TKB theo lop'!AA24=$I$193,'TKB theo lop'!Z24&amp;'TKB theo lop'!$Z$5,IF('TKB theo lop'!AC24=$I$193,'TKB theo lop'!AB24&amp;'TKB theo lop'!$AB$5,IF('TKB theo lop'!AE24=$I$193,'TKB theo lop'!AD24&amp;'TKB theo lop'!$AD$5,IF('TKB theo lop'!AG24=$I$193,'TKB theo lop'!AF24&amp;'TKB theo lop'!$AF$5,IF('TKB theo lop'!AI24=$I$193,'TKB theo lop'!AH24&amp;'TKB theo lop'!$AH$5,IF('TKB theo lop'!AK24=$I$193,'TKB theo lop'!AJ24&amp;'TKB theo lop'!$AJ$5,IF('TKB theo lop'!AM24=$I$193,'TKB theo lop'!AL24&amp;'TKB theo lop'!$AL$5,IF('TKB theo lop'!AO24=$I$193,'TKB theo lop'!AN24&amp;'TKB theo lop'!$AN$5,"")))))))))))))))))))</f>
        <v/>
      </c>
      <c r="L199" s="44" t="str">
        <f>IF('TKB theo lop'!E34=$I$193,'TKB theo lop'!D34&amp;'TKB theo lop'!$D$5,IF('TKB theo lop'!G34=$I$193,'TKB theo lop'!F34&amp;'TKB theo lop'!$F$5,IF('TKB theo lop'!I34=$I$193,'TKB theo lop'!H34&amp;'TKB theo lop'!$H$5,IF('TKB theo lop'!K34=$I$193,'TKB theo lop'!J34&amp;'TKB theo lop'!$J$5,IF('TKB theo lop'!M34=$I$193,'TKB theo lop'!L34&amp;'TKB theo lop'!$L$5,IF('TKB theo lop'!O34=$I$193,'TKB theo lop'!N34&amp;'TKB theo lop'!$N$5,IF('TKB theo lop'!Q34=$I$193,'TKB theo lop'!P34&amp;'TKB theo lop'!$P$5,IF('TKB theo lop'!S34=$I$193,'TKB theo lop'!R34&amp;'TKB theo lop'!$R$5,IF('TKB theo lop'!U34=$I$193,'TKB theo lop'!T34&amp;'TKB theo lop'!$T$5,IF('TKB theo lop'!W34=$I$193,'TKB theo lop'!V34&amp;'TKB theo lop'!$V$5,IF('TKB theo lop'!Y34=$I$193,'TKB theo lop'!X34&amp;'TKB theo lop'!$X$5,IF('TKB theo lop'!AA34=$I$193,'TKB theo lop'!Z34&amp;'TKB theo lop'!$Z$5,IF('TKB theo lop'!AC34=$I$193,'TKB theo lop'!AB34&amp;'TKB theo lop'!$AB$5,IF('TKB theo lop'!AE34=$I$193,'TKB theo lop'!AD34&amp;'TKB theo lop'!$AD$5,IF('TKB theo lop'!AG34=$I$193,'TKB theo lop'!AF34&amp;'TKB theo lop'!$AF$5,IF('TKB theo lop'!AI34=$I$193,'TKB theo lop'!AH34&amp;'TKB theo lop'!$AH$5,IF('TKB theo lop'!AK34=$I$193,'TKB theo lop'!AJ34&amp;'TKB theo lop'!$AJ$5,IF('TKB theo lop'!AM34=$I$193,'TKB theo lop'!AL34&amp;'TKB theo lop'!$AL$5,IF('TKB theo lop'!AO34=$I$193,'TKB theo lop'!AN34&amp;'TKB theo lop'!$AN$5,"")))))))))))))))))))</f>
        <v/>
      </c>
      <c r="M199" s="44" t="str">
        <f>IF('TKB theo lop'!E44=$I$193,'TKB theo lop'!D44&amp;'TKB theo lop'!$D$5,IF('TKB theo lop'!G44=$I$193,'TKB theo lop'!F44&amp;'TKB theo lop'!$F$5,IF('TKB theo lop'!I44=$I$193,'TKB theo lop'!H44&amp;'TKB theo lop'!$H$5,IF('TKB theo lop'!K44=$I$193,'TKB theo lop'!J44&amp;'TKB theo lop'!$J$5,IF('TKB theo lop'!M44=$I$193,'TKB theo lop'!L44&amp;'TKB theo lop'!$L$5,IF('TKB theo lop'!O44=$I$193,'TKB theo lop'!N44&amp;'TKB theo lop'!$N$5,IF('TKB theo lop'!Q44=$I$193,'TKB theo lop'!P44&amp;'TKB theo lop'!$P$5,IF('TKB theo lop'!S44=$I$193,'TKB theo lop'!R44&amp;'TKB theo lop'!$R$5,IF('TKB theo lop'!U44=$I$193,'TKB theo lop'!T44&amp;'TKB theo lop'!$T$5,IF('TKB theo lop'!W44=$I$193,'TKB theo lop'!V44&amp;'TKB theo lop'!$V$5,IF('TKB theo lop'!Y44=$I$193,'TKB theo lop'!X44&amp;'TKB theo lop'!$X$5,IF('TKB theo lop'!AA44=$I$193,'TKB theo lop'!Z44&amp;'TKB theo lop'!$Z$5,IF('TKB theo lop'!AC44=$I$193,'TKB theo lop'!AB44&amp;'TKB theo lop'!$AB$5,IF('TKB theo lop'!AE44=$I$193,'TKB theo lop'!AD44&amp;'TKB theo lop'!$AD$5,IF('TKB theo lop'!AG44=$I$193,'TKB theo lop'!AF44&amp;'TKB theo lop'!$AF$5,IF('TKB theo lop'!AI44=$I$193,'TKB theo lop'!AH44&amp;'TKB theo lop'!$AH$5,IF('TKB theo lop'!AK44=$I$193,'TKB theo lop'!AJ44&amp;'TKB theo lop'!$AJ$5,IF('TKB theo lop'!AM44=$I$193,'TKB theo lop'!AL44&amp;'TKB theo lop'!$AL$5,IF('TKB theo lop'!AO44=$I$193,'TKB theo lop'!AN44&amp;'TKB theo lop'!$AN$5,"")))))))))))))))))))</f>
        <v/>
      </c>
      <c r="N199" s="44" t="e">
        <f>IF('TKB theo lop'!J54=$I$193,'TKB theo lop'!D54&amp;'TKB theo lop'!$D$5,IF('TKB theo lop'!L54=$I$193,'TKB theo lop'!K54&amp;'TKB theo lop'!$F$5,IF('TKB theo lop'!N54=$I$193,'TKB theo lop'!M54&amp;'TKB theo lop'!$H$5,IF('TKB theo lop'!#REF!=$I$193,'TKB theo lop'!#REF!&amp;'TKB theo lop'!$J$5,IF('TKB theo lop'!#REF!=$I$193,'TKB theo lop'!#REF!&amp;'TKB theo lop'!$L$5,IF('TKB theo lop'!O54=$I$193,'TKB theo lop'!#REF!&amp;'TKB theo lop'!$N$5,IF('TKB theo lop'!Q54=$I$193,'TKB theo lop'!P54&amp;'TKB theo lop'!$P$5,IF('TKB theo lop'!S54=$I$193,'TKB theo lop'!R54&amp;'TKB theo lop'!$R$5,IF('TKB theo lop'!U54=$I$193,'TKB theo lop'!T54&amp;'TKB theo lop'!$T$5,IF('TKB theo lop'!W54=$I$193,'TKB theo lop'!V54&amp;'TKB theo lop'!$V$5,IF('TKB theo lop'!Y54=$I$193,'TKB theo lop'!X54&amp;'TKB theo lop'!$X$5,IF('TKB theo lop'!AA54=$I$193,'TKB theo lop'!Z54&amp;'TKB theo lop'!$Z$5,IF('TKB theo lop'!AC54=$I$193,'TKB theo lop'!AB54&amp;'TKB theo lop'!$AB$5,IF('TKB theo lop'!AE54=$I$193,'TKB theo lop'!AD54&amp;'TKB theo lop'!$AD$5,IF('TKB theo lop'!AG54=$I$193,'TKB theo lop'!AF54&amp;'TKB theo lop'!$AF$5,IF('TKB theo lop'!AI54=$I$193,'TKB theo lop'!AH54&amp;'TKB theo lop'!$AH$5,IF('TKB theo lop'!AK54=$I$193,'TKB theo lop'!AJ54&amp;'TKB theo lop'!$AJ$5,IF('TKB theo lop'!AM54=$I$193,'TKB theo lop'!AL54&amp;'TKB theo lop'!$AL$5,IF('TKB theo lop'!AO54=$I$193,'TKB theo lop'!AN54&amp;'TKB theo lop'!$AN$5,"")))))))))))))))))))</f>
        <v>#REF!</v>
      </c>
      <c r="O199" s="44" t="str">
        <f>IF('TKB theo lop'!E64=$I$193,'TKB theo lop'!D64&amp;'TKB theo lop'!$D$5,IF('TKB theo lop'!G64=$I$193,'TKB theo lop'!F64&amp;'TKB theo lop'!$F$5,IF('TKB theo lop'!I64=$I$193,'TKB theo lop'!H64&amp;'TKB theo lop'!$H$5,IF('TKB theo lop'!K64=$I$193,'TKB theo lop'!J64&amp;'TKB theo lop'!$J$5,IF('TKB theo lop'!M64=$I$193,'TKB theo lop'!L64&amp;'TKB theo lop'!$L$5,IF('TKB theo lop'!O64=$I$193,'TKB theo lop'!N64&amp;'TKB theo lop'!$N$5,IF('TKB theo lop'!Q64=$I$193,'TKB theo lop'!P64&amp;'TKB theo lop'!$P$5,IF('TKB theo lop'!S64=$I$193,'TKB theo lop'!R64&amp;'TKB theo lop'!$R$5,IF('TKB theo lop'!U64=$I$193,'TKB theo lop'!T64&amp;'TKB theo lop'!$T$5,IF('TKB theo lop'!W64=$I$193,'TKB theo lop'!V64&amp;'TKB theo lop'!$V$5,IF('TKB theo lop'!Y64=$I$193,'TKB theo lop'!X64&amp;'TKB theo lop'!$X$5,IF('TKB theo lop'!AA64=$I$193,'TKB theo lop'!Z64&amp;'TKB theo lop'!$Z$5,IF('TKB theo lop'!AC64=$I$193,'TKB theo lop'!AB64&amp;'TKB theo lop'!$AB$5,IF('TKB theo lop'!AE64=$I$193,'TKB theo lop'!AD64&amp;'TKB theo lop'!$AD$5,IF('TKB theo lop'!AG64=$I$193,'TKB theo lop'!AF64&amp;'TKB theo lop'!$AF$5,IF('TKB theo lop'!AI64=$I$193,'TKB theo lop'!AH64&amp;'TKB theo lop'!$AH$5,IF('TKB theo lop'!AK64=$I$193,'TKB theo lop'!AJ64&amp;'TKB theo lop'!$AJ$5,IF('TKB theo lop'!AM64=$I$193,'TKB theo lop'!AL64&amp;'TKB theo lop'!$AL$5,IF('TKB theo lop'!AO64=$I$193,'TKB theo lop'!AN64&amp;'TKB theo lop'!$AN$5,"")))))))))))))))))))</f>
        <v/>
      </c>
    </row>
    <row r="200" spans="1:15" x14ac:dyDescent="0.3">
      <c r="A200" s="327"/>
      <c r="B200" s="43" t="str">
        <f>IF('TKB theo lop'!E15=$A$193,'TKB theo lop'!D15&amp;'TKB theo lop'!$D$5,IF('TKB theo lop'!G15=$A$193,'TKB theo lop'!F15&amp;'TKB theo lop'!$F$5,IF('TKB theo lop'!I15=$A$193,'TKB theo lop'!H15&amp;'TKB theo lop'!$H$5,IF('TKB theo lop'!K15=$A$193,'TKB theo lop'!J15&amp;'TKB theo lop'!$J$5,IF('TKB theo lop'!M15=$A$193,'TKB theo lop'!L15&amp;'TKB theo lop'!$L$5,IF('TKB theo lop'!O15=$A$193,'TKB theo lop'!N15&amp;'TKB theo lop'!$N$5,IF('TKB theo lop'!Q15=$A$193,'TKB theo lop'!P15&amp;'TKB theo lop'!$P$5,IF('TKB theo lop'!S15=$A$193,'TKB theo lop'!R15&amp;'TKB theo lop'!$R$5,IF('TKB theo lop'!U15=$A$193,'TKB theo lop'!T15&amp;'TKB theo lop'!$T$5,IF('TKB theo lop'!W15=$A$193,'TKB theo lop'!V15&amp;'TKB theo lop'!$V$5,IF('TKB theo lop'!Y15=$A$193,'TKB theo lop'!X15&amp;'TKB theo lop'!$X$5,IF('TKB theo lop'!AA15=$A$193,'TKB theo lop'!Z15&amp;'TKB theo lop'!$Z$5,IF('TKB theo lop'!AC15=$A$193,'TKB theo lop'!AB15&amp;'TKB theo lop'!$AB$5,IF('TKB theo lop'!AE15=$A$193,'TKB theo lop'!AD15&amp;'TKB theo lop'!$AD$5,IF('TKB theo lop'!AG15=$A$193,'TKB theo lop'!AF15&amp;'TKB theo lop'!$AF$5,IF('TKB theo lop'!AI15=$A$193,'TKB theo lop'!AH15&amp;'TKB theo lop'!$AH$5,IF('TKB theo lop'!AK15=$A$193,'TKB theo lop'!AJ15&amp;'TKB theo lop'!$AJ$5,IF('TKB theo lop'!AM15=$A$193,'TKB theo lop'!AL15&amp;'TKB theo lop'!$AL$5,IF('TKB theo lop'!AO15=$A$193,'TKB theo lop'!AN15&amp;'TKB theo lop'!$AN$5,"")))))))))))))))))))</f>
        <v/>
      </c>
      <c r="C200" s="43" t="str">
        <f>IF('TKB theo lop'!E25=$A$193,'TKB theo lop'!D25&amp;'TKB theo lop'!$D$5,IF('TKB theo lop'!G25=$A$193,'TKB theo lop'!F25&amp;'TKB theo lop'!$F$5,IF('TKB theo lop'!I25=$A$193,'TKB theo lop'!H25&amp;'TKB theo lop'!$H$5,IF('TKB theo lop'!K25=$A$193,'TKB theo lop'!J25&amp;'TKB theo lop'!$J$5,IF('TKB theo lop'!M25=$A$193,'TKB theo lop'!L25&amp;'TKB theo lop'!$L$5,IF('TKB theo lop'!O25=$A$193,'TKB theo lop'!N25&amp;'TKB theo lop'!$N$5,IF('TKB theo lop'!Q25=$A$193,'TKB theo lop'!P25&amp;'TKB theo lop'!$P$5,IF('TKB theo lop'!S25=$A$193,'TKB theo lop'!R25&amp;'TKB theo lop'!$R$5,IF('TKB theo lop'!U25=$A$193,'TKB theo lop'!T25&amp;'TKB theo lop'!$T$5,IF('TKB theo lop'!W25=$A$193,'TKB theo lop'!V25&amp;'TKB theo lop'!$V$5,IF('TKB theo lop'!Y25=$A$193,'TKB theo lop'!X25&amp;'TKB theo lop'!$X$5,IF('TKB theo lop'!AA25=$A$193,'TKB theo lop'!Z25&amp;'TKB theo lop'!$Z$5,IF('TKB theo lop'!AC25=$A$193,'TKB theo lop'!AB25&amp;'TKB theo lop'!$AB$5,IF('TKB theo lop'!AE25=$A$193,'TKB theo lop'!AD25&amp;'TKB theo lop'!$AD$5,IF('TKB theo lop'!AG25=$A$193,'TKB theo lop'!AF25&amp;'TKB theo lop'!$AF$5,IF('TKB theo lop'!AI25=$A$193,'TKB theo lop'!AH25&amp;'TKB theo lop'!$AH$5,IF('TKB theo lop'!AK25=$A$193,'TKB theo lop'!AJ25&amp;'TKB theo lop'!$AJ$5,IF('TKB theo lop'!AM25=$A$193,'TKB theo lop'!AL25&amp;'TKB theo lop'!$AL$5,IF('TKB theo lop'!AO25=$A$193,'TKB theo lop'!AN25&amp;'TKB theo lop'!$AN$5,"")))))))))))))))))))</f>
        <v/>
      </c>
      <c r="D200" s="43" t="str">
        <f>IF('TKB theo lop'!E35=$A$193,'TKB theo lop'!D35&amp;'TKB theo lop'!$D$5,IF('TKB theo lop'!G35=$A$193,'TKB theo lop'!F35&amp;'TKB theo lop'!$F$5,IF('TKB theo lop'!I35=$A$193,'TKB theo lop'!H35&amp;'TKB theo lop'!$H$5,IF('TKB theo lop'!K35=$A$193,'TKB theo lop'!J35&amp;'TKB theo lop'!$J$5,IF('TKB theo lop'!M35=$A$193,'TKB theo lop'!L35&amp;'TKB theo lop'!$L$5,IF('TKB theo lop'!O35=$A$193,'TKB theo lop'!N35&amp;'TKB theo lop'!$N$5,IF('TKB theo lop'!Q35=$A$193,'TKB theo lop'!P35&amp;'TKB theo lop'!$P$5,IF('TKB theo lop'!S35=$A$193,'TKB theo lop'!R35&amp;'TKB theo lop'!$R$5,IF('TKB theo lop'!U35=$A$193,'TKB theo lop'!T35&amp;'TKB theo lop'!$T$5,IF('TKB theo lop'!W35=$A$193,'TKB theo lop'!V35&amp;'TKB theo lop'!$V$5,IF('TKB theo lop'!Y35=$A$193,'TKB theo lop'!X35&amp;'TKB theo lop'!$X$5,IF('TKB theo lop'!AA35=$A$193,'TKB theo lop'!Z35&amp;'TKB theo lop'!$Z$5,IF('TKB theo lop'!AC35=$A$193,'TKB theo lop'!AB35&amp;'TKB theo lop'!$AB$5,IF('TKB theo lop'!AE35=$A$193,'TKB theo lop'!AD35&amp;'TKB theo lop'!$AD$5,IF('TKB theo lop'!AG35=$A$193,'TKB theo lop'!AF35&amp;'TKB theo lop'!$AF$5,IF('TKB theo lop'!AI35=$A$193,'TKB theo lop'!AH35&amp;'TKB theo lop'!$AH$5,IF('TKB theo lop'!AK35=$A$193,'TKB theo lop'!AJ35&amp;'TKB theo lop'!$AJ$5,IF('TKB theo lop'!AM35=$A$193,'TKB theo lop'!AL35&amp;'TKB theo lop'!$AL$5,IF('TKB theo lop'!AO35=$A$193,'TKB theo lop'!AN35&amp;'TKB theo lop'!$AN$5,"")))))))))))))))))))</f>
        <v/>
      </c>
      <c r="E200" s="43" t="str">
        <f>IF('TKB theo lop'!E45=$A$193,'TKB theo lop'!D45&amp;'TKB theo lop'!$D$5,IF('TKB theo lop'!G45=$A$193,'TKB theo lop'!F45&amp;'TKB theo lop'!$F$5,IF('TKB theo lop'!I45=$A$193,'TKB theo lop'!H45&amp;'TKB theo lop'!$H$5,IF('TKB theo lop'!K45=$A$193,'TKB theo lop'!J45&amp;'TKB theo lop'!$J$5,IF('TKB theo lop'!M45=$A$193,'TKB theo lop'!L45&amp;'TKB theo lop'!$L$5,IF('TKB theo lop'!O45=$A$193,'TKB theo lop'!N45&amp;'TKB theo lop'!$N$5,IF('TKB theo lop'!Q45=$A$193,'TKB theo lop'!P45&amp;'TKB theo lop'!$P$5,IF('TKB theo lop'!S45=$A$193,'TKB theo lop'!R45&amp;'TKB theo lop'!$R$5,IF('TKB theo lop'!U45=$A$193,'TKB theo lop'!T45&amp;'TKB theo lop'!$T$5,IF('TKB theo lop'!W45=$A$193,'TKB theo lop'!V45&amp;'TKB theo lop'!$V$5,IF('TKB theo lop'!Y45=$A$193,'TKB theo lop'!X45&amp;'TKB theo lop'!$X$5,IF('TKB theo lop'!AA45=$A$193,'TKB theo lop'!Z45&amp;'TKB theo lop'!$Z$5,IF('TKB theo lop'!AC45=$A$193,'TKB theo lop'!AB45&amp;'TKB theo lop'!$AB$5,IF('TKB theo lop'!AE45=$A$193,'TKB theo lop'!AD45&amp;'TKB theo lop'!$AD$5,IF('TKB theo lop'!AG45=$A$193,'TKB theo lop'!AF45&amp;'TKB theo lop'!$AF$5,IF('TKB theo lop'!AI45=$A$193,'TKB theo lop'!AH45&amp;'TKB theo lop'!$AH$5,IF('TKB theo lop'!AK45=$A$193,'TKB theo lop'!AJ45&amp;'TKB theo lop'!$AJ$5,IF('TKB theo lop'!AM45=$A$193,'TKB theo lop'!AL45&amp;'TKB theo lop'!$AL$5,IF('TKB theo lop'!AO45=$A$193,'TKB theo lop'!AN45&amp;'TKB theo lop'!$AN$5,"")))))))))))))))))))</f>
        <v/>
      </c>
      <c r="F200" s="43" t="str">
        <f>IF('TKB theo lop'!E55=$A$193,'TKB theo lop'!D55&amp;'TKB theo lop'!$D$5,IF('TKB theo lop'!G55=$A$193,'TKB theo lop'!F55&amp;'TKB theo lop'!$F$5,IF('TKB theo lop'!I55=$A$193,'TKB theo lop'!H55&amp;'TKB theo lop'!$H$5,IF('TKB theo lop'!K55=$A$193,'TKB theo lop'!J55&amp;'TKB theo lop'!$J$5,IF('TKB theo lop'!M55=$A$193,'TKB theo lop'!L55&amp;'TKB theo lop'!$L$5,IF('TKB theo lop'!O55=$A$193,'TKB theo lop'!N55&amp;'TKB theo lop'!$N$5,IF('TKB theo lop'!Q55=$A$193,'TKB theo lop'!P55&amp;'TKB theo lop'!$P$5,IF('TKB theo lop'!S55=$A$193,'TKB theo lop'!R55&amp;'TKB theo lop'!$R$5,IF('TKB theo lop'!U55=$A$193,'TKB theo lop'!T55&amp;'TKB theo lop'!$T$5,IF('TKB theo lop'!W55=$A$193,'TKB theo lop'!V55&amp;'TKB theo lop'!$V$5,IF('TKB theo lop'!Y55=$A$193,'TKB theo lop'!X55&amp;'TKB theo lop'!$X$5,IF('TKB theo lop'!AA55=$A$193,'TKB theo lop'!Z55&amp;'TKB theo lop'!$Z$5,IF('TKB theo lop'!AC55=$A$193,'TKB theo lop'!AB55&amp;'TKB theo lop'!$AB$5,IF('TKB theo lop'!AE55=$A$193,'TKB theo lop'!AD55&amp;'TKB theo lop'!$AD$5,IF('TKB theo lop'!AG55=$A$193,'TKB theo lop'!AF55&amp;'TKB theo lop'!$AF$5,IF('TKB theo lop'!AI55=$A$193,'TKB theo lop'!AH55&amp;'TKB theo lop'!$AH$5,IF('TKB theo lop'!AK55=$A$193,'TKB theo lop'!AJ55&amp;'TKB theo lop'!$AJ$5,IF('TKB theo lop'!AM55=$A$193,'TKB theo lop'!AL55&amp;'TKB theo lop'!$AL$5,IF('TKB theo lop'!AO55=$A$193,'TKB theo lop'!AN55&amp;'TKB theo lop'!$AN$5,"")))))))))))))))))))</f>
        <v/>
      </c>
      <c r="G200" s="43" t="str">
        <f>IF('TKB theo lop'!E65=$A$193,'TKB theo lop'!D65&amp;'TKB theo lop'!$D$5,IF('TKB theo lop'!G65=$A$193,'TKB theo lop'!F65&amp;'TKB theo lop'!$F$5,IF('TKB theo lop'!I65=$A$193,'TKB theo lop'!H65&amp;'TKB theo lop'!$H$5,IF('TKB theo lop'!K65=$A$193,'TKB theo lop'!J65&amp;'TKB theo lop'!$J$5,IF('TKB theo lop'!M65=$A$193,'TKB theo lop'!L65&amp;'TKB theo lop'!$L$5,IF('TKB theo lop'!O65=$A$193,'TKB theo lop'!N65&amp;'TKB theo lop'!$N$5,IF('TKB theo lop'!Q65=$A$193,'TKB theo lop'!P65&amp;'TKB theo lop'!$P$5,IF('TKB theo lop'!S65=$A$193,'TKB theo lop'!R65&amp;'TKB theo lop'!$R$5,IF('TKB theo lop'!U65=$A$193,'TKB theo lop'!T65&amp;'TKB theo lop'!$T$5,IF('TKB theo lop'!W65=$A$193,'TKB theo lop'!V65&amp;'TKB theo lop'!$V$5,IF('TKB theo lop'!Y65=$A$193,'TKB theo lop'!X65&amp;'TKB theo lop'!$X$5,IF('TKB theo lop'!AA65=$A$193,'TKB theo lop'!Z65&amp;'TKB theo lop'!$Z$5,IF('TKB theo lop'!AC65=$A$193,'TKB theo lop'!AB65&amp;'TKB theo lop'!$AB$5,IF('TKB theo lop'!AE65=$A$193,'TKB theo lop'!AD65&amp;'TKB theo lop'!$AD$5,IF('TKB theo lop'!AG65=$A$193,'TKB theo lop'!AF65&amp;'TKB theo lop'!$AF$5,IF('TKB theo lop'!AI65=$A$193,'TKB theo lop'!AH65&amp;'TKB theo lop'!$AH$5,IF('TKB theo lop'!AK65=$A$193,'TKB theo lop'!AJ65&amp;'TKB theo lop'!$AJ$5,IF('TKB theo lop'!AM65=$A$193,'TKB theo lop'!AL65&amp;'TKB theo lop'!$AL$5,IF('TKB theo lop'!AO65=$A$193,'TKB theo lop'!AN65&amp;'TKB theo lop'!$AN$5,"")))))))))))))))))))</f>
        <v/>
      </c>
      <c r="H200"/>
      <c r="I200" s="327"/>
      <c r="J200" s="43" t="str">
        <f>IF('TKB theo lop'!E15=$I$193,'TKB theo lop'!D15&amp;'TKB theo lop'!$D$5,IF('TKB theo lop'!G15=$I$193,'TKB theo lop'!F15&amp;'TKB theo lop'!$F$5,IF('TKB theo lop'!I15=$I$193,'TKB theo lop'!H15&amp;'TKB theo lop'!$H$5,IF('TKB theo lop'!K15=$I$193,'TKB theo lop'!J15&amp;'TKB theo lop'!$J$5,IF('TKB theo lop'!M15=$I$193,'TKB theo lop'!L15&amp;'TKB theo lop'!$L$5,IF('TKB theo lop'!O15=$I$193,'TKB theo lop'!N15&amp;'TKB theo lop'!$N$5,IF('TKB theo lop'!Q15=$I$193,'TKB theo lop'!P15&amp;'TKB theo lop'!$P$5,IF('TKB theo lop'!S15=$I$193,'TKB theo lop'!R15&amp;'TKB theo lop'!$R$5,IF('TKB theo lop'!U15=$I$193,'TKB theo lop'!T15&amp;'TKB theo lop'!$T$5,IF('TKB theo lop'!W15=$I$193,'TKB theo lop'!V15&amp;'TKB theo lop'!$V$5,IF('TKB theo lop'!Y15=$I$193,'TKB theo lop'!X15&amp;'TKB theo lop'!$X$5,IF('TKB theo lop'!AA15=$I$193,'TKB theo lop'!Z15&amp;'TKB theo lop'!$Z$5,IF('TKB theo lop'!AC15=$I$193,'TKB theo lop'!AB15&amp;'TKB theo lop'!$AB$5,IF('TKB theo lop'!AE15=$I$193,'TKB theo lop'!AD15&amp;'TKB theo lop'!$AD$5,IF('TKB theo lop'!AG15=$I$193,'TKB theo lop'!AF15&amp;'TKB theo lop'!$AF$5,IF('TKB theo lop'!AI15=$I$193,'TKB theo lop'!AH15&amp;'TKB theo lop'!$AH$5,IF('TKB theo lop'!AK15=$I$193,'TKB theo lop'!AJ15&amp;'TKB theo lop'!$AJ$5,IF('TKB theo lop'!AM15=$I$193,'TKB theo lop'!AL15&amp;'TKB theo lop'!$AL$5,IF('TKB theo lop'!AO15=$I$193,'TKB theo lop'!AN15&amp;'TKB theo lop'!$AN$5,"")))))))))))))))))))</f>
        <v/>
      </c>
      <c r="K200" s="43" t="str">
        <f>IF('TKB theo lop'!E25=$I$193,'TKB theo lop'!D25&amp;'TKB theo lop'!$D$5,IF('TKB theo lop'!G25=$I$193,'TKB theo lop'!F25&amp;'TKB theo lop'!$F$5,IF('TKB theo lop'!I25=$I$193,'TKB theo lop'!H25&amp;'TKB theo lop'!$H$5,IF('TKB theo lop'!K25=$I$193,'TKB theo lop'!J25&amp;'TKB theo lop'!$J$5,IF('TKB theo lop'!M25=$I$193,'TKB theo lop'!L25&amp;'TKB theo lop'!$L$5,IF('TKB theo lop'!O25=$I$193,'TKB theo lop'!N25&amp;'TKB theo lop'!$N$5,IF('TKB theo lop'!Q25=$I$193,'TKB theo lop'!P25&amp;'TKB theo lop'!$P$5,IF('TKB theo lop'!S25=$I$193,'TKB theo lop'!R25&amp;'TKB theo lop'!$R$5,IF('TKB theo lop'!U25=$I$193,'TKB theo lop'!T25&amp;'TKB theo lop'!$T$5,IF('TKB theo lop'!W25=$I$193,'TKB theo lop'!V25&amp;'TKB theo lop'!$V$5,IF('TKB theo lop'!Y25=$I$193,'TKB theo lop'!X25&amp;'TKB theo lop'!$X$5,IF('TKB theo lop'!AA25=$I$193,'TKB theo lop'!Z25&amp;'TKB theo lop'!$Z$5,IF('TKB theo lop'!AC25=$I$193,'TKB theo lop'!AB25&amp;'TKB theo lop'!$AB$5,IF('TKB theo lop'!AE25=$I$193,'TKB theo lop'!AD25&amp;'TKB theo lop'!$AD$5,IF('TKB theo lop'!AG25=$I$193,'TKB theo lop'!AF25&amp;'TKB theo lop'!$AF$5,IF('TKB theo lop'!AI25=$I$193,'TKB theo lop'!AH25&amp;'TKB theo lop'!$AH$5,IF('TKB theo lop'!AK25=$I$193,'TKB theo lop'!AJ25&amp;'TKB theo lop'!$AJ$5,IF('TKB theo lop'!AM25=$I$193,'TKB theo lop'!AL25&amp;'TKB theo lop'!$AL$5,IF('TKB theo lop'!AO25=$I$193,'TKB theo lop'!AN25&amp;'TKB theo lop'!$AN$5,"")))))))))))))))))))</f>
        <v/>
      </c>
      <c r="L200" s="43" t="str">
        <f>IF('TKB theo lop'!E35=$I$193,'TKB theo lop'!D35&amp;'TKB theo lop'!$D$5,IF('TKB theo lop'!G35=$I$193,'TKB theo lop'!F35&amp;'TKB theo lop'!$F$5,IF('TKB theo lop'!I35=$I$193,'TKB theo lop'!H35&amp;'TKB theo lop'!$H$5,IF('TKB theo lop'!K35=$I$193,'TKB theo lop'!J35&amp;'TKB theo lop'!$J$5,IF('TKB theo lop'!M35=$I$193,'TKB theo lop'!L35&amp;'TKB theo lop'!$L$5,IF('TKB theo lop'!O35=$I$193,'TKB theo lop'!N35&amp;'TKB theo lop'!$N$5,IF('TKB theo lop'!Q35=$I$193,'TKB theo lop'!P35&amp;'TKB theo lop'!$P$5,IF('TKB theo lop'!S35=$I$193,'TKB theo lop'!R35&amp;'TKB theo lop'!$R$5,IF('TKB theo lop'!U35=$I$193,'TKB theo lop'!T35&amp;'TKB theo lop'!$T$5,IF('TKB theo lop'!W35=$I$193,'TKB theo lop'!V35&amp;'TKB theo lop'!$V$5,IF('TKB theo lop'!Y35=$I$193,'TKB theo lop'!X35&amp;'TKB theo lop'!$X$5,IF('TKB theo lop'!AA35=$I$193,'TKB theo lop'!Z35&amp;'TKB theo lop'!$Z$5,IF('TKB theo lop'!AC35=$I$193,'TKB theo lop'!AB35&amp;'TKB theo lop'!$AB$5,IF('TKB theo lop'!AE35=$I$193,'TKB theo lop'!AD35&amp;'TKB theo lop'!$AD$5,IF('TKB theo lop'!AG35=$I$193,'TKB theo lop'!AF35&amp;'TKB theo lop'!$AF$5,IF('TKB theo lop'!AI35=$I$193,'TKB theo lop'!AH35&amp;'TKB theo lop'!$AH$5,IF('TKB theo lop'!AK35=$I$193,'TKB theo lop'!AJ35&amp;'TKB theo lop'!$AJ$5,IF('TKB theo lop'!AM35=$I$193,'TKB theo lop'!AL35&amp;'TKB theo lop'!$AL$5,IF('TKB theo lop'!AO35=$I$193,'TKB theo lop'!AN35&amp;'TKB theo lop'!$AN$5,"")))))))))))))))))))</f>
        <v/>
      </c>
      <c r="M200" s="43" t="str">
        <f>IF('TKB theo lop'!E45=$I$193,'TKB theo lop'!D45&amp;'TKB theo lop'!$D$5,IF('TKB theo lop'!G45=$I$193,'TKB theo lop'!F45&amp;'TKB theo lop'!$F$5,IF('TKB theo lop'!I45=$I$193,'TKB theo lop'!H45&amp;'TKB theo lop'!$H$5,IF('TKB theo lop'!K45=$I$193,'TKB theo lop'!J45&amp;'TKB theo lop'!$J$5,IF('TKB theo lop'!M45=$I$193,'TKB theo lop'!L45&amp;'TKB theo lop'!$L$5,IF('TKB theo lop'!O45=$I$193,'TKB theo lop'!N45&amp;'TKB theo lop'!$N$5,IF('TKB theo lop'!Q45=$I$193,'TKB theo lop'!P45&amp;'TKB theo lop'!$P$5,IF('TKB theo lop'!S45=$I$193,'TKB theo lop'!R45&amp;'TKB theo lop'!$R$5,IF('TKB theo lop'!U45=$I$193,'TKB theo lop'!T45&amp;'TKB theo lop'!$T$5,IF('TKB theo lop'!W45=$I$193,'TKB theo lop'!V45&amp;'TKB theo lop'!$V$5,IF('TKB theo lop'!Y45=$I$193,'TKB theo lop'!X45&amp;'TKB theo lop'!$X$5,IF('TKB theo lop'!AA45=$I$193,'TKB theo lop'!Z45&amp;'TKB theo lop'!$Z$5,IF('TKB theo lop'!AC45=$I$193,'TKB theo lop'!AB45&amp;'TKB theo lop'!$AB$5,IF('TKB theo lop'!AE45=$I$193,'TKB theo lop'!AD45&amp;'TKB theo lop'!$AD$5,IF('TKB theo lop'!AG45=$I$193,'TKB theo lop'!AF45&amp;'TKB theo lop'!$AF$5,IF('TKB theo lop'!AI45=$I$193,'TKB theo lop'!AH45&amp;'TKB theo lop'!$AH$5,IF('TKB theo lop'!AK45=$I$193,'TKB theo lop'!AJ45&amp;'TKB theo lop'!$AJ$5,IF('TKB theo lop'!AM45=$I$193,'TKB theo lop'!AL45&amp;'TKB theo lop'!$AL$5,IF('TKB theo lop'!AO45=$I$193,'TKB theo lop'!AN45&amp;'TKB theo lop'!$AN$5,"")))))))))))))))))))</f>
        <v/>
      </c>
      <c r="N200" s="43" t="str">
        <f>IF('TKB theo lop'!E55=$I$193,'TKB theo lop'!D55&amp;'TKB theo lop'!$D$5,IF('TKB theo lop'!G55=$I$193,'TKB theo lop'!F55&amp;'TKB theo lop'!$F$5,IF('TKB theo lop'!I55=$I$193,'TKB theo lop'!H55&amp;'TKB theo lop'!$H$5,IF('TKB theo lop'!K55=$I$193,'TKB theo lop'!J55&amp;'TKB theo lop'!$J$5,IF('TKB theo lop'!M55=$I$193,'TKB theo lop'!L55&amp;'TKB theo lop'!$L$5,IF('TKB theo lop'!O55=$I$193,'TKB theo lop'!N55&amp;'TKB theo lop'!$N$5,IF('TKB theo lop'!Q55=$I$193,'TKB theo lop'!P55&amp;'TKB theo lop'!$P$5,IF('TKB theo lop'!S55=$I$193,'TKB theo lop'!R55&amp;'TKB theo lop'!$R$5,IF('TKB theo lop'!U55=$I$193,'TKB theo lop'!T55&amp;'TKB theo lop'!$T$5,IF('TKB theo lop'!W55=$I$193,'TKB theo lop'!V55&amp;'TKB theo lop'!$V$5,IF('TKB theo lop'!Y55=$I$193,'TKB theo lop'!X55&amp;'TKB theo lop'!$X$5,IF('TKB theo lop'!AA55=$I$193,'TKB theo lop'!Z55&amp;'TKB theo lop'!$Z$5,IF('TKB theo lop'!AC55=$I$193,'TKB theo lop'!AB55&amp;'TKB theo lop'!$AB$5,IF('TKB theo lop'!AE55=$I$193,'TKB theo lop'!AD55&amp;'TKB theo lop'!$AD$5,IF('TKB theo lop'!AG55=$I$193,'TKB theo lop'!AF55&amp;'TKB theo lop'!$AF$5,IF('TKB theo lop'!AI55=$I$193,'TKB theo lop'!AH55&amp;'TKB theo lop'!$AH$5,IF('TKB theo lop'!AK55=$I$193,'TKB theo lop'!AJ55&amp;'TKB theo lop'!$AJ$5,IF('TKB theo lop'!AM55=$I$193,'TKB theo lop'!AL55&amp;'TKB theo lop'!$AL$5,IF('TKB theo lop'!AO55=$I$193,'TKB theo lop'!AN55&amp;'TKB theo lop'!$AN$5,"")))))))))))))))))))</f>
        <v/>
      </c>
      <c r="O200" s="43" t="str">
        <f>IF('TKB theo lop'!E65=$I$193,'TKB theo lop'!D65&amp;'TKB theo lop'!$D$5,IF('TKB theo lop'!G65=$I$193,'TKB theo lop'!F65&amp;'TKB theo lop'!$F$5,IF('TKB theo lop'!I65=$I$193,'TKB theo lop'!H65&amp;'TKB theo lop'!$H$5,IF('TKB theo lop'!K65=$I$193,'TKB theo lop'!J65&amp;'TKB theo lop'!$J$5,IF('TKB theo lop'!M65=$I$193,'TKB theo lop'!L65&amp;'TKB theo lop'!$L$5,IF('TKB theo lop'!O65=$I$193,'TKB theo lop'!N65&amp;'TKB theo lop'!$N$5,IF('TKB theo lop'!Q65=$I$193,'TKB theo lop'!P65&amp;'TKB theo lop'!$P$5,IF('TKB theo lop'!S65=$I$193,'TKB theo lop'!R65&amp;'TKB theo lop'!$R$5,IF('TKB theo lop'!U65=$I$193,'TKB theo lop'!T65&amp;'TKB theo lop'!$T$5,IF('TKB theo lop'!W65=$I$193,'TKB theo lop'!V65&amp;'TKB theo lop'!$V$5,IF('TKB theo lop'!Y65=$I$193,'TKB theo lop'!X65&amp;'TKB theo lop'!$X$5,IF('TKB theo lop'!AA65=$I$193,'TKB theo lop'!Z65&amp;'TKB theo lop'!$Z$5,IF('TKB theo lop'!AC65=$I$193,'TKB theo lop'!AB65&amp;'TKB theo lop'!$AB$5,IF('TKB theo lop'!AE65=$I$193,'TKB theo lop'!AD65&amp;'TKB theo lop'!$AD$5,IF('TKB theo lop'!AG65=$I$193,'TKB theo lop'!AF65&amp;'TKB theo lop'!$AF$5,IF('TKB theo lop'!AI65=$I$193,'TKB theo lop'!AH65&amp;'TKB theo lop'!$AH$5,IF('TKB theo lop'!AK65=$I$193,'TKB theo lop'!AJ65&amp;'TKB theo lop'!$AJ$5,IF('TKB theo lop'!AM65=$I$193,'TKB theo lop'!AL65&amp;'TKB theo lop'!$AL$5,IF('TKB theo lop'!AO65=$I$193,'TKB theo lop'!AN65&amp;'TKB theo lop'!$AN$5,"")))))))))))))))))))</f>
        <v/>
      </c>
    </row>
    <row r="201" spans="1:15" x14ac:dyDescent="0.3">
      <c r="A201" s="327"/>
      <c r="B201" s="43" t="str">
        <f>IF('TKB theo lop'!E16=$A$193,'TKB theo lop'!D16&amp;'TKB theo lop'!$D$5,IF('TKB theo lop'!G16=$A$193,'TKB theo lop'!F16&amp;'TKB theo lop'!$F$5,IF('TKB theo lop'!I16=$A$193,'TKB theo lop'!H16&amp;'TKB theo lop'!$H$5,IF('TKB theo lop'!K16=$A$193,'TKB theo lop'!J16&amp;'TKB theo lop'!$J$5,IF('TKB theo lop'!M16=$A$193,'TKB theo lop'!L16&amp;'TKB theo lop'!$L$5,IF('TKB theo lop'!O16=$A$193,'TKB theo lop'!N16&amp;'TKB theo lop'!$N$5,IF('TKB theo lop'!Q16=$A$193,'TKB theo lop'!P16&amp;'TKB theo lop'!$P$5,IF('TKB theo lop'!S16=$A$193,'TKB theo lop'!R16&amp;'TKB theo lop'!$R$5,IF('TKB theo lop'!U16=$A$193,'TKB theo lop'!T16&amp;'TKB theo lop'!$T$5,IF('TKB theo lop'!W16=$A$193,'TKB theo lop'!V16&amp;'TKB theo lop'!$V$5,IF('TKB theo lop'!Y16=$A$193,'TKB theo lop'!X16&amp;'TKB theo lop'!$X$5,IF('TKB theo lop'!AA16=$A$193,'TKB theo lop'!Z16&amp;'TKB theo lop'!$Z$5,IF('TKB theo lop'!AC16=$A$193,'TKB theo lop'!AB16&amp;'TKB theo lop'!$AB$5,IF('TKB theo lop'!AE16=$A$193,'TKB theo lop'!AD16&amp;'TKB theo lop'!$AD$5,IF('TKB theo lop'!AG16=$A$193,'TKB theo lop'!AF16&amp;'TKB theo lop'!$AF$5,IF('TKB theo lop'!AI16=$A$193,'TKB theo lop'!AH16&amp;'TKB theo lop'!$AH$5,IF('TKB theo lop'!AK16=$A$193,'TKB theo lop'!AJ16&amp;'TKB theo lop'!$AJ$5,IF('TKB theo lop'!AM16=$A$193,'TKB theo lop'!AL16&amp;'TKB theo lop'!$AL$5,IF('TKB theo lop'!AO16=$A$193,'TKB theo lop'!AN16&amp;'TKB theo lop'!$AN$5,"")))))))))))))))))))</f>
        <v/>
      </c>
      <c r="C201" s="43" t="str">
        <f>IF('TKB theo lop'!E26=$A$193,'TKB theo lop'!D26&amp;'TKB theo lop'!$D$5,IF('TKB theo lop'!G26=$A$193,'TKB theo lop'!F26&amp;'TKB theo lop'!$F$5,IF('TKB theo lop'!I26=$A$193,'TKB theo lop'!H26&amp;'TKB theo lop'!$H$5,IF('TKB theo lop'!K26=$A$193,'TKB theo lop'!J26&amp;'TKB theo lop'!$J$5,IF('TKB theo lop'!M26=$A$193,'TKB theo lop'!L26&amp;'TKB theo lop'!$L$5,IF('TKB theo lop'!O26=$A$193,'TKB theo lop'!N26&amp;'TKB theo lop'!$N$5,IF('TKB theo lop'!Q26=$A$193,'TKB theo lop'!P26&amp;'TKB theo lop'!$P$5,IF('TKB theo lop'!S26=$A$193,'TKB theo lop'!R26&amp;'TKB theo lop'!$R$5,IF('TKB theo lop'!U26=$A$193,'TKB theo lop'!T26&amp;'TKB theo lop'!$T$5,IF('TKB theo lop'!W26=$A$193,'TKB theo lop'!V26&amp;'TKB theo lop'!$V$5,IF('TKB theo lop'!Y26=$A$193,'TKB theo lop'!X26&amp;'TKB theo lop'!$X$5,IF('TKB theo lop'!AA26=$A$193,'TKB theo lop'!Z26&amp;'TKB theo lop'!$Z$5,IF('TKB theo lop'!AC26=$A$193,'TKB theo lop'!AB26&amp;'TKB theo lop'!$AB$5,IF('TKB theo lop'!AE26=$A$193,'TKB theo lop'!AD26&amp;'TKB theo lop'!$AD$5,IF('TKB theo lop'!AG26=$A$193,'TKB theo lop'!AF26&amp;'TKB theo lop'!$AF$5,IF('TKB theo lop'!AI26=$A$193,'TKB theo lop'!AH26&amp;'TKB theo lop'!$AH$5,IF('TKB theo lop'!AK26=$A$193,'TKB theo lop'!AJ26&amp;'TKB theo lop'!$AJ$5,IF('TKB theo lop'!AM26=$A$193,'TKB theo lop'!AL26&amp;'TKB theo lop'!$AL$5,IF('TKB theo lop'!AO26=$A$193,'TKB theo lop'!AN26&amp;'TKB theo lop'!$AN$5,"")))))))))))))))))))</f>
        <v/>
      </c>
      <c r="D201" s="43" t="str">
        <f>IF('TKB theo lop'!E36=$A$193,'TKB theo lop'!D36&amp;'TKB theo lop'!$D$5,IF('TKB theo lop'!G36=$A$193,'TKB theo lop'!F36&amp;'TKB theo lop'!$F$5,IF('TKB theo lop'!I36=$A$193,'TKB theo lop'!H36&amp;'TKB theo lop'!$H$5,IF('TKB theo lop'!K36=$A$193,'TKB theo lop'!J36&amp;'TKB theo lop'!$J$5,IF('TKB theo lop'!M36=$A$193,'TKB theo lop'!L36&amp;'TKB theo lop'!$L$5,IF('TKB theo lop'!O36=$A$193,'TKB theo lop'!N36&amp;'TKB theo lop'!$N$5,IF('TKB theo lop'!Q36=$A$193,'TKB theo lop'!P36&amp;'TKB theo lop'!$P$5,IF('TKB theo lop'!S36=$A$193,'TKB theo lop'!R36&amp;'TKB theo lop'!$R$5,IF('TKB theo lop'!U36=$A$193,'TKB theo lop'!T36&amp;'TKB theo lop'!$T$5,IF('TKB theo lop'!W36=$A$193,'TKB theo lop'!V36&amp;'TKB theo lop'!$V$5,IF('TKB theo lop'!Y36=$A$193,'TKB theo lop'!X36&amp;'TKB theo lop'!$X$5,IF('TKB theo lop'!AA36=$A$193,'TKB theo lop'!Z36&amp;'TKB theo lop'!$Z$5,IF('TKB theo lop'!AC36=$A$193,'TKB theo lop'!AB36&amp;'TKB theo lop'!$AB$5,IF('TKB theo lop'!AE36=$A$193,'TKB theo lop'!AD36&amp;'TKB theo lop'!$AD$5,IF('TKB theo lop'!AG36=$A$193,'TKB theo lop'!AF36&amp;'TKB theo lop'!$AF$5,IF('TKB theo lop'!AI36=$A$193,'TKB theo lop'!AH36&amp;'TKB theo lop'!$AH$5,IF('TKB theo lop'!AK36=$A$193,'TKB theo lop'!AJ36&amp;'TKB theo lop'!$AJ$5,IF('TKB theo lop'!AM36=$A$193,'TKB theo lop'!AL36&amp;'TKB theo lop'!$AL$5,IF('TKB theo lop'!AO36=$A$193,'TKB theo lop'!AN36&amp;'TKB theo lop'!$AN$5,"")))))))))))))))))))</f>
        <v/>
      </c>
      <c r="E201" s="43" t="str">
        <f>IF('TKB theo lop'!E46=$A$193,'TKB theo lop'!D46&amp;'TKB theo lop'!$D$5,IF('TKB theo lop'!G46=$A$193,'TKB theo lop'!F46&amp;'TKB theo lop'!$F$5,IF('TKB theo lop'!I46=$A$193,'TKB theo lop'!H46&amp;'TKB theo lop'!$H$5,IF('TKB theo lop'!K46=$A$193,'TKB theo lop'!J46&amp;'TKB theo lop'!$J$5,IF('TKB theo lop'!M46=$A$193,'TKB theo lop'!L46&amp;'TKB theo lop'!$L$5,IF('TKB theo lop'!O46=$A$193,'TKB theo lop'!N46&amp;'TKB theo lop'!$N$5,IF('TKB theo lop'!Q46=$A$193,'TKB theo lop'!P46&amp;'TKB theo lop'!$P$5,IF('TKB theo lop'!S46=$A$193,'TKB theo lop'!R46&amp;'TKB theo lop'!$R$5,IF('TKB theo lop'!U46=$A$193,'TKB theo lop'!T46&amp;'TKB theo lop'!$T$5,IF('TKB theo lop'!W46=$A$193,'TKB theo lop'!V46&amp;'TKB theo lop'!$V$5,IF('TKB theo lop'!Y46=$A$193,'TKB theo lop'!X46&amp;'TKB theo lop'!$X$5,IF('TKB theo lop'!AA46=$A$193,'TKB theo lop'!Z46&amp;'TKB theo lop'!$Z$5,IF('TKB theo lop'!AC46=$A$193,'TKB theo lop'!AB46&amp;'TKB theo lop'!$AB$5,IF('TKB theo lop'!AE46=$A$193,'TKB theo lop'!AD46&amp;'TKB theo lop'!$AD$5,IF('TKB theo lop'!AG46=$A$193,'TKB theo lop'!AF46&amp;'TKB theo lop'!$AF$5,IF('TKB theo lop'!AI46=$A$193,'TKB theo lop'!AH46&amp;'TKB theo lop'!$AH$5,IF('TKB theo lop'!AK46=$A$193,'TKB theo lop'!AJ46&amp;'TKB theo lop'!$AJ$5,IF('TKB theo lop'!AM46=$A$193,'TKB theo lop'!AL46&amp;'TKB theo lop'!$AL$5,IF('TKB theo lop'!AO46=$A$193,'TKB theo lop'!AN46&amp;'TKB theo lop'!$AN$5,"")))))))))))))))))))</f>
        <v/>
      </c>
      <c r="F201" s="43" t="str">
        <f>IF('TKB theo lop'!E56=$A$193,'TKB theo lop'!D56&amp;'TKB theo lop'!$D$5,IF('TKB theo lop'!G56=$A$193,'TKB theo lop'!F56&amp;'TKB theo lop'!$F$5,IF('TKB theo lop'!I56=$A$193,'TKB theo lop'!H56&amp;'TKB theo lop'!$H$5,IF('TKB theo lop'!K56=$A$193,'TKB theo lop'!J56&amp;'TKB theo lop'!$J$5,IF('TKB theo lop'!M56=$A$193,'TKB theo lop'!L56&amp;'TKB theo lop'!$L$5,IF('TKB theo lop'!O56=$A$193,'TKB theo lop'!N56&amp;'TKB theo lop'!$N$5,IF('TKB theo lop'!Q56=$A$193,'TKB theo lop'!P56&amp;'TKB theo lop'!$P$5,IF('TKB theo lop'!S56=$A$193,'TKB theo lop'!R56&amp;'TKB theo lop'!$R$5,IF('TKB theo lop'!U56=$A$193,'TKB theo lop'!T56&amp;'TKB theo lop'!$T$5,IF('TKB theo lop'!W56=$A$193,'TKB theo lop'!V56&amp;'TKB theo lop'!$V$5,IF('TKB theo lop'!Y56=$A$193,'TKB theo lop'!X56&amp;'TKB theo lop'!$X$5,IF('TKB theo lop'!AA56=$A$193,'TKB theo lop'!Z56&amp;'TKB theo lop'!$Z$5,IF('TKB theo lop'!AC56=$A$193,'TKB theo lop'!AB56&amp;'TKB theo lop'!$AB$5,IF('TKB theo lop'!AE56=$A$193,'TKB theo lop'!AD56&amp;'TKB theo lop'!$AD$5,IF('TKB theo lop'!AG56=$A$193,'TKB theo lop'!AF56&amp;'TKB theo lop'!$AF$5,IF('TKB theo lop'!AI56=$A$193,'TKB theo lop'!AH56&amp;'TKB theo lop'!$AH$5,IF('TKB theo lop'!AK56=$A$193,'TKB theo lop'!AJ56&amp;'TKB theo lop'!$AJ$5,IF('TKB theo lop'!AM56=$A$193,'TKB theo lop'!AL56&amp;'TKB theo lop'!$AL$5,IF('TKB theo lop'!AO56=$A$193,'TKB theo lop'!AN56&amp;'TKB theo lop'!$AN$5,"")))))))))))))))))))</f>
        <v/>
      </c>
      <c r="G201" s="43" t="str">
        <f>IF('TKB theo lop'!E66=$A$193,'TKB theo lop'!D66&amp;'TKB theo lop'!$D$5,IF('TKB theo lop'!G66=$A$193,'TKB theo lop'!F66&amp;'TKB theo lop'!$F$5,IF('TKB theo lop'!I66=$A$193,'TKB theo lop'!H66&amp;'TKB theo lop'!$H$5,IF('TKB theo lop'!K66=$A$193,'TKB theo lop'!J66&amp;'TKB theo lop'!$J$5,IF('TKB theo lop'!M66=$A$193,'TKB theo lop'!L66&amp;'TKB theo lop'!$L$5,IF('TKB theo lop'!O66=$A$193,'TKB theo lop'!N66&amp;'TKB theo lop'!$N$5,IF('TKB theo lop'!Q66=$A$193,'TKB theo lop'!P66&amp;'TKB theo lop'!$P$5,IF('TKB theo lop'!S66=$A$193,'TKB theo lop'!R66&amp;'TKB theo lop'!$R$5,IF('TKB theo lop'!U66=$A$193,'TKB theo lop'!T66&amp;'TKB theo lop'!$T$5,IF('TKB theo lop'!W66=$A$193,'TKB theo lop'!V66&amp;'TKB theo lop'!$V$5,IF('TKB theo lop'!Y66=$A$193,'TKB theo lop'!X66&amp;'TKB theo lop'!$X$5,IF('TKB theo lop'!AA66=$A$193,'TKB theo lop'!Z66&amp;'TKB theo lop'!$Z$5,IF('TKB theo lop'!AC66=$A$193,'TKB theo lop'!AB66&amp;'TKB theo lop'!$AB$5,IF('TKB theo lop'!AE66=$A$193,'TKB theo lop'!AD66&amp;'TKB theo lop'!$AD$5,IF('TKB theo lop'!AG66=$A$193,'TKB theo lop'!AF66&amp;'TKB theo lop'!$AF$5,IF('TKB theo lop'!AI66=$A$193,'TKB theo lop'!AH66&amp;'TKB theo lop'!$AH$5,IF('TKB theo lop'!AK66=$A$193,'TKB theo lop'!AJ66&amp;'TKB theo lop'!$AJ$5,IF('TKB theo lop'!AM66=$A$193,'TKB theo lop'!AL66&amp;'TKB theo lop'!$AL$5,IF('TKB theo lop'!AO66=$A$193,'TKB theo lop'!AN66&amp;'TKB theo lop'!$AN$5,"")))))))))))))))))))</f>
        <v/>
      </c>
      <c r="H201"/>
      <c r="I201" s="327"/>
      <c r="J201" s="43" t="str">
        <f>IF('TKB theo lop'!E16=$I$193,'TKB theo lop'!D16&amp;'TKB theo lop'!$D$5,IF('TKB theo lop'!G16=$I$193,'TKB theo lop'!F16&amp;'TKB theo lop'!$F$5,IF('TKB theo lop'!I16=$I$193,'TKB theo lop'!H16&amp;'TKB theo lop'!$H$5,IF('TKB theo lop'!K16=$I$193,'TKB theo lop'!J16&amp;'TKB theo lop'!$J$5,IF('TKB theo lop'!M16=$I$193,'TKB theo lop'!L16&amp;'TKB theo lop'!$L$5,IF('TKB theo lop'!O16=$I$193,'TKB theo lop'!N16&amp;'TKB theo lop'!$N$5,IF('TKB theo lop'!Q16=$I$193,'TKB theo lop'!P16&amp;'TKB theo lop'!$P$5,IF('TKB theo lop'!S16=$I$193,'TKB theo lop'!R16&amp;'TKB theo lop'!$R$5,IF('TKB theo lop'!U16=$I$193,'TKB theo lop'!T16&amp;'TKB theo lop'!$T$5,IF('TKB theo lop'!W16=$I$193,'TKB theo lop'!V16&amp;'TKB theo lop'!$V$5,IF('TKB theo lop'!Y16=$I$193,'TKB theo lop'!X16&amp;'TKB theo lop'!$X$5,IF('TKB theo lop'!AA16=$I$193,'TKB theo lop'!Z16&amp;'TKB theo lop'!$Z$5,IF('TKB theo lop'!AC16=$I$193,'TKB theo lop'!AB16&amp;'TKB theo lop'!$AB$5,IF('TKB theo lop'!AE16=$I$193,'TKB theo lop'!AD16&amp;'TKB theo lop'!$AD$5,IF('TKB theo lop'!AG16=$I$193,'TKB theo lop'!AF16&amp;'TKB theo lop'!$AF$5,IF('TKB theo lop'!AI16=$I$193,'TKB theo lop'!AH16&amp;'TKB theo lop'!$AH$5,IF('TKB theo lop'!AK16=$I$193,'TKB theo lop'!AJ16&amp;'TKB theo lop'!$AJ$5,IF('TKB theo lop'!AM16=$I$193,'TKB theo lop'!AL16&amp;'TKB theo lop'!$AL$5,IF('TKB theo lop'!AO16=$I$193,'TKB theo lop'!AN16&amp;'TKB theo lop'!$AN$5,"")))))))))))))))))))</f>
        <v/>
      </c>
      <c r="K201" s="43" t="str">
        <f>IF('TKB theo lop'!E26=$I$193,'TKB theo lop'!D26&amp;'TKB theo lop'!$D$5,IF('TKB theo lop'!G26=$I$193,'TKB theo lop'!F26&amp;'TKB theo lop'!$F$5,IF('TKB theo lop'!I26=$I$193,'TKB theo lop'!H26&amp;'TKB theo lop'!$H$5,IF('TKB theo lop'!K26=$I$193,'TKB theo lop'!J26&amp;'TKB theo lop'!$J$5,IF('TKB theo lop'!M26=$I$193,'TKB theo lop'!L26&amp;'TKB theo lop'!$L$5,IF('TKB theo lop'!O26=$I$193,'TKB theo lop'!N26&amp;'TKB theo lop'!$N$5,IF('TKB theo lop'!Q26=$I$193,'TKB theo lop'!P26&amp;'TKB theo lop'!$P$5,IF('TKB theo lop'!S26=$I$193,'TKB theo lop'!R26&amp;'TKB theo lop'!$R$5,IF('TKB theo lop'!U26=$I$193,'TKB theo lop'!T26&amp;'TKB theo lop'!$T$5,IF('TKB theo lop'!W26=$I$193,'TKB theo lop'!V26&amp;'TKB theo lop'!$V$5,IF('TKB theo lop'!Y26=$I$193,'TKB theo lop'!X26&amp;'TKB theo lop'!$X$5,IF('TKB theo lop'!AA26=$I$193,'TKB theo lop'!Z26&amp;'TKB theo lop'!$Z$5,IF('TKB theo lop'!AC26=$I$193,'TKB theo lop'!AB26&amp;'TKB theo lop'!$AB$5,IF('TKB theo lop'!AE26=$I$193,'TKB theo lop'!AD26&amp;'TKB theo lop'!$AD$5,IF('TKB theo lop'!AG26=$I$193,'TKB theo lop'!AF26&amp;'TKB theo lop'!$AF$5,IF('TKB theo lop'!AI26=$I$193,'TKB theo lop'!AH26&amp;'TKB theo lop'!$AH$5,IF('TKB theo lop'!AK26=$I$193,'TKB theo lop'!AJ26&amp;'TKB theo lop'!$AJ$5,IF('TKB theo lop'!AM26=$I$193,'TKB theo lop'!AL26&amp;'TKB theo lop'!$AL$5,IF('TKB theo lop'!AO26=$I$193,'TKB theo lop'!AN26&amp;'TKB theo lop'!$AN$5,"")))))))))))))))))))</f>
        <v/>
      </c>
      <c r="L201" s="43" t="str">
        <f>IF('TKB theo lop'!E36=$I$193,'TKB theo lop'!D36&amp;'TKB theo lop'!$D$5,IF('TKB theo lop'!G36=$I$193,'TKB theo lop'!F36&amp;'TKB theo lop'!$F$5,IF('TKB theo lop'!I36=$I$193,'TKB theo lop'!H36&amp;'TKB theo lop'!$H$5,IF('TKB theo lop'!K36=$I$193,'TKB theo lop'!J36&amp;'TKB theo lop'!$J$5,IF('TKB theo lop'!M36=$I$193,'TKB theo lop'!L36&amp;'TKB theo lop'!$L$5,IF('TKB theo lop'!O36=$I$193,'TKB theo lop'!N36&amp;'TKB theo lop'!$N$5,IF('TKB theo lop'!Q36=$I$193,'TKB theo lop'!P36&amp;'TKB theo lop'!$P$5,IF('TKB theo lop'!S36=$I$193,'TKB theo lop'!R36&amp;'TKB theo lop'!$R$5,IF('TKB theo lop'!U36=$I$193,'TKB theo lop'!T36&amp;'TKB theo lop'!$T$5,IF('TKB theo lop'!W36=$I$193,'TKB theo lop'!V36&amp;'TKB theo lop'!$V$5,IF('TKB theo lop'!Y36=$I$193,'TKB theo lop'!X36&amp;'TKB theo lop'!$X$5,IF('TKB theo lop'!AA36=$I$193,'TKB theo lop'!Z36&amp;'TKB theo lop'!$Z$5,IF('TKB theo lop'!AC36=$I$193,'TKB theo lop'!AB36&amp;'TKB theo lop'!$AB$5,IF('TKB theo lop'!AE36=$I$193,'TKB theo lop'!AD36&amp;'TKB theo lop'!$AD$5,IF('TKB theo lop'!AG36=$I$193,'TKB theo lop'!AF36&amp;'TKB theo lop'!$AF$5,IF('TKB theo lop'!AI36=$I$193,'TKB theo lop'!AH36&amp;'TKB theo lop'!$AH$5,IF('TKB theo lop'!AK36=$I$193,'TKB theo lop'!AJ36&amp;'TKB theo lop'!$AJ$5,IF('TKB theo lop'!AM36=$I$193,'TKB theo lop'!AL36&amp;'TKB theo lop'!$AL$5,IF('TKB theo lop'!AO36=$I$193,'TKB theo lop'!AN36&amp;'TKB theo lop'!$AN$5,"")))))))))))))))))))</f>
        <v/>
      </c>
      <c r="M201" s="43" t="str">
        <f>IF('TKB theo lop'!E46=$I$193,'TKB theo lop'!D46&amp;'TKB theo lop'!$D$5,IF('TKB theo lop'!G46=$I$193,'TKB theo lop'!F46&amp;'TKB theo lop'!$F$5,IF('TKB theo lop'!I46=$I$193,'TKB theo lop'!H46&amp;'TKB theo lop'!$H$5,IF('TKB theo lop'!K46=$I$193,'TKB theo lop'!J46&amp;'TKB theo lop'!$J$5,IF('TKB theo lop'!M46=$I$193,'TKB theo lop'!L46&amp;'TKB theo lop'!$L$5,IF('TKB theo lop'!O46=$I$193,'TKB theo lop'!N46&amp;'TKB theo lop'!$N$5,IF('TKB theo lop'!Q46=$I$193,'TKB theo lop'!P46&amp;'TKB theo lop'!$P$5,IF('TKB theo lop'!S46=$I$193,'TKB theo lop'!R46&amp;'TKB theo lop'!$R$5,IF('TKB theo lop'!U46=$I$193,'TKB theo lop'!T46&amp;'TKB theo lop'!$T$5,IF('TKB theo lop'!W46=$I$193,'TKB theo lop'!V46&amp;'TKB theo lop'!$V$5,IF('TKB theo lop'!Y46=$I$193,'TKB theo lop'!X46&amp;'TKB theo lop'!$X$5,IF('TKB theo lop'!AA46=$I$193,'TKB theo lop'!Z46&amp;'TKB theo lop'!$Z$5,IF('TKB theo lop'!AC46=$I$193,'TKB theo lop'!AB46&amp;'TKB theo lop'!$AB$5,IF('TKB theo lop'!AE46=$I$193,'TKB theo lop'!AD46&amp;'TKB theo lop'!$AD$5,IF('TKB theo lop'!AG46=$I$193,'TKB theo lop'!AF46&amp;'TKB theo lop'!$AF$5,IF('TKB theo lop'!AI46=$I$193,'TKB theo lop'!AH46&amp;'TKB theo lop'!$AH$5,IF('TKB theo lop'!AK46=$I$193,'TKB theo lop'!AJ46&amp;'TKB theo lop'!$AJ$5,IF('TKB theo lop'!AM46=$I$193,'TKB theo lop'!AL46&amp;'TKB theo lop'!$AL$5,IF('TKB theo lop'!AO46=$I$193,'TKB theo lop'!AN46&amp;'TKB theo lop'!$AN$5,"")))))))))))))))))))</f>
        <v/>
      </c>
      <c r="N201" s="43" t="str">
        <f>IF('TKB theo lop'!E56=$I$193,'TKB theo lop'!D56&amp;'TKB theo lop'!$D$5,IF('TKB theo lop'!G56=$I$193,'TKB theo lop'!F56&amp;'TKB theo lop'!$F$5,IF('TKB theo lop'!I56=$I$193,'TKB theo lop'!H56&amp;'TKB theo lop'!$H$5,IF('TKB theo lop'!K56=$I$193,'TKB theo lop'!J56&amp;'TKB theo lop'!$J$5,IF('TKB theo lop'!M56=$I$193,'TKB theo lop'!L56&amp;'TKB theo lop'!$L$5,IF('TKB theo lop'!O56=$I$193,'TKB theo lop'!N56&amp;'TKB theo lop'!$N$5,IF('TKB theo lop'!Q56=$I$193,'TKB theo lop'!P56&amp;'TKB theo lop'!$P$5,IF('TKB theo lop'!S56=$I$193,'TKB theo lop'!R56&amp;'TKB theo lop'!$R$5,IF('TKB theo lop'!U56=$I$193,'TKB theo lop'!T56&amp;'TKB theo lop'!$T$5,IF('TKB theo lop'!W56=$I$193,'TKB theo lop'!V56&amp;'TKB theo lop'!$V$5,IF('TKB theo lop'!Y56=$I$193,'TKB theo lop'!X56&amp;'TKB theo lop'!$X$5,IF('TKB theo lop'!AA56=$I$193,'TKB theo lop'!Z56&amp;'TKB theo lop'!$Z$5,IF('TKB theo lop'!AC56=$I$193,'TKB theo lop'!AB56&amp;'TKB theo lop'!$AB$5,IF('TKB theo lop'!AE56=$I$193,'TKB theo lop'!AD56&amp;'TKB theo lop'!$AD$5,IF('TKB theo lop'!AG56=$I$193,'TKB theo lop'!AF56&amp;'TKB theo lop'!$AF$5,IF('TKB theo lop'!AI56=$I$193,'TKB theo lop'!AH56&amp;'TKB theo lop'!$AH$5,IF('TKB theo lop'!AK56=$I$193,'TKB theo lop'!AJ56&amp;'TKB theo lop'!$AJ$5,IF('TKB theo lop'!AM56=$I$193,'TKB theo lop'!AL56&amp;'TKB theo lop'!$AL$5,IF('TKB theo lop'!AO56=$I$193,'TKB theo lop'!AN56&amp;'TKB theo lop'!$AN$5,"")))))))))))))))))))</f>
        <v/>
      </c>
      <c r="O201" s="43" t="str">
        <f>IF('TKB theo lop'!E66=$I$193,'TKB theo lop'!D66&amp;'TKB theo lop'!$D$5,IF('TKB theo lop'!G66=$I$193,'TKB theo lop'!F66&amp;'TKB theo lop'!$F$5,IF('TKB theo lop'!I66=$I$193,'TKB theo lop'!H66&amp;'TKB theo lop'!$H$5,IF('TKB theo lop'!K66=$I$193,'TKB theo lop'!J66&amp;'TKB theo lop'!$J$5,IF('TKB theo lop'!M66=$I$193,'TKB theo lop'!L66&amp;'TKB theo lop'!$L$5,IF('TKB theo lop'!O66=$I$193,'TKB theo lop'!N66&amp;'TKB theo lop'!$N$5,IF('TKB theo lop'!Q66=$I$193,'TKB theo lop'!P66&amp;'TKB theo lop'!$P$5,IF('TKB theo lop'!S66=$I$193,'TKB theo lop'!R66&amp;'TKB theo lop'!$R$5,IF('TKB theo lop'!U66=$I$193,'TKB theo lop'!T66&amp;'TKB theo lop'!$T$5,IF('TKB theo lop'!W66=$I$193,'TKB theo lop'!V66&amp;'TKB theo lop'!$V$5,IF('TKB theo lop'!Y66=$I$193,'TKB theo lop'!X66&amp;'TKB theo lop'!$X$5,IF('TKB theo lop'!AA66=$I$193,'TKB theo lop'!Z66&amp;'TKB theo lop'!$Z$5,IF('TKB theo lop'!AC66=$I$193,'TKB theo lop'!AB66&amp;'TKB theo lop'!$AB$5,IF('TKB theo lop'!AE66=$I$193,'TKB theo lop'!AD66&amp;'TKB theo lop'!$AD$5,IF('TKB theo lop'!AG66=$I$193,'TKB theo lop'!AF66&amp;'TKB theo lop'!$AF$5,IF('TKB theo lop'!AI66=$I$193,'TKB theo lop'!AH66&amp;'TKB theo lop'!$AH$5,IF('TKB theo lop'!AK66=$I$193,'TKB theo lop'!AJ66&amp;'TKB theo lop'!$AJ$5,IF('TKB theo lop'!AM66=$I$193,'TKB theo lop'!AL66&amp;'TKB theo lop'!$AL$5,IF('TKB theo lop'!AO66=$I$193,'TKB theo lop'!AN66&amp;'TKB theo lop'!$AN$5,"")))))))))))))))))))</f>
        <v/>
      </c>
    </row>
    <row r="202" spans="1:15" x14ac:dyDescent="0.3">
      <c r="A202" s="327"/>
      <c r="B202" s="43" t="str">
        <f>IF('TKB theo lop'!E17=$A$193,'TKB theo lop'!D17&amp;'TKB theo lop'!$D$5,IF('TKB theo lop'!G17=$A$193,'TKB theo lop'!F17&amp;'TKB theo lop'!$F$5,IF('TKB theo lop'!I17=$A$193,'TKB theo lop'!H17&amp;'TKB theo lop'!$H$5,IF('TKB theo lop'!K17=$A$193,'TKB theo lop'!J17&amp;'TKB theo lop'!$J$5,IF('TKB theo lop'!M17=$A$193,'TKB theo lop'!L17&amp;'TKB theo lop'!$L$5,IF('TKB theo lop'!O17=$A$193,'TKB theo lop'!N17&amp;'TKB theo lop'!$N$5,IF('TKB theo lop'!Q17=$A$193,'TKB theo lop'!P17&amp;'TKB theo lop'!$P$5,IF('TKB theo lop'!S17=$A$193,'TKB theo lop'!R17&amp;'TKB theo lop'!$R$5,IF('TKB theo lop'!U17=$A$193,'TKB theo lop'!T17&amp;'TKB theo lop'!$T$5,IF('TKB theo lop'!W17=$A$193,'TKB theo lop'!V17&amp;'TKB theo lop'!$V$5,IF('TKB theo lop'!Y17=$A$193,'TKB theo lop'!X17&amp;'TKB theo lop'!$X$5,IF('TKB theo lop'!AA17=$A$193,'TKB theo lop'!Z17&amp;'TKB theo lop'!$Z$5,IF('TKB theo lop'!AC17=$A$193,'TKB theo lop'!AB17&amp;'TKB theo lop'!$AB$5,IF('TKB theo lop'!AE17=$A$193,'TKB theo lop'!AD17&amp;'TKB theo lop'!$AD$5,IF('TKB theo lop'!AG17=$A$193,'TKB theo lop'!AF17&amp;'TKB theo lop'!$AF$5,IF('TKB theo lop'!AI17=$A$193,'TKB theo lop'!AH17&amp;'TKB theo lop'!$AH$5,IF('TKB theo lop'!AK17=$A$193,'TKB theo lop'!AJ17&amp;'TKB theo lop'!$AJ$5,IF('TKB theo lop'!AM17=$A$193,'TKB theo lop'!AL17&amp;'TKB theo lop'!$AL$5,IF('TKB theo lop'!AO17=$A$193,'TKB theo lop'!AN17&amp;'TKB theo lop'!$AN$5,"")))))))))))))))))))</f>
        <v/>
      </c>
      <c r="C202" s="43" t="str">
        <f>IF('TKB theo lop'!E27=$A$193,'TKB theo lop'!D27&amp;'TKB theo lop'!$D$5,IF('TKB theo lop'!G27=$A$193,'TKB theo lop'!F27&amp;'TKB theo lop'!$F$5,IF('TKB theo lop'!I27=$A$193,'TKB theo lop'!H27&amp;'TKB theo lop'!$H$5,IF('TKB theo lop'!K27=$A$193,'TKB theo lop'!J27&amp;'TKB theo lop'!$J$5,IF('TKB theo lop'!M27=$A$193,'TKB theo lop'!L27&amp;'TKB theo lop'!$L$5,IF('TKB theo lop'!O27=$A$193,'TKB theo lop'!N27&amp;'TKB theo lop'!$N$5,IF('TKB theo lop'!Q27=$A$193,'TKB theo lop'!P27&amp;'TKB theo lop'!$P$5,IF('TKB theo lop'!S27=$A$193,'TKB theo lop'!R27&amp;'TKB theo lop'!$R$5,IF('TKB theo lop'!U27=$A$193,'TKB theo lop'!T27&amp;'TKB theo lop'!$T$5,IF('TKB theo lop'!W27=$A$193,'TKB theo lop'!V27&amp;'TKB theo lop'!$V$5,IF('TKB theo lop'!Y27=$A$193,'TKB theo lop'!X27&amp;'TKB theo lop'!$X$5,IF('TKB theo lop'!AA27=$A$193,'TKB theo lop'!Z27&amp;'TKB theo lop'!$Z$5,IF('TKB theo lop'!AC27=$A$193,'TKB theo lop'!AB27&amp;'TKB theo lop'!$AB$5,IF('TKB theo lop'!AE27=$A$193,'TKB theo lop'!AD27&amp;'TKB theo lop'!$AD$5,IF('TKB theo lop'!AG27=$A$193,'TKB theo lop'!AF27&amp;'TKB theo lop'!$AF$5,IF('TKB theo lop'!AI27=$A$193,'TKB theo lop'!AH27&amp;'TKB theo lop'!$AH$5,IF('TKB theo lop'!AK27=$A$193,'TKB theo lop'!AJ27&amp;'TKB theo lop'!$AJ$5,IF('TKB theo lop'!AM27=$A$193,'TKB theo lop'!AL27&amp;'TKB theo lop'!$AL$5,IF('TKB theo lop'!AO27=$A$193,'TKB theo lop'!AN27&amp;'TKB theo lop'!$AN$5,"")))))))))))))))))))</f>
        <v/>
      </c>
      <c r="D202" s="43" t="str">
        <f>IF('TKB theo lop'!E37=$A$193,'TKB theo lop'!D37&amp;'TKB theo lop'!$D$5,IF('TKB theo lop'!G37=$A$193,'TKB theo lop'!F37&amp;'TKB theo lop'!$F$5,IF('TKB theo lop'!I37=$A$193,'TKB theo lop'!H37&amp;'TKB theo lop'!$H$5,IF('TKB theo lop'!K37=$A$193,'TKB theo lop'!J37&amp;'TKB theo lop'!$J$5,IF('TKB theo lop'!M37=$A$193,'TKB theo lop'!L37&amp;'TKB theo lop'!$L$5,IF('TKB theo lop'!O37=$A$193,'TKB theo lop'!N37&amp;'TKB theo lop'!$N$5,IF('TKB theo lop'!Q37=$A$193,'TKB theo lop'!P37&amp;'TKB theo lop'!$P$5,IF('TKB theo lop'!S37=$A$193,'TKB theo lop'!R37&amp;'TKB theo lop'!$R$5,IF('TKB theo lop'!U37=$A$193,'TKB theo lop'!T37&amp;'TKB theo lop'!$T$5,IF('TKB theo lop'!W37=$A$193,'TKB theo lop'!V37&amp;'TKB theo lop'!$V$5,IF('TKB theo lop'!Y37=$A$193,'TKB theo lop'!X37&amp;'TKB theo lop'!$X$5,IF('TKB theo lop'!AA37=$A$193,'TKB theo lop'!Z37&amp;'TKB theo lop'!$Z$5,IF('TKB theo lop'!AC37=$A$193,'TKB theo lop'!AB37&amp;'TKB theo lop'!$AB$5,IF('TKB theo lop'!AE37=$A$193,'TKB theo lop'!AD37&amp;'TKB theo lop'!$AD$5,IF('TKB theo lop'!AG37=$A$193,'TKB theo lop'!AF37&amp;'TKB theo lop'!$AF$5,IF('TKB theo lop'!AI37=$A$193,'TKB theo lop'!AH37&amp;'TKB theo lop'!$AH$5,IF('TKB theo lop'!AK37=$A$193,'TKB theo lop'!AJ37&amp;'TKB theo lop'!$AJ$5,IF('TKB theo lop'!AM37=$A$193,'TKB theo lop'!AL37&amp;'TKB theo lop'!$AL$5,IF('TKB theo lop'!AO37=$A$193,'TKB theo lop'!AN37&amp;'TKB theo lop'!$AN$5,"")))))))))))))))))))</f>
        <v/>
      </c>
      <c r="E202" s="43" t="e">
        <f>IF('TKB theo lop'!E47=$A$193,'TKB theo lop'!D47&amp;'TKB theo lop'!$D$5,IF('TKB theo lop'!G47=$A$193,'TKB theo lop'!F47&amp;'TKB theo lop'!$F$5,IF('TKB theo lop'!I47=$A$193,'TKB theo lop'!H47&amp;'TKB theo lop'!$H$5,IF('TKB theo lop'!K47=$A$193,'TKB theo lop'!M47&amp;'TKB theo lop'!$J$5,IF('TKB theo lop'!#REF!=$A$193,'TKB theo lop'!L47&amp;'TKB theo lop'!$L$5,IF('TKB theo lop'!O47=$A$193,'TKB theo lop'!N47&amp;'TKB theo lop'!$N$5,IF('TKB theo lop'!Q47=$A$193,'TKB theo lop'!P47&amp;'TKB theo lop'!$P$5,IF('TKB theo lop'!S47=$A$193,'TKB theo lop'!R47&amp;'TKB theo lop'!$R$5,IF('TKB theo lop'!U47=$A$193,'TKB theo lop'!T47&amp;'TKB theo lop'!$T$5,IF('TKB theo lop'!W47=$A$193,'TKB theo lop'!V47&amp;'TKB theo lop'!$V$5,IF('TKB theo lop'!Y47=$A$193,'TKB theo lop'!X47&amp;'TKB theo lop'!$X$5,IF('TKB theo lop'!AA47=$A$193,'TKB theo lop'!Z47&amp;'TKB theo lop'!$Z$5,IF('TKB theo lop'!AC47=$A$193,'TKB theo lop'!AB47&amp;'TKB theo lop'!$AB$5,IF('TKB theo lop'!AE47=$A$193,'TKB theo lop'!AD47&amp;'TKB theo lop'!$AD$5,IF('TKB theo lop'!AG47=$A$193,'TKB theo lop'!AF47&amp;'TKB theo lop'!$AF$5,IF('TKB theo lop'!AI47=$A$193,'TKB theo lop'!AH47&amp;'TKB theo lop'!$AH$5,IF('TKB theo lop'!AK47=$A$193,'TKB theo lop'!AJ47&amp;'TKB theo lop'!$AJ$5,IF('TKB theo lop'!AM47=$A$193,'TKB theo lop'!AL47&amp;'TKB theo lop'!$AL$5,IF('TKB theo lop'!AO47=$A$193,'TKB theo lop'!AN47&amp;'TKB theo lop'!$AN$5,"")))))))))))))))))))</f>
        <v>#REF!</v>
      </c>
      <c r="F202" s="43" t="str">
        <f>IF('TKB theo lop'!E57=$A$193,'TKB theo lop'!D57&amp;'TKB theo lop'!$D$5,IF('TKB theo lop'!G57=$A$193,'TKB theo lop'!F57&amp;'TKB theo lop'!$F$5,IF('TKB theo lop'!I57=$A$193,'TKB theo lop'!H57&amp;'TKB theo lop'!$H$5,IF('TKB theo lop'!K57=$A$193,'TKB theo lop'!J57&amp;'TKB theo lop'!$J$5,IF('TKB theo lop'!M57=$A$193,'TKB theo lop'!L57&amp;'TKB theo lop'!$L$5,IF('TKB theo lop'!O57=$A$193,'TKB theo lop'!N57&amp;'TKB theo lop'!$N$5,IF('TKB theo lop'!Q57=$A$193,'TKB theo lop'!P57&amp;'TKB theo lop'!$P$5,IF('TKB theo lop'!S57=$A$193,'TKB theo lop'!R57&amp;'TKB theo lop'!$R$5,IF('TKB theo lop'!U57=$A$193,'TKB theo lop'!T57&amp;'TKB theo lop'!$T$5,IF('TKB theo lop'!W57=$A$193,'TKB theo lop'!V57&amp;'TKB theo lop'!$V$5,IF('TKB theo lop'!Y57=$A$193,'TKB theo lop'!X57&amp;'TKB theo lop'!$X$5,IF('TKB theo lop'!AA57=$A$193,'TKB theo lop'!Z57&amp;'TKB theo lop'!$Z$5,IF('TKB theo lop'!AC57=$A$193,'TKB theo lop'!AB57&amp;'TKB theo lop'!$AB$5,IF('TKB theo lop'!AE57=$A$193,'TKB theo lop'!AD57&amp;'TKB theo lop'!$AD$5,IF('TKB theo lop'!AG57=$A$193,'TKB theo lop'!AF57&amp;'TKB theo lop'!$AF$5,IF('TKB theo lop'!AI57=$A$193,'TKB theo lop'!AH57&amp;'TKB theo lop'!$AH$5,IF('TKB theo lop'!AK57=$A$193,'TKB theo lop'!AJ57&amp;'TKB theo lop'!$AJ$5,IF('TKB theo lop'!AM57=$A$193,'TKB theo lop'!AL57&amp;'TKB theo lop'!$AL$5,IF('TKB theo lop'!AO57=$A$193,'TKB theo lop'!AN57&amp;'TKB theo lop'!$AN$5,"")))))))))))))))))))</f>
        <v/>
      </c>
      <c r="G202" s="43" t="str">
        <f>IF('TKB theo lop'!E67=$A$193,'TKB theo lop'!D67&amp;'TKB theo lop'!$D$5,IF('TKB theo lop'!G67=$A$193,'TKB theo lop'!F67&amp;'TKB theo lop'!$F$5,IF('TKB theo lop'!I67=$A$193,'TKB theo lop'!H67&amp;'TKB theo lop'!$H$5,IF('TKB theo lop'!K67=$A$193,'TKB theo lop'!J67&amp;'TKB theo lop'!$J$5,IF('TKB theo lop'!M67=$A$193,'TKB theo lop'!L67&amp;'TKB theo lop'!$L$5,IF('TKB theo lop'!O67=$A$193,'TKB theo lop'!N67&amp;'TKB theo lop'!$N$5,IF('TKB theo lop'!Q67=$A$193,'TKB theo lop'!P67&amp;'TKB theo lop'!$P$5,IF('TKB theo lop'!S67=$A$193,'TKB theo lop'!R67&amp;'TKB theo lop'!$R$5,IF('TKB theo lop'!U67=$A$193,'TKB theo lop'!T67&amp;'TKB theo lop'!$T$5,IF('TKB theo lop'!W67=$A$193,'TKB theo lop'!V67&amp;'TKB theo lop'!$V$5,IF('TKB theo lop'!Y67=$A$193,'TKB theo lop'!X67&amp;'TKB theo lop'!$X$5,IF('TKB theo lop'!AA67=$A$193,'TKB theo lop'!Z67&amp;'TKB theo lop'!$Z$5,IF('TKB theo lop'!AC67=$A$193,'TKB theo lop'!AB67&amp;'TKB theo lop'!$AB$5,IF('TKB theo lop'!AE67=$A$193,'TKB theo lop'!AD67&amp;'TKB theo lop'!$AD$5,IF('TKB theo lop'!AG67=$A$193,'TKB theo lop'!AF67&amp;'TKB theo lop'!$AF$5,IF('TKB theo lop'!AI67=$A$193,'TKB theo lop'!AH67&amp;'TKB theo lop'!$AH$5,IF('TKB theo lop'!AK67=$A$193,'TKB theo lop'!AJ67&amp;'TKB theo lop'!$AJ$5,IF('TKB theo lop'!AM67=$A$193,'TKB theo lop'!AL67&amp;'TKB theo lop'!$AL$5,IF('TKB theo lop'!AO67=$A$193,'TKB theo lop'!AN67&amp;'TKB theo lop'!$AN$5,"")))))))))))))))))))</f>
        <v/>
      </c>
      <c r="H202"/>
      <c r="I202" s="327"/>
      <c r="J202" s="43" t="str">
        <f>IF('TKB theo lop'!E17=$I$193,'TKB theo lop'!D17&amp;'TKB theo lop'!$D$5,IF('TKB theo lop'!G17=$I$193,'TKB theo lop'!F17&amp;'TKB theo lop'!$F$5,IF('TKB theo lop'!I17=$I$193,'TKB theo lop'!H17&amp;'TKB theo lop'!$H$5,IF('TKB theo lop'!K17=$I$193,'TKB theo lop'!J17&amp;'TKB theo lop'!$J$5,IF('TKB theo lop'!M17=$I$193,'TKB theo lop'!L17&amp;'TKB theo lop'!$L$5,IF('TKB theo lop'!O17=$I$193,'TKB theo lop'!N17&amp;'TKB theo lop'!$N$5,IF('TKB theo lop'!Q17=$I$193,'TKB theo lop'!P17&amp;'TKB theo lop'!$P$5,IF('TKB theo lop'!S17=$I$193,'TKB theo lop'!R17&amp;'TKB theo lop'!$R$5,IF('TKB theo lop'!U17=$I$193,'TKB theo lop'!T17&amp;'TKB theo lop'!$T$5,IF('TKB theo lop'!W17=$I$193,'TKB theo lop'!V17&amp;'TKB theo lop'!$V$5,IF('TKB theo lop'!Y17=$I$193,'TKB theo lop'!X17&amp;'TKB theo lop'!$X$5,IF('TKB theo lop'!AA17=$I$193,'TKB theo lop'!Z17&amp;'TKB theo lop'!$Z$5,IF('TKB theo lop'!AC17=$I$193,'TKB theo lop'!AB17&amp;'TKB theo lop'!$AB$5,IF('TKB theo lop'!AE17=$I$193,'TKB theo lop'!AD17&amp;'TKB theo lop'!$AD$5,IF('TKB theo lop'!AG17=$I$193,'TKB theo lop'!AF17&amp;'TKB theo lop'!$AF$5,IF('TKB theo lop'!AI17=$I$193,'TKB theo lop'!AH17&amp;'TKB theo lop'!$AH$5,IF('TKB theo lop'!AK17=$I$193,'TKB theo lop'!AJ17&amp;'TKB theo lop'!$AJ$5,IF('TKB theo lop'!AM17=$I$193,'TKB theo lop'!AL17&amp;'TKB theo lop'!$AL$5,IF('TKB theo lop'!AO17=$I$193,'TKB theo lop'!AN17&amp;'TKB theo lop'!$AN$5,"")))))))))))))))))))</f>
        <v/>
      </c>
      <c r="K202" s="43" t="str">
        <f>IF('TKB theo lop'!E27=$I$193,'TKB theo lop'!D27&amp;'TKB theo lop'!$D$5,IF('TKB theo lop'!G27=$I$193,'TKB theo lop'!F27&amp;'TKB theo lop'!$F$5,IF('TKB theo lop'!I27=$I$193,'TKB theo lop'!H27&amp;'TKB theo lop'!$H$5,IF('TKB theo lop'!K27=$I$193,'TKB theo lop'!J27&amp;'TKB theo lop'!$J$5,IF('TKB theo lop'!M27=$I$193,'TKB theo lop'!L27&amp;'TKB theo lop'!$L$5,IF('TKB theo lop'!O27=$I$193,'TKB theo lop'!N27&amp;'TKB theo lop'!$N$5,IF('TKB theo lop'!Q27=$I$193,'TKB theo lop'!P27&amp;'TKB theo lop'!$P$5,IF('TKB theo lop'!S27=$I$193,'TKB theo lop'!R27&amp;'TKB theo lop'!$R$5,IF('TKB theo lop'!U27=$I$193,'TKB theo lop'!T27&amp;'TKB theo lop'!$T$5,IF('TKB theo lop'!W27=$I$193,'TKB theo lop'!V27&amp;'TKB theo lop'!$V$5,IF('TKB theo lop'!Y27=$I$193,'TKB theo lop'!X27&amp;'TKB theo lop'!$X$5,IF('TKB theo lop'!AA27=$I$193,'TKB theo lop'!Z27&amp;'TKB theo lop'!$Z$5,IF('TKB theo lop'!AC27=$I$193,'TKB theo lop'!AB27&amp;'TKB theo lop'!$AB$5,IF('TKB theo lop'!AE27=$I$193,'TKB theo lop'!AD27&amp;'TKB theo lop'!$AD$5,IF('TKB theo lop'!AG27=$I$193,'TKB theo lop'!AF27&amp;'TKB theo lop'!$AF$5,IF('TKB theo lop'!AI27=$I$193,'TKB theo lop'!AH27&amp;'TKB theo lop'!$AH$5,IF('TKB theo lop'!AK27=$I$193,'TKB theo lop'!AJ27&amp;'TKB theo lop'!$AJ$5,IF('TKB theo lop'!AM27=$I$193,'TKB theo lop'!AL27&amp;'TKB theo lop'!$AL$5,IF('TKB theo lop'!AO27=$I$193,'TKB theo lop'!AN27&amp;'TKB theo lop'!$AN$5,"")))))))))))))))))))</f>
        <v/>
      </c>
      <c r="L202" s="43" t="str">
        <f>IF('TKB theo lop'!E37=$I$193,'TKB theo lop'!D37&amp;'TKB theo lop'!$D$5,IF('TKB theo lop'!G37=$I$193,'TKB theo lop'!F37&amp;'TKB theo lop'!$F$5,IF('TKB theo lop'!I37=$I$193,'TKB theo lop'!H37&amp;'TKB theo lop'!$H$5,IF('TKB theo lop'!K37=$I$193,'TKB theo lop'!J37&amp;'TKB theo lop'!$J$5,IF('TKB theo lop'!M37=$I$193,'TKB theo lop'!L37&amp;'TKB theo lop'!$L$5,IF('TKB theo lop'!O37=$I$193,'TKB theo lop'!N37&amp;'TKB theo lop'!$N$5,IF('TKB theo lop'!Q37=$I$193,'TKB theo lop'!P37&amp;'TKB theo lop'!$P$5,IF('TKB theo lop'!S37=$I$193,'TKB theo lop'!R37&amp;'TKB theo lop'!$R$5,IF('TKB theo lop'!U37=$I$193,'TKB theo lop'!T37&amp;'TKB theo lop'!$T$5,IF('TKB theo lop'!W37=$I$193,'TKB theo lop'!V37&amp;'TKB theo lop'!$V$5,IF('TKB theo lop'!Y37=$I$193,'TKB theo lop'!X37&amp;'TKB theo lop'!$X$5,IF('TKB theo lop'!AA37=$I$193,'TKB theo lop'!Z37&amp;'TKB theo lop'!$Z$5,IF('TKB theo lop'!AC37=$I$193,'TKB theo lop'!AB37&amp;'TKB theo lop'!$AB$5,IF('TKB theo lop'!AE37=$I$193,'TKB theo lop'!AD37&amp;'TKB theo lop'!$AD$5,IF('TKB theo lop'!AG37=$I$193,'TKB theo lop'!AF37&amp;'TKB theo lop'!$AF$5,IF('TKB theo lop'!AI37=$I$193,'TKB theo lop'!AH37&amp;'TKB theo lop'!$AH$5,IF('TKB theo lop'!AK37=$I$193,'TKB theo lop'!AJ37&amp;'TKB theo lop'!$AJ$5,IF('TKB theo lop'!AM37=$I$193,'TKB theo lop'!AL37&amp;'TKB theo lop'!$AL$5,IF('TKB theo lop'!AO37=$I$193,'TKB theo lop'!AN37&amp;'TKB theo lop'!$AN$5,"")))))))))))))))))))</f>
        <v/>
      </c>
      <c r="M202" s="43" t="e">
        <f>IF('TKB theo lop'!E47=$I$193,'TKB theo lop'!D47&amp;'TKB theo lop'!$D$5,IF('TKB theo lop'!G47=$I$193,'TKB theo lop'!F47&amp;'TKB theo lop'!$F$5,IF('TKB theo lop'!I47=$I$193,'TKB theo lop'!H47&amp;'TKB theo lop'!$H$5,IF('TKB theo lop'!K47=$I$193,'TKB theo lop'!M47&amp;'TKB theo lop'!$J$5,IF('TKB theo lop'!#REF!=$I$193,'TKB theo lop'!L47&amp;'TKB theo lop'!$L$5,IF('TKB theo lop'!O47=$I$193,'TKB theo lop'!N47&amp;'TKB theo lop'!$N$5,IF('TKB theo lop'!Q47=$I$193,'TKB theo lop'!P47&amp;'TKB theo lop'!$P$5,IF('TKB theo lop'!S47=$I$193,'TKB theo lop'!R47&amp;'TKB theo lop'!$R$5,IF('TKB theo lop'!U47=$I$193,'TKB theo lop'!T47&amp;'TKB theo lop'!$T$5,IF('TKB theo lop'!W47=$I$193,'TKB theo lop'!V47&amp;'TKB theo lop'!$V$5,IF('TKB theo lop'!Y47=$I$193,'TKB theo lop'!X47&amp;'TKB theo lop'!$X$5,IF('TKB theo lop'!AA47=$I$193,'TKB theo lop'!Z47&amp;'TKB theo lop'!$Z$5,IF('TKB theo lop'!AC47=$I$193,'TKB theo lop'!AB47&amp;'TKB theo lop'!$AB$5,IF('TKB theo lop'!AE47=$I$193,'TKB theo lop'!AD47&amp;'TKB theo lop'!$AD$5,IF('TKB theo lop'!AG47=$I$193,'TKB theo lop'!AF47&amp;'TKB theo lop'!$AF$5,IF('TKB theo lop'!AI47=$I$193,'TKB theo lop'!AH47&amp;'TKB theo lop'!$AH$5,IF('TKB theo lop'!AK47=$I$193,'TKB theo lop'!AJ47&amp;'TKB theo lop'!$AJ$5,IF('TKB theo lop'!AM47=$I$193,'TKB theo lop'!AL47&amp;'TKB theo lop'!$AL$5,IF('TKB theo lop'!AO47=$I$193,'TKB theo lop'!AN47&amp;'TKB theo lop'!$AN$5,"")))))))))))))))))))</f>
        <v>#REF!</v>
      </c>
      <c r="N202" s="43" t="str">
        <f>IF('TKB theo lop'!E57=$I$193,'TKB theo lop'!D57&amp;'TKB theo lop'!$D$5,IF('TKB theo lop'!G57=$I$193,'TKB theo lop'!F57&amp;'TKB theo lop'!$F$5,IF('TKB theo lop'!I57=$I$193,'TKB theo lop'!H57&amp;'TKB theo lop'!$H$5,IF('TKB theo lop'!K57=$I$193,'TKB theo lop'!J57&amp;'TKB theo lop'!$J$5,IF('TKB theo lop'!M57=$I$193,'TKB theo lop'!L57&amp;'TKB theo lop'!$L$5,IF('TKB theo lop'!O57=$I$193,'TKB theo lop'!N57&amp;'TKB theo lop'!$N$5,IF('TKB theo lop'!Q57=$I$193,'TKB theo lop'!P57&amp;'TKB theo lop'!$P$5,IF('TKB theo lop'!S57=$I$193,'TKB theo lop'!R57&amp;'TKB theo lop'!$R$5,IF('TKB theo lop'!U57=$I$193,'TKB theo lop'!T57&amp;'TKB theo lop'!$T$5,IF('TKB theo lop'!W57=$I$193,'TKB theo lop'!V57&amp;'TKB theo lop'!$V$5,IF('TKB theo lop'!Y57=$I$193,'TKB theo lop'!X57&amp;'TKB theo lop'!$X$5,IF('TKB theo lop'!AA57=$I$193,'TKB theo lop'!Z57&amp;'TKB theo lop'!$Z$5,IF('TKB theo lop'!AC57=$I$193,'TKB theo lop'!AB57&amp;'TKB theo lop'!$AB$5,IF('TKB theo lop'!AE57=$I$193,'TKB theo lop'!AD57&amp;'TKB theo lop'!$AD$5,IF('TKB theo lop'!AG57=$I$193,'TKB theo lop'!AF57&amp;'TKB theo lop'!$AF$5,IF('TKB theo lop'!AI57=$I$193,'TKB theo lop'!AH57&amp;'TKB theo lop'!$AH$5,IF('TKB theo lop'!AK57=$I$193,'TKB theo lop'!AJ57&amp;'TKB theo lop'!$AJ$5,IF('TKB theo lop'!AM57=$I$193,'TKB theo lop'!AL57&amp;'TKB theo lop'!$AL$5,IF('TKB theo lop'!AO57=$I$193,'TKB theo lop'!AN57&amp;'TKB theo lop'!$AN$5,"")))))))))))))))))))</f>
        <v/>
      </c>
      <c r="O202" s="43" t="str">
        <f>IF('TKB theo lop'!E67=$I$193,'TKB theo lop'!D67&amp;'TKB theo lop'!$D$5,IF('TKB theo lop'!G67=$I$193,'TKB theo lop'!F67&amp;'TKB theo lop'!$F$5,IF('TKB theo lop'!I67=$I$193,'TKB theo lop'!H67&amp;'TKB theo lop'!$H$5,IF('TKB theo lop'!K67=$I$193,'TKB theo lop'!J67&amp;'TKB theo lop'!$J$5,IF('TKB theo lop'!M67=$I$193,'TKB theo lop'!L67&amp;'TKB theo lop'!$L$5,IF('TKB theo lop'!O67=$I$193,'TKB theo lop'!N67&amp;'TKB theo lop'!$N$5,IF('TKB theo lop'!Q67=$I$193,'TKB theo lop'!P67&amp;'TKB theo lop'!$P$5,IF('TKB theo lop'!S67=$I$193,'TKB theo lop'!R67&amp;'TKB theo lop'!$R$5,IF('TKB theo lop'!U67=$I$193,'TKB theo lop'!T67&amp;'TKB theo lop'!$T$5,IF('TKB theo lop'!W67=$I$193,'TKB theo lop'!V67&amp;'TKB theo lop'!$V$5,IF('TKB theo lop'!Y67=$I$193,'TKB theo lop'!X67&amp;'TKB theo lop'!$X$5,IF('TKB theo lop'!AA67=$I$193,'TKB theo lop'!Z67&amp;'TKB theo lop'!$Z$5,IF('TKB theo lop'!AC67=$I$193,'TKB theo lop'!AB67&amp;'TKB theo lop'!$AB$5,IF('TKB theo lop'!AE67=$I$193,'TKB theo lop'!AD67&amp;'TKB theo lop'!$AD$5,IF('TKB theo lop'!AG67=$I$193,'TKB theo lop'!AF67&amp;'TKB theo lop'!$AF$5,IF('TKB theo lop'!AI67=$I$193,'TKB theo lop'!AH67&amp;'TKB theo lop'!$AH$5,IF('TKB theo lop'!AK67=$I$193,'TKB theo lop'!AJ67&amp;'TKB theo lop'!$AJ$5,IF('TKB theo lop'!AM67=$I$193,'TKB theo lop'!AL67&amp;'TKB theo lop'!$AL$5,IF('TKB theo lop'!AO67=$I$193,'TKB theo lop'!AN67&amp;'TKB theo lop'!$AN$5,"")))))))))))))))))))</f>
        <v/>
      </c>
    </row>
    <row r="203" spans="1:15" x14ac:dyDescent="0.3">
      <c r="A203" s="47" t="str">
        <f>30-COUNTIF(B199:G203,"")&amp; "tiết"</f>
        <v>2tiết</v>
      </c>
      <c r="B203" s="45" t="str">
        <f>IF('TKB theo lop'!E18=$A$193,'TKB theo lop'!D18&amp;'TKB theo lop'!$D$5,IF('TKB theo lop'!G18=$A$193,'TKB theo lop'!F18&amp;'TKB theo lop'!$F$5,IF('TKB theo lop'!I18=$A$193,'TKB theo lop'!H18&amp;'TKB theo lop'!$H$5,IF('TKB theo lop'!K18=$A$193,'TKB theo lop'!J18&amp;'TKB theo lop'!$J$5,IF('TKB theo lop'!M18=$A$193,'TKB theo lop'!L18&amp;'TKB theo lop'!$L$5,IF('TKB theo lop'!O18=$A$193,'TKB theo lop'!N18&amp;'TKB theo lop'!$N$5,IF('TKB theo lop'!Q18=$A$193,'TKB theo lop'!P18&amp;'TKB theo lop'!$P$5,IF('TKB theo lop'!S18=$A$193,'TKB theo lop'!R18&amp;'TKB theo lop'!$R$5,IF('TKB theo lop'!U18=$A$193,'TKB theo lop'!T18&amp;'TKB theo lop'!$T$5,IF('TKB theo lop'!W18=$A$193,'TKB theo lop'!V18&amp;'TKB theo lop'!$V$5,IF('TKB theo lop'!Y18=$A$193,'TKB theo lop'!X18&amp;'TKB theo lop'!$X$5,IF('TKB theo lop'!AA18=$A$193,'TKB theo lop'!Z18&amp;'TKB theo lop'!$Z$5,IF('TKB theo lop'!AC18=$A$193,'TKB theo lop'!AB18&amp;'TKB theo lop'!$AB$5,IF('TKB theo lop'!AE18=$A$193,'TKB theo lop'!AD18&amp;'TKB theo lop'!$AD$5,IF('TKB theo lop'!AG18=$A$193,'TKB theo lop'!AF18&amp;'TKB theo lop'!$AF$5,IF('TKB theo lop'!AI18=$A$193,'TKB theo lop'!AH18&amp;'TKB theo lop'!$AH$5,IF('TKB theo lop'!AK18=$A$193,'TKB theo lop'!AJ18&amp;'TKB theo lop'!$AJ$5,IF('TKB theo lop'!AM18=$A$193,'TKB theo lop'!AL18&amp;'TKB theo lop'!$AL$5,IF('TKB theo lop'!AO18=$A$193,'TKB theo lop'!AN18&amp;'TKB theo lop'!$AN$5,"")))))))))))))))))))</f>
        <v/>
      </c>
      <c r="C203" s="45" t="str">
        <f>IF('TKB theo lop'!E28=$A$193,'TKB theo lop'!D28&amp;'TKB theo lop'!$D$5,IF('TKB theo lop'!G28=$A$193,'TKB theo lop'!F28&amp;'TKB theo lop'!$F$5,IF('TKB theo lop'!I28=$A$193,'TKB theo lop'!H28&amp;'TKB theo lop'!$H$5,IF('TKB theo lop'!K28=$A$193,'TKB theo lop'!J28&amp;'TKB theo lop'!$J$5,IF('TKB theo lop'!M28=$A$193,'TKB theo lop'!L28&amp;'TKB theo lop'!$L$5,IF('TKB theo lop'!O28=$A$193,'TKB theo lop'!N28&amp;'TKB theo lop'!$N$5,IF('TKB theo lop'!Q28=$A$193,'TKB theo lop'!P28&amp;'TKB theo lop'!$P$5,IF('TKB theo lop'!S28=$A$193,'TKB theo lop'!R28&amp;'TKB theo lop'!$R$5,IF('TKB theo lop'!U28=$A$193,'TKB theo lop'!T28&amp;'TKB theo lop'!$T$5,IF('TKB theo lop'!W28=$A$193,'TKB theo lop'!V28&amp;'TKB theo lop'!$V$5,IF('TKB theo lop'!Y28=$A$193,'TKB theo lop'!X28&amp;'TKB theo lop'!$X$5,IF('TKB theo lop'!AA28=$A$193,'TKB theo lop'!Z28&amp;'TKB theo lop'!$Z$5,IF('TKB theo lop'!AC28=$A$193,'TKB theo lop'!AB28&amp;'TKB theo lop'!$AB$5,IF('TKB theo lop'!AE28=$A$193,'TKB theo lop'!AD28&amp;'TKB theo lop'!$AD$5,IF('TKB theo lop'!AG28=$A$193,'TKB theo lop'!AF28&amp;'TKB theo lop'!$AF$5,IF('TKB theo lop'!AI28=$A$193,'TKB theo lop'!AH28&amp;'TKB theo lop'!$AH$5,IF('TKB theo lop'!AK28=$A$193,'TKB theo lop'!AJ28&amp;'TKB theo lop'!$AJ$5,IF('TKB theo lop'!AM28=$A$193,'TKB theo lop'!AL28&amp;'TKB theo lop'!$AL$5,IF('TKB theo lop'!AO28=$A$193,'TKB theo lop'!AN28&amp;'TKB theo lop'!$AN$5,"")))))))))))))))))))</f>
        <v/>
      </c>
      <c r="D203" s="45" t="str">
        <f>IF('TKB theo lop'!E38=$A$193,'TKB theo lop'!D38&amp;'TKB theo lop'!$D$5,IF('TKB theo lop'!G38=$A$193,'TKB theo lop'!F38&amp;'TKB theo lop'!$F$5,IF('TKB theo lop'!I38=$A$193,'TKB theo lop'!H38&amp;'TKB theo lop'!$H$5,IF('TKB theo lop'!K38=$A$193,'TKB theo lop'!J38&amp;'TKB theo lop'!$J$5,IF('TKB theo lop'!M38=$A$193,'TKB theo lop'!L38&amp;'TKB theo lop'!$L$5,IF('TKB theo lop'!O38=$A$193,'TKB theo lop'!N38&amp;'TKB theo lop'!$N$5,IF('TKB theo lop'!Q38=$A$193,'TKB theo lop'!P38&amp;'TKB theo lop'!$P$5,IF('TKB theo lop'!S38=$A$193,'TKB theo lop'!R38&amp;'TKB theo lop'!$R$5,IF('TKB theo lop'!U38=$A$193,'TKB theo lop'!T38&amp;'TKB theo lop'!$T$5,IF('TKB theo lop'!W38=$A$193,'TKB theo lop'!V38&amp;'TKB theo lop'!$V$5,IF('TKB theo lop'!Y38=$A$193,'TKB theo lop'!X38&amp;'TKB theo lop'!$X$5,IF('TKB theo lop'!AA38=$A$193,'TKB theo lop'!Z38&amp;'TKB theo lop'!$Z$5,IF('TKB theo lop'!AC38=$A$193,'TKB theo lop'!AB38&amp;'TKB theo lop'!$AB$5,IF('TKB theo lop'!AE38=$A$193,'TKB theo lop'!AD38&amp;'TKB theo lop'!$AD$5,IF('TKB theo lop'!AG38=$A$193,'TKB theo lop'!AF38&amp;'TKB theo lop'!$AF$5,IF('TKB theo lop'!AI38=$A$193,'TKB theo lop'!AH38&amp;'TKB theo lop'!$AH$5,IF('TKB theo lop'!AK38=$A$193,'TKB theo lop'!AJ38&amp;'TKB theo lop'!$AJ$5,IF('TKB theo lop'!AM38=$A$193,'TKB theo lop'!AL38&amp;'TKB theo lop'!$AL$5,IF('TKB theo lop'!AO38=$A$193,'TKB theo lop'!AN38&amp;'TKB theo lop'!$AN$5,"")))))))))))))))))))</f>
        <v/>
      </c>
      <c r="E203" s="45" t="str">
        <f>IF('TKB theo lop'!E48=$A$193,'TKB theo lop'!D48&amp;'TKB theo lop'!$D$5,IF('TKB theo lop'!G48=$A$193,'TKB theo lop'!F48&amp;'TKB theo lop'!$F$5,IF('TKB theo lop'!I48=$A$193,'TKB theo lop'!H48&amp;'TKB theo lop'!$H$5,IF('TKB theo lop'!K48=$A$193,'TKB theo lop'!J48&amp;'TKB theo lop'!$J$5,IF('TKB theo lop'!M48=$A$193,'TKB theo lop'!L48&amp;'TKB theo lop'!$L$5,IF('TKB theo lop'!O48=$A$193,'TKB theo lop'!N48&amp;'TKB theo lop'!$N$5,IF('TKB theo lop'!Q48=$A$193,'TKB theo lop'!P48&amp;'TKB theo lop'!$P$5,IF('TKB theo lop'!S48=$A$193,'TKB theo lop'!R48&amp;'TKB theo lop'!$R$5,IF('TKB theo lop'!U48=$A$193,'TKB theo lop'!T48&amp;'TKB theo lop'!$T$5,IF('TKB theo lop'!W48=$A$193,'TKB theo lop'!V48&amp;'TKB theo lop'!$V$5,IF('TKB theo lop'!Y48=$A$193,'TKB theo lop'!X48&amp;'TKB theo lop'!$X$5,IF('TKB theo lop'!AA48=$A$193,'TKB theo lop'!Z48&amp;'TKB theo lop'!$Z$5,IF('TKB theo lop'!AC48=$A$193,'TKB theo lop'!AB48&amp;'TKB theo lop'!$AB$5,IF('TKB theo lop'!AE48=$A$193,'TKB theo lop'!AD48&amp;'TKB theo lop'!$AD$5,IF('TKB theo lop'!AG48=$A$193,'TKB theo lop'!AF48&amp;'TKB theo lop'!$AF$5,IF('TKB theo lop'!AI48=$A$193,'TKB theo lop'!AH48&amp;'TKB theo lop'!$AH$5,IF('TKB theo lop'!AK48=$A$193,'TKB theo lop'!AJ48&amp;'TKB theo lop'!$AJ$5,IF('TKB theo lop'!AM48=$A$193,'TKB theo lop'!AL48&amp;'TKB theo lop'!$AL$5,IF('TKB theo lop'!AO48=$A$193,'TKB theo lop'!AN48&amp;'TKB theo lop'!$AN$5,"")))))))))))))))))))</f>
        <v/>
      </c>
      <c r="F203" s="45" t="str">
        <f>IF('TKB theo lop'!E58=$A$193,'TKB theo lop'!D58&amp;'TKB theo lop'!$D$5,IF('TKB theo lop'!G58=$A$193,'TKB theo lop'!F58&amp;'TKB theo lop'!$F$5,IF('TKB theo lop'!I58=$A$193,'TKB theo lop'!H58&amp;'TKB theo lop'!$H$5,IF('TKB theo lop'!K58=$A$193,'TKB theo lop'!J58&amp;'TKB theo lop'!$J$5,IF('TKB theo lop'!M58=$A$193,'TKB theo lop'!L58&amp;'TKB theo lop'!$L$5,IF('TKB theo lop'!O58=$A$193,'TKB theo lop'!N58&amp;'TKB theo lop'!$N$5,IF('TKB theo lop'!Q58=$A$193,'TKB theo lop'!P58&amp;'TKB theo lop'!$P$5,IF('TKB theo lop'!S58=$A$193,'TKB theo lop'!R58&amp;'TKB theo lop'!$R$5,IF('TKB theo lop'!U58=$A$193,'TKB theo lop'!T58&amp;'TKB theo lop'!$T$5,IF('TKB theo lop'!W58=$A$193,'TKB theo lop'!V58&amp;'TKB theo lop'!$V$5,IF('TKB theo lop'!Y58=$A$193,'TKB theo lop'!X58&amp;'TKB theo lop'!$X$5,IF('TKB theo lop'!AA58=$A$193,'TKB theo lop'!Z58&amp;'TKB theo lop'!$Z$5,IF('TKB theo lop'!AC58=$A$193,'TKB theo lop'!AB58&amp;'TKB theo lop'!$AB$5,IF('TKB theo lop'!AE58=$A$193,'TKB theo lop'!AD58&amp;'TKB theo lop'!$AD$5,IF('TKB theo lop'!AG58=$A$193,'TKB theo lop'!AF58&amp;'TKB theo lop'!$AF$5,IF('TKB theo lop'!AI58=$A$193,'TKB theo lop'!AH58&amp;'TKB theo lop'!$AH$5,IF('TKB theo lop'!AK58=$A$193,'TKB theo lop'!AJ58&amp;'TKB theo lop'!$AJ$5,IF('TKB theo lop'!AM58=$A$193,'TKB theo lop'!AL58&amp;'TKB theo lop'!$AL$5,IF('TKB theo lop'!AO58=$A$193,'TKB theo lop'!AN58&amp;'TKB theo lop'!$AN$5,"")))))))))))))))))))</f>
        <v/>
      </c>
      <c r="G203" s="45" t="str">
        <f>IF('TKB theo lop'!E68=$A$193,'TKB theo lop'!D68&amp;'TKB theo lop'!$D$5,IF('TKB theo lop'!G68=$A$193,'TKB theo lop'!F68&amp;'TKB theo lop'!$F$5,IF('TKB theo lop'!I68=$A$193,'TKB theo lop'!H68&amp;'TKB theo lop'!$H$5,IF('TKB theo lop'!K68=$A$193,'TKB theo lop'!J68&amp;'TKB theo lop'!$J$5,IF('TKB theo lop'!M68=$A$193,'TKB theo lop'!L68&amp;'TKB theo lop'!$L$5,IF('TKB theo lop'!O68=$A$193,'TKB theo lop'!N68&amp;'TKB theo lop'!$N$5,IF('TKB theo lop'!Q68=$A$193,'TKB theo lop'!P68&amp;'TKB theo lop'!$P$5,IF('TKB theo lop'!S68=$A$193,'TKB theo lop'!R68&amp;'TKB theo lop'!$R$5,IF('TKB theo lop'!U68=$A$193,'TKB theo lop'!T68&amp;'TKB theo lop'!$T$5,IF('TKB theo lop'!W68=$A$193,'TKB theo lop'!V68&amp;'TKB theo lop'!$V$5,IF('TKB theo lop'!Y68=$A$193,'TKB theo lop'!X68&amp;'TKB theo lop'!$X$5,IF('TKB theo lop'!AA68=$A$193,'TKB theo lop'!Z68&amp;'TKB theo lop'!$Z$5,IF('TKB theo lop'!AC68=$A$193,'TKB theo lop'!AB68&amp;'TKB theo lop'!$AB$5,IF('TKB theo lop'!AE68=$A$193,'TKB theo lop'!AD68&amp;'TKB theo lop'!$AD$5,IF('TKB theo lop'!AG68=$A$193,'TKB theo lop'!AF68&amp;'TKB theo lop'!$AF$5,IF('TKB theo lop'!AI68=$A$193,'TKB theo lop'!AH68&amp;'TKB theo lop'!$AH$5,IF('TKB theo lop'!AK68=$A$193,'TKB theo lop'!AJ68&amp;'TKB theo lop'!$AJ$5,IF('TKB theo lop'!AM68=$A$193,'TKB theo lop'!AL68&amp;'TKB theo lop'!$AL$5,IF('TKB theo lop'!AO68=$A$193,'TKB theo lop'!AN68&amp;'TKB theo lop'!$AN$5,"")))))))))))))))))))</f>
        <v/>
      </c>
      <c r="H203"/>
      <c r="I203" s="47" t="str">
        <f>30-COUNTIF(J199:O203,"")&amp; "tiết"</f>
        <v>2tiết</v>
      </c>
      <c r="J203" s="45" t="str">
        <f>IF('TKB theo lop'!E18=$I$193,'TKB theo lop'!D18&amp;'TKB theo lop'!$D$5,IF('TKB theo lop'!G18=$I$193,'TKB theo lop'!F18&amp;'TKB theo lop'!$F$5,IF('TKB theo lop'!I18=$I$193,'TKB theo lop'!H18&amp;'TKB theo lop'!$H$5,IF('TKB theo lop'!K18=$I$193,'TKB theo lop'!J18&amp;'TKB theo lop'!$J$5,IF('TKB theo lop'!M18=$I$193,'TKB theo lop'!L18&amp;'TKB theo lop'!$L$5,IF('TKB theo lop'!O18=$I$193,'TKB theo lop'!N18&amp;'TKB theo lop'!$N$5,IF('TKB theo lop'!Q18=$I$193,'TKB theo lop'!P18&amp;'TKB theo lop'!$P$5,IF('TKB theo lop'!S18=$I$193,'TKB theo lop'!R18&amp;'TKB theo lop'!$R$5,IF('TKB theo lop'!U18=$I$193,'TKB theo lop'!T18&amp;'TKB theo lop'!$T$5,IF('TKB theo lop'!W18=$I$193,'TKB theo lop'!V18&amp;'TKB theo lop'!$V$5,IF('TKB theo lop'!Y18=$I$193,'TKB theo lop'!X18&amp;'TKB theo lop'!$X$5,IF('TKB theo lop'!AA18=$I$193,'TKB theo lop'!Z18&amp;'TKB theo lop'!$Z$5,IF('TKB theo lop'!AC18=$I$193,'TKB theo lop'!AB18&amp;'TKB theo lop'!$AB$5,IF('TKB theo lop'!AE18=$I$193,'TKB theo lop'!AD18&amp;'TKB theo lop'!$AD$5,IF('TKB theo lop'!AG18=$I$193,'TKB theo lop'!AF18&amp;'TKB theo lop'!$AF$5,IF('TKB theo lop'!AI18=$I$193,'TKB theo lop'!AH18&amp;'TKB theo lop'!$AH$5,IF('TKB theo lop'!AK18=$I$193,'TKB theo lop'!AJ18&amp;'TKB theo lop'!$AJ$5,IF('TKB theo lop'!AM18=$I$193,'TKB theo lop'!AL18&amp;'TKB theo lop'!$AL$5,IF('TKB theo lop'!AO18=$I$193,'TKB theo lop'!AN18&amp;'TKB theo lop'!$AN$5,"")))))))))))))))))))</f>
        <v/>
      </c>
      <c r="K203" s="45" t="str">
        <f>IF('TKB theo lop'!E28=$I$193,'TKB theo lop'!D28&amp;'TKB theo lop'!$D$5,IF('TKB theo lop'!G28=$I$193,'TKB theo lop'!F28&amp;'TKB theo lop'!$F$5,IF('TKB theo lop'!I28=$I$193,'TKB theo lop'!H28&amp;'TKB theo lop'!$H$5,IF('TKB theo lop'!K28=$I$193,'TKB theo lop'!J28&amp;'TKB theo lop'!$J$5,IF('TKB theo lop'!M28=$I$193,'TKB theo lop'!L28&amp;'TKB theo lop'!$L$5,IF('TKB theo lop'!O28=$I$193,'TKB theo lop'!N28&amp;'TKB theo lop'!$N$5,IF('TKB theo lop'!Q28=$I$193,'TKB theo lop'!P28&amp;'TKB theo lop'!$P$5,IF('TKB theo lop'!S28=$I$193,'TKB theo lop'!R28&amp;'TKB theo lop'!$R$5,IF('TKB theo lop'!U28=$I$193,'TKB theo lop'!T28&amp;'TKB theo lop'!$T$5,IF('TKB theo lop'!W28=$I$193,'TKB theo lop'!V28&amp;'TKB theo lop'!$V$5,IF('TKB theo lop'!Y28=$I$193,'TKB theo lop'!X28&amp;'TKB theo lop'!$X$5,IF('TKB theo lop'!AA28=$I$193,'TKB theo lop'!Z28&amp;'TKB theo lop'!$Z$5,IF('TKB theo lop'!AC28=$I$193,'TKB theo lop'!AB28&amp;'TKB theo lop'!$AB$5,IF('TKB theo lop'!AE28=$I$193,'TKB theo lop'!AD28&amp;'TKB theo lop'!$AD$5,IF('TKB theo lop'!AG28=$I$193,'TKB theo lop'!AF28&amp;'TKB theo lop'!$AF$5,IF('TKB theo lop'!AI28=$I$193,'TKB theo lop'!AH28&amp;'TKB theo lop'!$AH$5,IF('TKB theo lop'!AK28=$I$193,'TKB theo lop'!AJ28&amp;'TKB theo lop'!$AJ$5,IF('TKB theo lop'!AM28=$I$193,'TKB theo lop'!AL28&amp;'TKB theo lop'!$AL$5,IF('TKB theo lop'!AO28=$I$193,'TKB theo lop'!AN28&amp;'TKB theo lop'!$AN$5,"")))))))))))))))))))</f>
        <v/>
      </c>
      <c r="L203" s="45" t="str">
        <f>IF('TKB theo lop'!E38=$I$193,'TKB theo lop'!D38&amp;'TKB theo lop'!$D$5,IF('TKB theo lop'!G38=$I$193,'TKB theo lop'!F38&amp;'TKB theo lop'!$F$5,IF('TKB theo lop'!I38=$I$193,'TKB theo lop'!H38&amp;'TKB theo lop'!$H$5,IF('TKB theo lop'!K38=$I$193,'TKB theo lop'!J38&amp;'TKB theo lop'!$J$5,IF('TKB theo lop'!M38=$I$193,'TKB theo lop'!L38&amp;'TKB theo lop'!$L$5,IF('TKB theo lop'!O38=$I$193,'TKB theo lop'!N38&amp;'TKB theo lop'!$N$5,IF('TKB theo lop'!Q38=$I$193,'TKB theo lop'!P38&amp;'TKB theo lop'!$P$5,IF('TKB theo lop'!S38=$I$193,'TKB theo lop'!R38&amp;'TKB theo lop'!$R$5,IF('TKB theo lop'!U38=$I$193,'TKB theo lop'!T38&amp;'TKB theo lop'!$T$5,IF('TKB theo lop'!W38=$I$193,'TKB theo lop'!V38&amp;'TKB theo lop'!$V$5,IF('TKB theo lop'!Y38=$I$193,'TKB theo lop'!X38&amp;'TKB theo lop'!$X$5,IF('TKB theo lop'!AA38=$I$193,'TKB theo lop'!Z38&amp;'TKB theo lop'!$Z$5,IF('TKB theo lop'!AC38=$I$193,'TKB theo lop'!AB38&amp;'TKB theo lop'!$AB$5,IF('TKB theo lop'!AE38=$I$193,'TKB theo lop'!AD38&amp;'TKB theo lop'!$AD$5,IF('TKB theo lop'!AG38=$I$193,'TKB theo lop'!AF38&amp;'TKB theo lop'!$AF$5,IF('TKB theo lop'!AI38=$I$193,'TKB theo lop'!AH38&amp;'TKB theo lop'!$AH$5,IF('TKB theo lop'!AK38=$I$193,'TKB theo lop'!AJ38&amp;'TKB theo lop'!$AJ$5,IF('TKB theo lop'!AM38=$I$193,'TKB theo lop'!AL38&amp;'TKB theo lop'!$AL$5,IF('TKB theo lop'!AO38=$I$193,'TKB theo lop'!AN38&amp;'TKB theo lop'!$AN$5,"")))))))))))))))))))</f>
        <v/>
      </c>
      <c r="M203" s="45" t="str">
        <f>IF('TKB theo lop'!E48=$I$193,'TKB theo lop'!D48&amp;'TKB theo lop'!$D$5,IF('TKB theo lop'!G48=$I$193,'TKB theo lop'!F48&amp;'TKB theo lop'!$F$5,IF('TKB theo lop'!I48=$I$193,'TKB theo lop'!H48&amp;'TKB theo lop'!$H$5,IF('TKB theo lop'!K48=$I$193,'TKB theo lop'!J48&amp;'TKB theo lop'!$J$5,IF('TKB theo lop'!M48=$I$193,'TKB theo lop'!L48&amp;'TKB theo lop'!$L$5,IF('TKB theo lop'!O48=$I$193,'TKB theo lop'!N48&amp;'TKB theo lop'!$N$5,IF('TKB theo lop'!Q48=$I$193,'TKB theo lop'!P48&amp;'TKB theo lop'!$P$5,IF('TKB theo lop'!S48=$I$193,'TKB theo lop'!R48&amp;'TKB theo lop'!$R$5,IF('TKB theo lop'!U48=$I$193,'TKB theo lop'!T48&amp;'TKB theo lop'!$T$5,IF('TKB theo lop'!W48=$I$193,'TKB theo lop'!V48&amp;'TKB theo lop'!$V$5,IF('TKB theo lop'!Y48=$I$193,'TKB theo lop'!X48&amp;'TKB theo lop'!$X$5,IF('TKB theo lop'!AA48=$I$193,'TKB theo lop'!Z48&amp;'TKB theo lop'!$Z$5,IF('TKB theo lop'!AC48=$I$193,'TKB theo lop'!AB48&amp;'TKB theo lop'!$AB$5,IF('TKB theo lop'!AE48=$I$193,'TKB theo lop'!AD48&amp;'TKB theo lop'!$AD$5,IF('TKB theo lop'!AG48=$I$193,'TKB theo lop'!AF48&amp;'TKB theo lop'!$AF$5,IF('TKB theo lop'!AI48=$I$193,'TKB theo lop'!AH48&amp;'TKB theo lop'!$AH$5,IF('TKB theo lop'!AK48=$I$193,'TKB theo lop'!AJ48&amp;'TKB theo lop'!$AJ$5,IF('TKB theo lop'!AM48=$I$193,'TKB theo lop'!AL48&amp;'TKB theo lop'!$AL$5,IF('TKB theo lop'!AO48=$I$193,'TKB theo lop'!AN48&amp;'TKB theo lop'!$AN$5,"")))))))))))))))))))</f>
        <v/>
      </c>
      <c r="N203" s="45" t="str">
        <f>IF('TKB theo lop'!E58=$I$193,'TKB theo lop'!D58&amp;'TKB theo lop'!$D$5,IF('TKB theo lop'!G58=$I$193,'TKB theo lop'!F58&amp;'TKB theo lop'!$F$5,IF('TKB theo lop'!I58=$I$193,'TKB theo lop'!H58&amp;'TKB theo lop'!$H$5,IF('TKB theo lop'!K58=$I$193,'TKB theo lop'!J58&amp;'TKB theo lop'!$J$5,IF('TKB theo lop'!M58=$I$193,'TKB theo lop'!L58&amp;'TKB theo lop'!$L$5,IF('TKB theo lop'!O58=$I$193,'TKB theo lop'!N58&amp;'TKB theo lop'!$N$5,IF('TKB theo lop'!Q58=$I$193,'TKB theo lop'!P58&amp;'TKB theo lop'!$P$5,IF('TKB theo lop'!S58=$I$193,'TKB theo lop'!R58&amp;'TKB theo lop'!$R$5,IF('TKB theo lop'!U58=$I$193,'TKB theo lop'!T58&amp;'TKB theo lop'!$T$5,IF('TKB theo lop'!W58=$I$193,'TKB theo lop'!V58&amp;'TKB theo lop'!$V$5,IF('TKB theo lop'!Y58=$I$193,'TKB theo lop'!X58&amp;'TKB theo lop'!$X$5,IF('TKB theo lop'!AA58=$I$193,'TKB theo lop'!Z58&amp;'TKB theo lop'!$Z$5,IF('TKB theo lop'!AC58=$I$193,'TKB theo lop'!AB58&amp;'TKB theo lop'!$AB$5,IF('TKB theo lop'!AE58=$I$193,'TKB theo lop'!AD58&amp;'TKB theo lop'!$AD$5,IF('TKB theo lop'!AG58=$I$193,'TKB theo lop'!AF58&amp;'TKB theo lop'!$AF$5,IF('TKB theo lop'!AI58=$I$193,'TKB theo lop'!AH58&amp;'TKB theo lop'!$AH$5,IF('TKB theo lop'!AK58=$I$193,'TKB theo lop'!AJ58&amp;'TKB theo lop'!$AJ$5,IF('TKB theo lop'!AM58=$I$193,'TKB theo lop'!AL58&amp;'TKB theo lop'!$AL$5,IF('TKB theo lop'!AO58=$I$193,'TKB theo lop'!AN58&amp;'TKB theo lop'!$AN$5,"")))))))))))))))))))</f>
        <v/>
      </c>
      <c r="O203" s="45" t="str">
        <f>IF('TKB theo lop'!E68=$I$193,'TKB theo lop'!D68&amp;'TKB theo lop'!$D$5,IF('TKB theo lop'!G68=$I$193,'TKB theo lop'!F68&amp;'TKB theo lop'!$F$5,IF('TKB theo lop'!I68=$I$193,'TKB theo lop'!H68&amp;'TKB theo lop'!$H$5,IF('TKB theo lop'!K68=$I$193,'TKB theo lop'!J68&amp;'TKB theo lop'!$J$5,IF('TKB theo lop'!M68=$I$193,'TKB theo lop'!L68&amp;'TKB theo lop'!$L$5,IF('TKB theo lop'!O68=$I$193,'TKB theo lop'!N68&amp;'TKB theo lop'!$N$5,IF('TKB theo lop'!Q68=$I$193,'TKB theo lop'!P68&amp;'TKB theo lop'!$P$5,IF('TKB theo lop'!S68=$I$193,'TKB theo lop'!R68&amp;'TKB theo lop'!$R$5,IF('TKB theo lop'!U68=$I$193,'TKB theo lop'!T68&amp;'TKB theo lop'!$T$5,IF('TKB theo lop'!W68=$I$193,'TKB theo lop'!V68&amp;'TKB theo lop'!$V$5,IF('TKB theo lop'!Y68=$I$193,'TKB theo lop'!X68&amp;'TKB theo lop'!$X$5,IF('TKB theo lop'!AA68=$I$193,'TKB theo lop'!Z68&amp;'TKB theo lop'!$Z$5,IF('TKB theo lop'!AC68=$I$193,'TKB theo lop'!AB68&amp;'TKB theo lop'!$AB$5,IF('TKB theo lop'!AE68=$I$193,'TKB theo lop'!AD68&amp;'TKB theo lop'!$AD$5,IF('TKB theo lop'!AG68=$I$193,'TKB theo lop'!AF68&amp;'TKB theo lop'!$AF$5,IF('TKB theo lop'!AI68=$I$193,'TKB theo lop'!AH68&amp;'TKB theo lop'!$AH$5,IF('TKB theo lop'!AK68=$I$193,'TKB theo lop'!AJ68&amp;'TKB theo lop'!$AJ$5,IF('TKB theo lop'!AM68=$I$193,'TKB theo lop'!AL68&amp;'TKB theo lop'!$AL$5,IF('TKB theo lop'!AO68=$I$193,'TKB theo lop'!AN68&amp;'TKB theo lop'!$AN$5,"")))))))))))))))))))</f>
        <v/>
      </c>
    </row>
    <row r="205" spans="1:15" x14ac:dyDescent="0.3">
      <c r="A205" s="42">
        <f>'Phan cong'!Z36</f>
        <v>35</v>
      </c>
      <c r="B205" s="46">
        <v>2</v>
      </c>
      <c r="C205" s="46">
        <v>3</v>
      </c>
      <c r="D205" s="46">
        <v>4</v>
      </c>
      <c r="E205" s="46">
        <v>5</v>
      </c>
      <c r="F205" s="46">
        <v>6</v>
      </c>
      <c r="G205" s="46">
        <v>7</v>
      </c>
      <c r="H205"/>
      <c r="I205" s="42">
        <f>'Phan cong'!Z37</f>
        <v>36</v>
      </c>
      <c r="J205" s="46">
        <v>2</v>
      </c>
      <c r="K205" s="46">
        <v>3</v>
      </c>
      <c r="L205" s="46">
        <v>4</v>
      </c>
      <c r="M205" s="46">
        <v>5</v>
      </c>
      <c r="N205" s="46">
        <v>6</v>
      </c>
      <c r="O205" s="46">
        <v>7</v>
      </c>
    </row>
    <row r="206" spans="1:15" x14ac:dyDescent="0.3">
      <c r="A206" s="48">
        <f>'TKB theo lop'!$O$2</f>
        <v>45174</v>
      </c>
      <c r="B206" s="69" t="str">
        <f>IF(B207="","","Chào cờ")</f>
        <v/>
      </c>
      <c r="C206" s="44" t="str">
        <f>IF('TKB theo lop'!E19=$A$205,'TKB theo lop'!D19&amp;'TKB theo lop'!$D$5,IF('TKB theo lop'!G19=$A$205,'TKB theo lop'!F19&amp;'TKB theo lop'!$F$5,IF('TKB theo lop'!I19=$A$205,'TKB theo lop'!H19&amp;'TKB theo lop'!$H$5,IF('TKB theo lop'!K19=$A$205,'TKB theo lop'!J19&amp;'TKB theo lop'!$J$5,IF('TKB theo lop'!M19=$A$205,'TKB theo lop'!L19&amp;'TKB theo lop'!$L$5,IF('TKB theo lop'!O19=$A$205,'TKB theo lop'!N19&amp;'TKB theo lop'!$N$5,IF('TKB theo lop'!Q19=$A$205,'TKB theo lop'!P19&amp;'TKB theo lop'!$P$5,IF('TKB theo lop'!S19=$A$205,'TKB theo lop'!R19&amp;'TKB theo lop'!$R$5,IF('TKB theo lop'!U19=$A$205,'TKB theo lop'!T19&amp;'TKB theo lop'!$T$5,IF('TKB theo lop'!W19=$A$205,'TKB theo lop'!V19&amp;'TKB theo lop'!$V$5,IF('TKB theo lop'!Y19=$A$205,'TKB theo lop'!X19&amp;'TKB theo lop'!$X$5,IF('TKB theo lop'!AA19=$A$205,'TKB theo lop'!Z19&amp;'TKB theo lop'!$Z$5,IF('TKB theo lop'!AC19=$A$205,'TKB theo lop'!AB19&amp;'TKB theo lop'!$AB$5,IF('TKB theo lop'!AE19=$A$205,'TKB theo lop'!AD19&amp;'TKB theo lop'!$AD$5,IF('TKB theo lop'!AG19=$A$205,'TKB theo lop'!AF19&amp;'TKB theo lop'!$AF$5,IF('TKB theo lop'!AI19=$A$205,'TKB theo lop'!AH19&amp;'TKB theo lop'!$AH$5,IF('TKB theo lop'!AK19=$A$205,'TKB theo lop'!AJ19&amp;'TKB theo lop'!$AJ$5,IF('TKB theo lop'!AM19=$A$205,'TKB theo lop'!AL19&amp;'TKB theo lop'!$AL$5,IF('TKB theo lop'!AO19=$A$205,'TKB theo lop'!AN19&amp;'TKB theo lop'!$AN$5,"")))))))))))))))))))</f>
        <v/>
      </c>
      <c r="D206" s="44" t="str">
        <f>IF('TKB theo lop'!E29=$A$205,'TKB theo lop'!D29&amp;'TKB theo lop'!$D$5,IF('TKB theo lop'!G29=$A$205,'TKB theo lop'!F29&amp;'TKB theo lop'!$F$5,IF('TKB theo lop'!I29=$A$205,'TKB theo lop'!H29&amp;'TKB theo lop'!$H$5,IF('TKB theo lop'!K29=$A$205,'TKB theo lop'!J29&amp;'TKB theo lop'!$J$5,IF('TKB theo lop'!M29=$A$205,'TKB theo lop'!L29&amp;'TKB theo lop'!$L$5,IF('TKB theo lop'!O29=$A$205,'TKB theo lop'!N29&amp;'TKB theo lop'!$N$5,IF('TKB theo lop'!Q29=$A$205,'TKB theo lop'!P29&amp;'TKB theo lop'!$P$5,IF('TKB theo lop'!S29=$A$205,'TKB theo lop'!R29&amp;'TKB theo lop'!$R$5,IF('TKB theo lop'!U29=$A$205,'TKB theo lop'!T29&amp;'TKB theo lop'!$T$5,IF('TKB theo lop'!W29=$A$205,'TKB theo lop'!V29&amp;'TKB theo lop'!$V$5,IF('TKB theo lop'!Y29=$A$205,'TKB theo lop'!X29&amp;'TKB theo lop'!$X$5,IF('TKB theo lop'!AA29=$A$205,'TKB theo lop'!Z29&amp;'TKB theo lop'!$Z$5,IF('TKB theo lop'!AC29=$A$205,'TKB theo lop'!AB29&amp;'TKB theo lop'!$AB$5,IF('TKB theo lop'!AE29=$A$205,'TKB theo lop'!AD29&amp;'TKB theo lop'!$AD$5,IF('TKB theo lop'!AG29=$A$205,'TKB theo lop'!AF29&amp;'TKB theo lop'!$AF$5,IF('TKB theo lop'!AI29=$A$205,'TKB theo lop'!AH29&amp;'TKB theo lop'!$AH$5,IF('TKB theo lop'!AK29=$A$205,'TKB theo lop'!AJ29&amp;'TKB theo lop'!$AJ$5,IF('TKB theo lop'!AM29=$A$205,'TKB theo lop'!AL29&amp;'TKB theo lop'!$AL$5,IF('TKB theo lop'!AO29=$A$205,'TKB theo lop'!AN29&amp;'TKB theo lop'!$AN$5,"")))))))))))))))))))</f>
        <v/>
      </c>
      <c r="E206" s="44" t="str">
        <f>IF('TKB theo lop'!E39=$A$205,'TKB theo lop'!D39&amp;'TKB theo lop'!$D$5,IF('TKB theo lop'!G39=$A$205,'TKB theo lop'!F39&amp;'TKB theo lop'!$F$5,IF('TKB theo lop'!I39=$A$205,'TKB theo lop'!H39&amp;'TKB theo lop'!$H$5,IF('TKB theo lop'!K39=$A$205,'TKB theo lop'!J39&amp;'TKB theo lop'!$J$5,IF('TKB theo lop'!M39=$A$205,'TKB theo lop'!L39&amp;'TKB theo lop'!$L$5,IF('TKB theo lop'!O39=$A$205,'TKB theo lop'!N39&amp;'TKB theo lop'!$N$5,IF('TKB theo lop'!Q39=$A$205,'TKB theo lop'!P39&amp;'TKB theo lop'!$P$5,IF('TKB theo lop'!S39=$A$205,'TKB theo lop'!R39&amp;'TKB theo lop'!$R$5,IF('TKB theo lop'!U39=$A$205,'TKB theo lop'!T39&amp;'TKB theo lop'!$T$5,IF('TKB theo lop'!W39=$A$205,'TKB theo lop'!V39&amp;'TKB theo lop'!$V$5,IF('TKB theo lop'!Y39=$A$205,'TKB theo lop'!X39&amp;'TKB theo lop'!$X$5,IF('TKB theo lop'!AA39=$A$205,'TKB theo lop'!Z39&amp;'TKB theo lop'!$Z$5,IF('TKB theo lop'!AC39=$A$205,'TKB theo lop'!AB39&amp;'TKB theo lop'!$AB$5,IF('TKB theo lop'!AE39=$A$205,'TKB theo lop'!AD39&amp;'TKB theo lop'!$AD$5,IF('TKB theo lop'!AG39=$A$205,'TKB theo lop'!AF39&amp;'TKB theo lop'!$AF$5,IF('TKB theo lop'!AI39=$A$205,'TKB theo lop'!AH39&amp;'TKB theo lop'!$AH$5,IF('TKB theo lop'!AK39=$A$205,'TKB theo lop'!AJ39&amp;'TKB theo lop'!$AJ$5,IF('TKB theo lop'!AM39=$A$205,'TKB theo lop'!AL39&amp;'TKB theo lop'!$AL$5,IF('TKB theo lop'!AO39=$A$205,'TKB theo lop'!AN39&amp;'TKB theo lop'!$AN$5,"")))))))))))))))))))</f>
        <v/>
      </c>
      <c r="F206" s="44" t="str">
        <f>IF('TKB theo lop'!E49=$A$205,'TKB theo lop'!D49&amp;'TKB theo lop'!$D$5,IF('TKB theo lop'!G49=$A$205,'TKB theo lop'!F49&amp;'TKB theo lop'!$F$5,IF('TKB theo lop'!I49=$A$205,'TKB theo lop'!H49&amp;'TKB theo lop'!$H$5,IF('TKB theo lop'!K49=$A$205,'TKB theo lop'!J49&amp;'TKB theo lop'!$J$5,IF('TKB theo lop'!M49=$A$205,'TKB theo lop'!L49&amp;'TKB theo lop'!$L$5,IF('TKB theo lop'!O49=$A$205,'TKB theo lop'!N49&amp;'TKB theo lop'!$N$5,IF('TKB theo lop'!Q49=$A$205,'TKB theo lop'!P49&amp;'TKB theo lop'!$P$5,IF('TKB theo lop'!S49=$A$205,'TKB theo lop'!R49&amp;'TKB theo lop'!$R$5,IF('TKB theo lop'!U49=$A$205,'TKB theo lop'!T49&amp;'TKB theo lop'!$T$5,IF('TKB theo lop'!W49=$A$205,'TKB theo lop'!V49&amp;'TKB theo lop'!$V$5,IF('TKB theo lop'!Y49=$A$205,'TKB theo lop'!X49&amp;'TKB theo lop'!$X$5,IF('TKB theo lop'!AA49=$A$205,'TKB theo lop'!Z49&amp;'TKB theo lop'!$Z$5,IF('TKB theo lop'!AC49=$A$205,'TKB theo lop'!AB49&amp;'TKB theo lop'!$AB$5,IF('TKB theo lop'!AE49=$A$205,'TKB theo lop'!AD49&amp;'TKB theo lop'!$AD$5,IF('TKB theo lop'!AG49=$A$205,'TKB theo lop'!AF49&amp;'TKB theo lop'!$AF$5,IF('TKB theo lop'!AI49=$A$205,'TKB theo lop'!AH49&amp;'TKB theo lop'!$AH$5,IF('TKB theo lop'!AK49=$A$205,'TKB theo lop'!AJ49&amp;'TKB theo lop'!$AJ$5,IF('TKB theo lop'!AM49=$A$205,'TKB theo lop'!AL49&amp;'TKB theo lop'!$AL$5,IF('TKB theo lop'!AO49=$A$205,'TKB theo lop'!AN49&amp;'TKB theo lop'!$AN$5,"")))))))))))))))))))</f>
        <v/>
      </c>
      <c r="G206" s="44" t="str">
        <f>IF('TKB theo lop'!E59=$A$205,'TKB theo lop'!D59&amp;'TKB theo lop'!$D$5,IF('TKB theo lop'!G59=$A$205,'TKB theo lop'!F59&amp;'TKB theo lop'!$F$5,IF('TKB theo lop'!I59=$A$205,'TKB theo lop'!H59&amp;'TKB theo lop'!$H$5,IF('TKB theo lop'!K59=$A$205,'TKB theo lop'!J59&amp;'TKB theo lop'!$J$5,IF('TKB theo lop'!M59=$A$205,'TKB theo lop'!L59&amp;'TKB theo lop'!$L$5,IF('TKB theo lop'!O59=$A$205,'TKB theo lop'!N59&amp;'TKB theo lop'!$N$5,IF('TKB theo lop'!Q59=$A$205,'TKB theo lop'!P59&amp;'TKB theo lop'!$P$5,IF('TKB theo lop'!S59=$A$205,'TKB theo lop'!R59&amp;'TKB theo lop'!$R$5,IF('TKB theo lop'!U59=$A$205,'TKB theo lop'!T59&amp;'TKB theo lop'!$T$5,IF('TKB theo lop'!W59=$A$205,'TKB theo lop'!V59&amp;'TKB theo lop'!$V$5,IF('TKB theo lop'!Y59=$A$205,'TKB theo lop'!X59&amp;'TKB theo lop'!$X$5,IF('TKB theo lop'!AA59=$A$205,'TKB theo lop'!Z59&amp;'TKB theo lop'!$Z$5,IF('TKB theo lop'!AC59=$A$205,'TKB theo lop'!AB59&amp;'TKB theo lop'!$AB$5,IF('TKB theo lop'!AE59=$A$205,'TKB theo lop'!AD59&amp;'TKB theo lop'!$AD$5,IF('TKB theo lop'!AG59=$A$205,'TKB theo lop'!AF59&amp;'TKB theo lop'!$AF$5,IF('TKB theo lop'!AI59=$A$205,'TKB theo lop'!AH59&amp;'TKB theo lop'!$AH$5,IF('TKB theo lop'!AK59=$A$205,'TKB theo lop'!AJ59&amp;'TKB theo lop'!$AJ$5,IF('TKB theo lop'!AM59=$A$205,'TKB theo lop'!AL59&amp;'TKB theo lop'!$AL$5,IF('TKB theo lop'!AO59=$A$205,'TKB theo lop'!AN59&amp;'TKB theo lop'!$AN$5,"")))))))))))))))))))</f>
        <v/>
      </c>
      <c r="H206"/>
      <c r="I206" s="48">
        <f>'TKB theo lop'!$O$2</f>
        <v>45174</v>
      </c>
      <c r="J206" s="69" t="str">
        <f>IF(J207="","","Chào cờ")</f>
        <v/>
      </c>
      <c r="K206" s="44" t="str">
        <f>IF('TKB theo lop'!E19=$I$205,'TKB theo lop'!D19&amp;'TKB theo lop'!$D$5,IF('TKB theo lop'!G19=$I$205,'TKB theo lop'!F19&amp;'TKB theo lop'!$F$5,IF('TKB theo lop'!I19=$I$205,'TKB theo lop'!H19&amp;'TKB theo lop'!$H$5,IF('TKB theo lop'!K19=$I$205,'TKB theo lop'!J19&amp;'TKB theo lop'!$J$5,IF('TKB theo lop'!M19=$I$205,'TKB theo lop'!L19&amp;'TKB theo lop'!$L$5,IF('TKB theo lop'!O19=$I$205,'TKB theo lop'!N19&amp;'TKB theo lop'!$N$5,IF('TKB theo lop'!Q19=$I$205,'TKB theo lop'!P19&amp;'TKB theo lop'!$P$5,IF('TKB theo lop'!S19=$I$205,'TKB theo lop'!R19&amp;'TKB theo lop'!$R$5,IF('TKB theo lop'!U19=$I$205,'TKB theo lop'!T19&amp;'TKB theo lop'!$T$5,IF('TKB theo lop'!W19=$I$205,'TKB theo lop'!V19&amp;'TKB theo lop'!$V$5,IF('TKB theo lop'!Y19=$I$205,'TKB theo lop'!X19&amp;'TKB theo lop'!$X$5,IF('TKB theo lop'!AA19=$I$205,'TKB theo lop'!Z19&amp;'TKB theo lop'!$Z$5,IF('TKB theo lop'!AC19=$I$205,'TKB theo lop'!AB19&amp;'TKB theo lop'!$AB$5,IF('TKB theo lop'!AE19=$I$205,'TKB theo lop'!AD19&amp;'TKB theo lop'!$AD$5,IF('TKB theo lop'!AG19=$I$205,'TKB theo lop'!AF19&amp;'TKB theo lop'!$AF$5,IF('TKB theo lop'!AI19=$I$205,'TKB theo lop'!AH19&amp;'TKB theo lop'!$AH$5,IF('TKB theo lop'!AK19=$I$205,'TKB theo lop'!AJ19&amp;'TKB theo lop'!$AJ$5,IF('TKB theo lop'!AM19=$I$205,'TKB theo lop'!AL19&amp;'TKB theo lop'!$AL$5,IF('TKB theo lop'!AO19=$I$205,'TKB theo lop'!AN19&amp;'TKB theo lop'!$AN$5,"")))))))))))))))))))</f>
        <v/>
      </c>
      <c r="L206" s="44" t="str">
        <f>IF('TKB theo lop'!E29=$I$205,'TKB theo lop'!D29&amp;'TKB theo lop'!$D$5,IF('TKB theo lop'!G29=$I$205,'TKB theo lop'!F29&amp;'TKB theo lop'!$F$5,IF('TKB theo lop'!I29=$I$205,'TKB theo lop'!H29&amp;'TKB theo lop'!$H$5,IF('TKB theo lop'!K29=$I$205,'TKB theo lop'!J29&amp;'TKB theo lop'!$J$5,IF('TKB theo lop'!M29=$I$205,'TKB theo lop'!L29&amp;'TKB theo lop'!$L$5,IF('TKB theo lop'!O29=$I$205,'TKB theo lop'!N29&amp;'TKB theo lop'!$N$5,IF('TKB theo lop'!Q29=$I$205,'TKB theo lop'!P29&amp;'TKB theo lop'!$P$5,IF('TKB theo lop'!S29=$I$205,'TKB theo lop'!R29&amp;'TKB theo lop'!$R$5,IF('TKB theo lop'!U29=$I$205,'TKB theo lop'!T29&amp;'TKB theo lop'!$T$5,IF('TKB theo lop'!W29=$I$205,'TKB theo lop'!V29&amp;'TKB theo lop'!$V$5,IF('TKB theo lop'!Y29=$I$205,'TKB theo lop'!X29&amp;'TKB theo lop'!$X$5,IF('TKB theo lop'!AA29=$I$205,'TKB theo lop'!Z29&amp;'TKB theo lop'!$Z$5,IF('TKB theo lop'!AC29=$I$205,'TKB theo lop'!AB29&amp;'TKB theo lop'!$AB$5,IF('TKB theo lop'!AE29=$I$205,'TKB theo lop'!AD29&amp;'TKB theo lop'!$AD$5,IF('TKB theo lop'!AG29=$I$205,'TKB theo lop'!AF29&amp;'TKB theo lop'!$AF$5,IF('TKB theo lop'!AI29=$I$205,'TKB theo lop'!AH29&amp;'TKB theo lop'!$AH$5,IF('TKB theo lop'!AK29=$I$205,'TKB theo lop'!AJ29&amp;'TKB theo lop'!$AJ$5,IF('TKB theo lop'!AM29=$I$205,'TKB theo lop'!AL29&amp;'TKB theo lop'!$AL$5,IF('TKB theo lop'!AO29=$I$205,'TKB theo lop'!AN29&amp;'TKB theo lop'!$AN$5,"")))))))))))))))))))</f>
        <v/>
      </c>
      <c r="M206" s="44" t="str">
        <f>IF('TKB theo lop'!E39=$I$205,'TKB theo lop'!D39&amp;'TKB theo lop'!$D$5,IF('TKB theo lop'!G39=$I$205,'TKB theo lop'!F39&amp;'TKB theo lop'!$F$5,IF('TKB theo lop'!I39=$I$205,'TKB theo lop'!H39&amp;'TKB theo lop'!$H$5,IF('TKB theo lop'!K39=$I$205,'TKB theo lop'!J39&amp;'TKB theo lop'!$J$5,IF('TKB theo lop'!M39=$I$205,'TKB theo lop'!L39&amp;'TKB theo lop'!$L$5,IF('TKB theo lop'!O39=$I$205,'TKB theo lop'!N39&amp;'TKB theo lop'!$N$5,IF('TKB theo lop'!Q39=$I$205,'TKB theo lop'!P39&amp;'TKB theo lop'!$P$5,IF('TKB theo lop'!S39=$I$205,'TKB theo lop'!R39&amp;'TKB theo lop'!$R$5,IF('TKB theo lop'!U39=$I$205,'TKB theo lop'!T39&amp;'TKB theo lop'!$T$5,IF('TKB theo lop'!W39=$I$205,'TKB theo lop'!V39&amp;'TKB theo lop'!$V$5,IF('TKB theo lop'!Y39=$I$205,'TKB theo lop'!X39&amp;'TKB theo lop'!$X$5,IF('TKB theo lop'!AA39=$I$205,'TKB theo lop'!Z39&amp;'TKB theo lop'!$Z$5,IF('TKB theo lop'!AC39=$I$205,'TKB theo lop'!AB39&amp;'TKB theo lop'!$AB$5,IF('TKB theo lop'!AE39=$I$205,'TKB theo lop'!AD39&amp;'TKB theo lop'!$AD$5,IF('TKB theo lop'!AG39=$I$205,'TKB theo lop'!AF39&amp;'TKB theo lop'!$AF$5,IF('TKB theo lop'!AI39=$I$205,'TKB theo lop'!AH39&amp;'TKB theo lop'!$AH$5,IF('TKB theo lop'!AK39=$I$205,'TKB theo lop'!AJ39&amp;'TKB theo lop'!$AJ$5,IF('TKB theo lop'!AM39=$I$205,'TKB theo lop'!AL39&amp;'TKB theo lop'!$AL$5,IF('TKB theo lop'!AO39=$I$205,'TKB theo lop'!AN39&amp;'TKB theo lop'!$AN$5,"")))))))))))))))))))</f>
        <v/>
      </c>
      <c r="N206" s="44" t="str">
        <f>IF('TKB theo lop'!E49=$I$205,'TKB theo lop'!D49&amp;'TKB theo lop'!$D$5,IF('TKB theo lop'!G49=$I$205,'TKB theo lop'!F49&amp;'TKB theo lop'!$F$5,IF('TKB theo lop'!I49=$I$205,'TKB theo lop'!H49&amp;'TKB theo lop'!$H$5,IF('TKB theo lop'!K49=$I$205,'TKB theo lop'!J49&amp;'TKB theo lop'!$J$5,IF('TKB theo lop'!M49=$I$205,'TKB theo lop'!L49&amp;'TKB theo lop'!$L$5,IF('TKB theo lop'!O49=$I$205,'TKB theo lop'!N49&amp;'TKB theo lop'!$N$5,IF('TKB theo lop'!Q49=$I$205,'TKB theo lop'!P49&amp;'TKB theo lop'!$P$5,IF('TKB theo lop'!S49=$I$205,'TKB theo lop'!R49&amp;'TKB theo lop'!$R$5,IF('TKB theo lop'!U49=$I$205,'TKB theo lop'!T49&amp;'TKB theo lop'!$T$5,IF('TKB theo lop'!W49=$I$205,'TKB theo lop'!V49&amp;'TKB theo lop'!$V$5,IF('TKB theo lop'!Y49=$I$205,'TKB theo lop'!X49&amp;'TKB theo lop'!$X$5,IF('TKB theo lop'!AA49=$I$205,'TKB theo lop'!Z49&amp;'TKB theo lop'!$Z$5,IF('TKB theo lop'!AC49=$I$205,'TKB theo lop'!AB49&amp;'TKB theo lop'!$AB$5,IF('TKB theo lop'!AE49=$I$205,'TKB theo lop'!AD49&amp;'TKB theo lop'!$AD$5,IF('TKB theo lop'!AG49=$I$205,'TKB theo lop'!AF49&amp;'TKB theo lop'!$AF$5,IF('TKB theo lop'!AI49=$I$205,'TKB theo lop'!AH49&amp;'TKB theo lop'!$AH$5,IF('TKB theo lop'!AK49=$I$205,'TKB theo lop'!AJ49&amp;'TKB theo lop'!$AJ$5,IF('TKB theo lop'!AM49=$I$205,'TKB theo lop'!AL49&amp;'TKB theo lop'!$AL$5,IF('TKB theo lop'!AO49=$I$205,'TKB theo lop'!AN49&amp;'TKB theo lop'!$AN$5,"")))))))))))))))))))</f>
        <v/>
      </c>
      <c r="O206" s="44" t="str">
        <f>IF('TKB theo lop'!E59=$I$205,'TKB theo lop'!D59&amp;'TKB theo lop'!$D$5,IF('TKB theo lop'!G59=$I$205,'TKB theo lop'!F59&amp;'TKB theo lop'!$F$5,IF('TKB theo lop'!I59=$I$205,'TKB theo lop'!H59&amp;'TKB theo lop'!$H$5,IF('TKB theo lop'!K59=$I$205,'TKB theo lop'!J59&amp;'TKB theo lop'!$J$5,IF('TKB theo lop'!M59=$I$205,'TKB theo lop'!L59&amp;'TKB theo lop'!$L$5,IF('TKB theo lop'!O59=$I$205,'TKB theo lop'!N59&amp;'TKB theo lop'!$N$5,IF('TKB theo lop'!Q59=$I$205,'TKB theo lop'!P59&amp;'TKB theo lop'!$P$5,IF('TKB theo lop'!S59=$I$205,'TKB theo lop'!R59&amp;'TKB theo lop'!$R$5,IF('TKB theo lop'!U59=$I$205,'TKB theo lop'!T59&amp;'TKB theo lop'!$T$5,IF('TKB theo lop'!W59=$I$205,'TKB theo lop'!V59&amp;'TKB theo lop'!$V$5,IF('TKB theo lop'!Y59=$I$205,'TKB theo lop'!X59&amp;'TKB theo lop'!$X$5,IF('TKB theo lop'!AA59=$I$205,'TKB theo lop'!Z59&amp;'TKB theo lop'!$Z$5,IF('TKB theo lop'!AC59=$I$205,'TKB theo lop'!AB59&amp;'TKB theo lop'!$AB$5,IF('TKB theo lop'!AE59=$I$205,'TKB theo lop'!AD59&amp;'TKB theo lop'!$AD$5,IF('TKB theo lop'!AG59=$I$205,'TKB theo lop'!AF59&amp;'TKB theo lop'!$AF$5,IF('TKB theo lop'!AI59=$I$205,'TKB theo lop'!AH59&amp;'TKB theo lop'!$AH$5,IF('TKB theo lop'!AK59=$I$205,'TKB theo lop'!AJ59&amp;'TKB theo lop'!$AJ$5,IF('TKB theo lop'!AM59=$I$205,'TKB theo lop'!AL59&amp;'TKB theo lop'!$AL$5,IF('TKB theo lop'!AO59=$I$205,'TKB theo lop'!AN59&amp;'TKB theo lop'!$AN$5,"")))))))))))))))))))</f>
        <v/>
      </c>
    </row>
    <row r="207" spans="1:15" x14ac:dyDescent="0.3">
      <c r="A207" s="325" t="s">
        <v>10</v>
      </c>
      <c r="B207" s="43" t="str">
        <f>IF('TKB theo lop'!E9=$A$205,'TKB theo lop'!D9&amp;'TKB theo lop'!$D$5,IF('TKB theo lop'!G9=$A$205,'TKB theo lop'!F9&amp;'TKB theo lop'!$F$5,IF('TKB theo lop'!I9=$A$205,'TKB theo lop'!H9&amp;'TKB theo lop'!$H$5,IF('TKB theo lop'!K9=$A$205,'TKB theo lop'!J9&amp;'TKB theo lop'!$J$5,IF('TKB theo lop'!M9=$A$205,'TKB theo lop'!L9&amp;'TKB theo lop'!$L$5,IF('TKB theo lop'!O9=$A$205,'TKB theo lop'!N9&amp;'TKB theo lop'!$N$5,IF('TKB theo lop'!Q9=$A$205,'TKB theo lop'!P9&amp;'TKB theo lop'!$P$5,IF('TKB theo lop'!S9=$A$205,'TKB theo lop'!R9&amp;'TKB theo lop'!$R$5,IF('TKB theo lop'!U9=$A$205,'TKB theo lop'!T9&amp;'TKB theo lop'!$T$5,IF('TKB theo lop'!W9=$A$205,'TKB theo lop'!V9&amp;'TKB theo lop'!$V$5,IF('TKB theo lop'!Y9=$A$205,'TKB theo lop'!X9&amp;'TKB theo lop'!$X$5,IF('TKB theo lop'!AA9=$A$205,'TKB theo lop'!Z9&amp;'TKB theo lop'!$Z$5,IF('TKB theo lop'!AC9=$A$205,'TKB theo lop'!AB9&amp;'TKB theo lop'!$AB$5,IF('TKB theo lop'!AE9=$A$205,'TKB theo lop'!AD9&amp;'TKB theo lop'!$AD$5,IF('TKB theo lop'!AG9=$A$205,'TKB theo lop'!AF9&amp;'TKB theo lop'!$AF$5,IF('TKB theo lop'!AI9=$A$205,'TKB theo lop'!AH9&amp;'TKB theo lop'!$AH$5,IF('TKB theo lop'!AK9=$A$205,'TKB theo lop'!AJ9&amp;'TKB theo lop'!$AJ$5,IF('TKB theo lop'!AM9=$A$205,'TKB theo lop'!AL9&amp;'TKB theo lop'!$AL$5,IF('TKB theo lop'!AO9=$A$205,'TKB theo lop'!AN9&amp;'TKB theo lop'!$AN$5,"")))))))))))))))))))</f>
        <v/>
      </c>
      <c r="C207" s="43" t="str">
        <f>IF('TKB theo lop'!E20=$A$205,'TKB theo lop'!D20&amp;'TKB theo lop'!$D$5,IF('TKB theo lop'!G20=$A$205,'TKB theo lop'!F20&amp;'TKB theo lop'!$F$5,IF('TKB theo lop'!I20=$A$205,'TKB theo lop'!H20&amp;'TKB theo lop'!$H$5,IF('TKB theo lop'!K20=$A$205,'TKB theo lop'!J20&amp;'TKB theo lop'!$J$5,IF('TKB theo lop'!M20=$A$205,'TKB theo lop'!L20&amp;'TKB theo lop'!$L$5,IF('TKB theo lop'!O20=$A$205,'TKB theo lop'!N20&amp;'TKB theo lop'!$N$5,IF('TKB theo lop'!Q20=$A$205,'TKB theo lop'!P20&amp;'TKB theo lop'!$P$5,IF('TKB theo lop'!S20=$A$205,'TKB theo lop'!R20&amp;'TKB theo lop'!$R$5,IF('TKB theo lop'!U20=$A$205,'TKB theo lop'!T20&amp;'TKB theo lop'!$T$5,IF('TKB theo lop'!W20=$A$205,'TKB theo lop'!V20&amp;'TKB theo lop'!$V$5,IF('TKB theo lop'!Y20=$A$205,'TKB theo lop'!X20&amp;'TKB theo lop'!$X$5,IF('TKB theo lop'!AA20=$A$205,'TKB theo lop'!Z20&amp;'TKB theo lop'!$Z$5,IF('TKB theo lop'!AC20=$A$205,'TKB theo lop'!AB20&amp;'TKB theo lop'!$AB$5,IF('TKB theo lop'!AE20=$A$205,'TKB theo lop'!AD20&amp;'TKB theo lop'!$AD$5,IF('TKB theo lop'!AG20=$A$205,'TKB theo lop'!AF20&amp;'TKB theo lop'!$AF$5,IF('TKB theo lop'!AI20=$A$205,'TKB theo lop'!AH20&amp;'TKB theo lop'!$AH$5,IF('TKB theo lop'!AK20=$A$205,'TKB theo lop'!AJ20&amp;'TKB theo lop'!$AJ$5,IF('TKB theo lop'!AM20=$A$205,'TKB theo lop'!AL20&amp;'TKB theo lop'!$AL$5,IF('TKB theo lop'!AO20=$A$205,'TKB theo lop'!AN20&amp;'TKB theo lop'!$AN$5,"")))))))))))))))))))</f>
        <v/>
      </c>
      <c r="D207" s="43" t="str">
        <f>IF('TKB theo lop'!E30=$A$205,'TKB theo lop'!D30&amp;'TKB theo lop'!$D$5,IF('TKB theo lop'!G30=$A$205,'TKB theo lop'!F30&amp;'TKB theo lop'!$F$5,IF('TKB theo lop'!I30=$A$205,'TKB theo lop'!H30&amp;'TKB theo lop'!$H$5,IF('TKB theo lop'!K30=$A$205,'TKB theo lop'!J30&amp;'TKB theo lop'!$J$5,IF('TKB theo lop'!M30=$A$205,'TKB theo lop'!L30&amp;'TKB theo lop'!$L$5,IF('TKB theo lop'!O30=$A$205,'TKB theo lop'!N30&amp;'TKB theo lop'!$N$5,IF('TKB theo lop'!Q30=$A$205,'TKB theo lop'!P30&amp;'TKB theo lop'!$P$5,IF('TKB theo lop'!S30=$A$205,'TKB theo lop'!R30&amp;'TKB theo lop'!$R$5,IF('TKB theo lop'!U30=$A$205,'TKB theo lop'!T30&amp;'TKB theo lop'!$T$5,IF('TKB theo lop'!W30=$A$205,'TKB theo lop'!V30&amp;'TKB theo lop'!$V$5,IF('TKB theo lop'!Y30=$A$205,'TKB theo lop'!X30&amp;'TKB theo lop'!$X$5,IF('TKB theo lop'!AA30=$A$205,'TKB theo lop'!Z30&amp;'TKB theo lop'!$Z$5,IF('TKB theo lop'!AC30=$A$205,'TKB theo lop'!AB30&amp;'TKB theo lop'!$AB$5,IF('TKB theo lop'!AE30=$A$205,'TKB theo lop'!AD30&amp;'TKB theo lop'!$AD$5,IF('TKB theo lop'!AG30=$A$205,'TKB theo lop'!AF30&amp;'TKB theo lop'!$AF$5,IF('TKB theo lop'!AI30=$A$205,'TKB theo lop'!AH30&amp;'TKB theo lop'!$AH$5,IF('TKB theo lop'!AK30=$A$205,'TKB theo lop'!AJ30&amp;'TKB theo lop'!$AJ$5,IF('TKB theo lop'!AM30=$A$205,'TKB theo lop'!AL30&amp;'TKB theo lop'!$AL$5,IF('TKB theo lop'!AO30=$A$205,'TKB theo lop'!AN30&amp;'TKB theo lop'!$AN$5,"")))))))))))))))))))</f>
        <v/>
      </c>
      <c r="E207" s="43" t="str">
        <f>IF('TKB theo lop'!E40=$A$205,'TKB theo lop'!D40&amp;'TKB theo lop'!$D$5,IF('TKB theo lop'!G40=$A$205,'TKB theo lop'!F40&amp;'TKB theo lop'!$F$5,IF('TKB theo lop'!I40=$A$205,'TKB theo lop'!H40&amp;'TKB theo lop'!$H$5,IF('TKB theo lop'!K40=$A$205,'TKB theo lop'!J40&amp;'TKB theo lop'!$J$5,IF('TKB theo lop'!M40=$A$205,'TKB theo lop'!L40&amp;'TKB theo lop'!$L$5,IF('TKB theo lop'!O40=$A$205,'TKB theo lop'!N40&amp;'TKB theo lop'!$N$5,IF('TKB theo lop'!Q40=$A$205,'TKB theo lop'!P40&amp;'TKB theo lop'!$P$5,IF('TKB theo lop'!S40=$A$205,'TKB theo lop'!R40&amp;'TKB theo lop'!$R$5,IF('TKB theo lop'!U40=$A$205,'TKB theo lop'!T40&amp;'TKB theo lop'!$T$5,IF('TKB theo lop'!W40=$A$205,'TKB theo lop'!V40&amp;'TKB theo lop'!$V$5,IF('TKB theo lop'!Y40=$A$205,'TKB theo lop'!X40&amp;'TKB theo lop'!$X$5,IF('TKB theo lop'!AA40=$A$205,'TKB theo lop'!Z40&amp;'TKB theo lop'!$Z$5,IF('TKB theo lop'!AC40=$A$205,'TKB theo lop'!AB40&amp;'TKB theo lop'!$AB$5,IF('TKB theo lop'!AE40=$A$205,'TKB theo lop'!AD40&amp;'TKB theo lop'!$AD$5,IF('TKB theo lop'!AG40=$A$205,'TKB theo lop'!AF40&amp;'TKB theo lop'!$AF$5,IF('TKB theo lop'!AI40=$A$205,'TKB theo lop'!AH40&amp;'TKB theo lop'!$AH$5,IF('TKB theo lop'!AK40=$A$205,'TKB theo lop'!AJ40&amp;'TKB theo lop'!$AJ$5,IF('TKB theo lop'!AM40=$A$205,'TKB theo lop'!AL40&amp;'TKB theo lop'!$AL$5,IF('TKB theo lop'!AO40=$A$205,'TKB theo lop'!AN40&amp;'TKB theo lop'!$AN$5,"")))))))))))))))))))</f>
        <v/>
      </c>
      <c r="F207" s="43" t="str">
        <f>IF('TKB theo lop'!E50=$A$205,'TKB theo lop'!D50&amp;'TKB theo lop'!$D$5,IF('TKB theo lop'!G50=$A$205,'TKB theo lop'!F50&amp;'TKB theo lop'!$F$5,IF('TKB theo lop'!I50=$A$205,'TKB theo lop'!H50&amp;'TKB theo lop'!$H$5,IF('TKB theo lop'!K50=$A$205,'TKB theo lop'!J50&amp;'TKB theo lop'!$J$5,IF('TKB theo lop'!M50=$A$205,'TKB theo lop'!L50&amp;'TKB theo lop'!$L$5,IF('TKB theo lop'!O50=$A$205,'TKB theo lop'!N50&amp;'TKB theo lop'!$N$5,IF('TKB theo lop'!Q50=$A$205,'TKB theo lop'!P50&amp;'TKB theo lop'!$P$5,IF('TKB theo lop'!S50=$A$205,'TKB theo lop'!R50&amp;'TKB theo lop'!$R$5,IF('TKB theo lop'!U50=$A$205,'TKB theo lop'!T50&amp;'TKB theo lop'!$T$5,IF('TKB theo lop'!W50=$A$205,'TKB theo lop'!V50&amp;'TKB theo lop'!$V$5,IF('TKB theo lop'!Y50=$A$205,'TKB theo lop'!X50&amp;'TKB theo lop'!$X$5,IF('TKB theo lop'!AA50=$A$205,'TKB theo lop'!Z50&amp;'TKB theo lop'!$Z$5,IF('TKB theo lop'!AC50=$A$205,'TKB theo lop'!AB50&amp;'TKB theo lop'!$AB$5,IF('TKB theo lop'!AE50=$A$205,'TKB theo lop'!AD50&amp;'TKB theo lop'!$AD$5,IF('TKB theo lop'!AG50=$A$205,'TKB theo lop'!AF50&amp;'TKB theo lop'!$AF$5,IF('TKB theo lop'!AI50=$A$205,'TKB theo lop'!AH50&amp;'TKB theo lop'!$AH$5,IF('TKB theo lop'!AK50=$A$205,'TKB theo lop'!AJ50&amp;'TKB theo lop'!$AJ$5,IF('TKB theo lop'!AM50=$A$205,'TKB theo lop'!AL50&amp;'TKB theo lop'!$AL$5,IF('TKB theo lop'!AO50=$A$205,'TKB theo lop'!AN50&amp;'TKB theo lop'!$AN$5,"")))))))))))))))))))</f>
        <v/>
      </c>
      <c r="G207" s="43" t="str">
        <f>IF('TKB theo lop'!E60=$A$205,'TKB theo lop'!D60&amp;'TKB theo lop'!$D$5,IF('TKB theo lop'!G60=$A$205,'TKB theo lop'!F60&amp;'TKB theo lop'!$F$5,IF('TKB theo lop'!I60=$A$205,'TKB theo lop'!H60&amp;'TKB theo lop'!$H$5,IF('TKB theo lop'!K60=$A$205,'TKB theo lop'!J60&amp;'TKB theo lop'!$J$5,IF('TKB theo lop'!M60=$A$205,'TKB theo lop'!L60&amp;'TKB theo lop'!$L$5,IF('TKB theo lop'!O60=$A$205,'TKB theo lop'!N60&amp;'TKB theo lop'!$N$5,IF('TKB theo lop'!Q60=$A$205,'TKB theo lop'!P60&amp;'TKB theo lop'!$P$5,IF('TKB theo lop'!S60=$A$205,'TKB theo lop'!R60&amp;'TKB theo lop'!$R$5,IF('TKB theo lop'!U60=$A$205,'TKB theo lop'!T60&amp;'TKB theo lop'!$T$5,IF('TKB theo lop'!W60=$A$205,'TKB theo lop'!V60&amp;'TKB theo lop'!$V$5,IF('TKB theo lop'!Y60=$A$205,'TKB theo lop'!X60&amp;'TKB theo lop'!$X$5,IF('TKB theo lop'!AA60=$A$205,'TKB theo lop'!Z60&amp;'TKB theo lop'!$Z$5,IF('TKB theo lop'!AC60=$A$205,'TKB theo lop'!AB60&amp;'TKB theo lop'!$AB$5,IF('TKB theo lop'!AE60=$A$205,'TKB theo lop'!AD60&amp;'TKB theo lop'!$AD$5,IF('TKB theo lop'!AG60=$A$205,'TKB theo lop'!AF60&amp;'TKB theo lop'!$AF$5,IF('TKB theo lop'!AI60=$A$205,'TKB theo lop'!AH60&amp;'TKB theo lop'!$AH$5,IF('TKB theo lop'!AK60=$A$205,'TKB theo lop'!AJ60&amp;'TKB theo lop'!$AJ$5,IF('TKB theo lop'!AM60=$A$205,'TKB theo lop'!AL60&amp;'TKB theo lop'!$AL$5,IF('TKB theo lop'!AO60=$A$205,'TKB theo lop'!AN60&amp;'TKB theo lop'!$AN$5,"")))))))))))))))))))</f>
        <v/>
      </c>
      <c r="H207"/>
      <c r="I207" s="325" t="s">
        <v>10</v>
      </c>
      <c r="J207" s="43" t="str">
        <f>IF('TKB theo lop'!E9=$I$205,'TKB theo lop'!D9&amp;'TKB theo lop'!$D$5,IF('TKB theo lop'!G9=$I$205,'TKB theo lop'!F9&amp;'TKB theo lop'!$F$5,IF('TKB theo lop'!I9=$I$205,'TKB theo lop'!H9&amp;'TKB theo lop'!$H$5,IF('TKB theo lop'!K9=$I$205,'TKB theo lop'!J9&amp;'TKB theo lop'!$J$5,IF('TKB theo lop'!M9=$I$205,'TKB theo lop'!L9&amp;'TKB theo lop'!$L$5,IF('TKB theo lop'!O9=$I$205,'TKB theo lop'!N9&amp;'TKB theo lop'!$N$5,IF('TKB theo lop'!Q9=$I$205,'TKB theo lop'!P9&amp;'TKB theo lop'!$P$5,IF('TKB theo lop'!S9=$I$205,'TKB theo lop'!R9&amp;'TKB theo lop'!$R$5,IF('TKB theo lop'!U9=$I$205,'TKB theo lop'!T9&amp;'TKB theo lop'!$T$5,IF('TKB theo lop'!W9=$I$205,'TKB theo lop'!V9&amp;'TKB theo lop'!$V$5,IF('TKB theo lop'!Y9=$I$205,'TKB theo lop'!X9&amp;'TKB theo lop'!$X$5,IF('TKB theo lop'!AA9=$I$205,'TKB theo lop'!Z9&amp;'TKB theo lop'!$Z$5,IF('TKB theo lop'!AC9=$I$205,'TKB theo lop'!AB9&amp;'TKB theo lop'!$AB$5,IF('TKB theo lop'!AE9=$I$205,'TKB theo lop'!AD9&amp;'TKB theo lop'!$AD$5,IF('TKB theo lop'!AG9=$I$205,'TKB theo lop'!AF9&amp;'TKB theo lop'!$AF$5,IF('TKB theo lop'!AI9=$I$205,'TKB theo lop'!AH9&amp;'TKB theo lop'!$AH$5,IF('TKB theo lop'!AK9=$I$205,'TKB theo lop'!AJ9&amp;'TKB theo lop'!$AJ$5,IF('TKB theo lop'!AM9=$I$205,'TKB theo lop'!AL9&amp;'TKB theo lop'!$AL$5,IF('TKB theo lop'!AO9=$I$205,'TKB theo lop'!AN9&amp;'TKB theo lop'!$AN$5,"")))))))))))))))))))</f>
        <v/>
      </c>
      <c r="K207" s="43" t="str">
        <f>IF('TKB theo lop'!E20=$I$205,'TKB theo lop'!D20&amp;'TKB theo lop'!$D$5,IF('TKB theo lop'!G20=$I$205,'TKB theo lop'!F20&amp;'TKB theo lop'!$F$5,IF('TKB theo lop'!I20=$I$205,'TKB theo lop'!H20&amp;'TKB theo lop'!$H$5,IF('TKB theo lop'!K20=$I$205,'TKB theo lop'!J20&amp;'TKB theo lop'!$J$5,IF('TKB theo lop'!M20=$I$205,'TKB theo lop'!L20&amp;'TKB theo lop'!$L$5,IF('TKB theo lop'!O20=$I$205,'TKB theo lop'!N20&amp;'TKB theo lop'!$N$5,IF('TKB theo lop'!Q20=$I$205,'TKB theo lop'!P20&amp;'TKB theo lop'!$P$5,IF('TKB theo lop'!S20=$I$205,'TKB theo lop'!R20&amp;'TKB theo lop'!$R$5,IF('TKB theo lop'!U20=$I$205,'TKB theo lop'!T20&amp;'TKB theo lop'!$T$5,IF('TKB theo lop'!W20=$I$205,'TKB theo lop'!V20&amp;'TKB theo lop'!$V$5,IF('TKB theo lop'!Y20=$I$205,'TKB theo lop'!X20&amp;'TKB theo lop'!$X$5,IF('TKB theo lop'!AA20=$I$205,'TKB theo lop'!Z20&amp;'TKB theo lop'!$Z$5,IF('TKB theo lop'!AC20=$I$205,'TKB theo lop'!AB20&amp;'TKB theo lop'!$AB$5,IF('TKB theo lop'!AE20=$I$205,'TKB theo lop'!AD20&amp;'TKB theo lop'!$AD$5,IF('TKB theo lop'!AG20=$I$205,'TKB theo lop'!AF20&amp;'TKB theo lop'!$AF$5,IF('TKB theo lop'!AI20=$I$205,'TKB theo lop'!AH20&amp;'TKB theo lop'!$AH$5,IF('TKB theo lop'!AK20=$I$205,'TKB theo lop'!AJ20&amp;'TKB theo lop'!$AJ$5,IF('TKB theo lop'!AM20=$I$205,'TKB theo lop'!AL20&amp;'TKB theo lop'!$AL$5,IF('TKB theo lop'!AO20=$I$205,'TKB theo lop'!AN20&amp;'TKB theo lop'!$AN$5,"")))))))))))))))))))</f>
        <v/>
      </c>
      <c r="L207" s="43" t="str">
        <f>IF('TKB theo lop'!E30=$I$205,'TKB theo lop'!D30&amp;'TKB theo lop'!$D$5,IF('TKB theo lop'!G30=$I$205,'TKB theo lop'!F30&amp;'TKB theo lop'!$F$5,IF('TKB theo lop'!I30=$I$205,'TKB theo lop'!H30&amp;'TKB theo lop'!$H$5,IF('TKB theo lop'!K30=$I$205,'TKB theo lop'!J30&amp;'TKB theo lop'!$J$5,IF('TKB theo lop'!M30=$I$205,'TKB theo lop'!L30&amp;'TKB theo lop'!$L$5,IF('TKB theo lop'!O30=$I$205,'TKB theo lop'!N30&amp;'TKB theo lop'!$N$5,IF('TKB theo lop'!Q30=$I$205,'TKB theo lop'!P30&amp;'TKB theo lop'!$P$5,IF('TKB theo lop'!S30=$I$205,'TKB theo lop'!R30&amp;'TKB theo lop'!$R$5,IF('TKB theo lop'!U30=$I$205,'TKB theo lop'!T30&amp;'TKB theo lop'!$T$5,IF('TKB theo lop'!W30=$I$205,'TKB theo lop'!V30&amp;'TKB theo lop'!$V$5,IF('TKB theo lop'!Y30=$I$205,'TKB theo lop'!X30&amp;'TKB theo lop'!$X$5,IF('TKB theo lop'!AA30=$I$205,'TKB theo lop'!Z30&amp;'TKB theo lop'!$Z$5,IF('TKB theo lop'!AC30=$I$205,'TKB theo lop'!AB30&amp;'TKB theo lop'!$AB$5,IF('TKB theo lop'!AE30=$I$205,'TKB theo lop'!AD30&amp;'TKB theo lop'!$AD$5,IF('TKB theo lop'!AG30=$I$205,'TKB theo lop'!AF30&amp;'TKB theo lop'!$AF$5,IF('TKB theo lop'!AI30=$I$205,'TKB theo lop'!AH30&amp;'TKB theo lop'!$AH$5,IF('TKB theo lop'!AK30=$I$205,'TKB theo lop'!AJ30&amp;'TKB theo lop'!$AJ$5,IF('TKB theo lop'!AM30=$I$205,'TKB theo lop'!AL30&amp;'TKB theo lop'!$AL$5,IF('TKB theo lop'!AO30=$I$205,'TKB theo lop'!AN30&amp;'TKB theo lop'!$AN$5,"")))))))))))))))))))</f>
        <v/>
      </c>
      <c r="M207" s="43" t="str">
        <f>IF('TKB theo lop'!E40=$I$205,'TKB theo lop'!D40&amp;'TKB theo lop'!$D$5,IF('TKB theo lop'!G40=$I$205,'TKB theo lop'!F40&amp;'TKB theo lop'!$F$5,IF('TKB theo lop'!I40=$I$205,'TKB theo lop'!H40&amp;'TKB theo lop'!$H$5,IF('TKB theo lop'!K40=$I$205,'TKB theo lop'!J40&amp;'TKB theo lop'!$J$5,IF('TKB theo lop'!M40=$I$205,'TKB theo lop'!L40&amp;'TKB theo lop'!$L$5,IF('TKB theo lop'!O40=$I$205,'TKB theo lop'!N40&amp;'TKB theo lop'!$N$5,IF('TKB theo lop'!Q40=$I$205,'TKB theo lop'!P40&amp;'TKB theo lop'!$P$5,IF('TKB theo lop'!S40=$I$205,'TKB theo lop'!R40&amp;'TKB theo lop'!$R$5,IF('TKB theo lop'!U40=$I$205,'TKB theo lop'!T40&amp;'TKB theo lop'!$T$5,IF('TKB theo lop'!W40=$I$205,'TKB theo lop'!V40&amp;'TKB theo lop'!$V$5,IF('TKB theo lop'!Y40=$I$205,'TKB theo lop'!X40&amp;'TKB theo lop'!$X$5,IF('TKB theo lop'!AA40=$I$205,'TKB theo lop'!Z40&amp;'TKB theo lop'!$Z$5,IF('TKB theo lop'!AC40=$I$205,'TKB theo lop'!AB40&amp;'TKB theo lop'!$AB$5,IF('TKB theo lop'!AE40=$I$205,'TKB theo lop'!AD40&amp;'TKB theo lop'!$AD$5,IF('TKB theo lop'!AG40=$I$205,'TKB theo lop'!AF40&amp;'TKB theo lop'!$AF$5,IF('TKB theo lop'!AI40=$I$205,'TKB theo lop'!AH40&amp;'TKB theo lop'!$AH$5,IF('TKB theo lop'!AK40=$I$205,'TKB theo lop'!AJ40&amp;'TKB theo lop'!$AJ$5,IF('TKB theo lop'!AM40=$I$205,'TKB theo lop'!AL40&amp;'TKB theo lop'!$AL$5,IF('TKB theo lop'!AO40=$I$205,'TKB theo lop'!AN40&amp;'TKB theo lop'!$AN$5,"")))))))))))))))))))</f>
        <v/>
      </c>
      <c r="N207" s="43" t="str">
        <f>IF('TKB theo lop'!E50=$I$205,'TKB theo lop'!D50&amp;'TKB theo lop'!$D$5,IF('TKB theo lop'!G50=$I$205,'TKB theo lop'!F50&amp;'TKB theo lop'!$F$5,IF('TKB theo lop'!I50=$I$205,'TKB theo lop'!H50&amp;'TKB theo lop'!$H$5,IF('TKB theo lop'!K50=$I$205,'TKB theo lop'!J50&amp;'TKB theo lop'!$J$5,IF('TKB theo lop'!M50=$I$205,'TKB theo lop'!L50&amp;'TKB theo lop'!$L$5,IF('TKB theo lop'!O50=$I$205,'TKB theo lop'!N50&amp;'TKB theo lop'!$N$5,IF('TKB theo lop'!Q50=$I$205,'TKB theo lop'!P50&amp;'TKB theo lop'!$P$5,IF('TKB theo lop'!S50=$I$205,'TKB theo lop'!R50&amp;'TKB theo lop'!$R$5,IF('TKB theo lop'!U50=$I$205,'TKB theo lop'!T50&amp;'TKB theo lop'!$T$5,IF('TKB theo lop'!W50=$I$205,'TKB theo lop'!V50&amp;'TKB theo lop'!$V$5,IF('TKB theo lop'!Y50=$I$205,'TKB theo lop'!X50&amp;'TKB theo lop'!$X$5,IF('TKB theo lop'!AA50=$I$205,'TKB theo lop'!Z50&amp;'TKB theo lop'!$Z$5,IF('TKB theo lop'!AC50=$I$205,'TKB theo lop'!AB50&amp;'TKB theo lop'!$AB$5,IF('TKB theo lop'!AE50=$I$205,'TKB theo lop'!AD50&amp;'TKB theo lop'!$AD$5,IF('TKB theo lop'!AG50=$I$205,'TKB theo lop'!AF50&amp;'TKB theo lop'!$AF$5,IF('TKB theo lop'!AI50=$I$205,'TKB theo lop'!AH50&amp;'TKB theo lop'!$AH$5,IF('TKB theo lop'!AK50=$I$205,'TKB theo lop'!AJ50&amp;'TKB theo lop'!$AJ$5,IF('TKB theo lop'!AM50=$I$205,'TKB theo lop'!AL50&amp;'TKB theo lop'!$AL$5,IF('TKB theo lop'!AO50=$I$205,'TKB theo lop'!AN50&amp;'TKB theo lop'!$AN$5,"")))))))))))))))))))</f>
        <v/>
      </c>
      <c r="O207" s="43" t="str">
        <f>IF('TKB theo lop'!E60=$I$205,'TKB theo lop'!D60&amp;'TKB theo lop'!$D$5,IF('TKB theo lop'!G60=$I$205,'TKB theo lop'!F60&amp;'TKB theo lop'!$F$5,IF('TKB theo lop'!I60=$I$205,'TKB theo lop'!H60&amp;'TKB theo lop'!$H$5,IF('TKB theo lop'!K60=$I$205,'TKB theo lop'!J60&amp;'TKB theo lop'!$J$5,IF('TKB theo lop'!M60=$I$205,'TKB theo lop'!L60&amp;'TKB theo lop'!$L$5,IF('TKB theo lop'!O60=$I$205,'TKB theo lop'!N60&amp;'TKB theo lop'!$N$5,IF('TKB theo lop'!Q60=$I$205,'TKB theo lop'!P60&amp;'TKB theo lop'!$P$5,IF('TKB theo lop'!S60=$I$205,'TKB theo lop'!R60&amp;'TKB theo lop'!$R$5,IF('TKB theo lop'!U60=$I$205,'TKB theo lop'!T60&amp;'TKB theo lop'!$T$5,IF('TKB theo lop'!W60=$I$205,'TKB theo lop'!V60&amp;'TKB theo lop'!$V$5,IF('TKB theo lop'!Y60=$I$205,'TKB theo lop'!X60&amp;'TKB theo lop'!$X$5,IF('TKB theo lop'!AA60=$I$205,'TKB theo lop'!Z60&amp;'TKB theo lop'!$Z$5,IF('TKB theo lop'!AC60=$I$205,'TKB theo lop'!AB60&amp;'TKB theo lop'!$AB$5,IF('TKB theo lop'!AE60=$I$205,'TKB theo lop'!AD60&amp;'TKB theo lop'!$AD$5,IF('TKB theo lop'!AG60=$I$205,'TKB theo lop'!AF60&amp;'TKB theo lop'!$AF$5,IF('TKB theo lop'!AI60=$I$205,'TKB theo lop'!AH60&amp;'TKB theo lop'!$AH$5,IF('TKB theo lop'!AK60=$I$205,'TKB theo lop'!AJ60&amp;'TKB theo lop'!$AJ$5,IF('TKB theo lop'!AM60=$I$205,'TKB theo lop'!AL60&amp;'TKB theo lop'!$AL$5,IF('TKB theo lop'!AO60=$I$205,'TKB theo lop'!AN60&amp;'TKB theo lop'!$AN$5,"")))))))))))))))))))</f>
        <v/>
      </c>
    </row>
    <row r="208" spans="1:15" x14ac:dyDescent="0.3">
      <c r="A208" s="325"/>
      <c r="B208" s="43" t="str">
        <f>IF('TKB theo lop'!E10=$A$205,'TKB theo lop'!D10&amp;'TKB theo lop'!$D$5,IF('TKB theo lop'!G10=$A$205,'TKB theo lop'!F10&amp;'TKB theo lop'!$F$5,IF('TKB theo lop'!I10=$A$205,'TKB theo lop'!H10&amp;'TKB theo lop'!$H$5,IF('TKB theo lop'!K10=$A$205,'TKB theo lop'!J10&amp;'TKB theo lop'!$J$5,IF('TKB theo lop'!M10=$A$205,'TKB theo lop'!L10&amp;'TKB theo lop'!$L$5,IF('TKB theo lop'!O10=$A$205,'TKB theo lop'!N10&amp;'TKB theo lop'!$N$5,IF('TKB theo lop'!Q10=$A$205,'TKB theo lop'!P10&amp;'TKB theo lop'!$P$5,IF('TKB theo lop'!S10=$A$205,'TKB theo lop'!R10&amp;'TKB theo lop'!$R$5,IF('TKB theo lop'!U10=$A$205,'TKB theo lop'!T10&amp;'TKB theo lop'!$T$5,IF('TKB theo lop'!W10=$A$205,'TKB theo lop'!V10&amp;'TKB theo lop'!$V$5,IF('TKB theo lop'!Y10=$A$205,'TKB theo lop'!X10&amp;'TKB theo lop'!$X$5,IF('TKB theo lop'!AA10=$A$205,'TKB theo lop'!Z10&amp;'TKB theo lop'!$Z$5,IF('TKB theo lop'!AC10=$A$205,'TKB theo lop'!AB10&amp;'TKB theo lop'!$AB$5,IF('TKB theo lop'!AE10=$A$205,'TKB theo lop'!AD10&amp;'TKB theo lop'!$AD$5,IF('TKB theo lop'!AG10=$A$205,'TKB theo lop'!AF10&amp;'TKB theo lop'!$AF$5,IF('TKB theo lop'!AI10=$A$205,'TKB theo lop'!AH10&amp;'TKB theo lop'!$AH$5,IF('TKB theo lop'!AK10=$A$205,'TKB theo lop'!AJ10&amp;'TKB theo lop'!$AJ$5,IF('TKB theo lop'!AM10=$A$205,'TKB theo lop'!AL10&amp;'TKB theo lop'!$AL$5,IF('TKB theo lop'!AO10=$A$205,'TKB theo lop'!AN10&amp;'TKB theo lop'!$AN$5,"")))))))))))))))))))</f>
        <v/>
      </c>
      <c r="C208" s="43" t="str">
        <f>IF('TKB theo lop'!E21=$A$205,'TKB theo lop'!D21&amp;'TKB theo lop'!$D$5,IF('TKB theo lop'!G21=$A$205,'TKB theo lop'!F21&amp;'TKB theo lop'!$F$5,IF('TKB theo lop'!I21=$A$205,'TKB theo lop'!H21&amp;'TKB theo lop'!$H$5,IF('TKB theo lop'!K21=$A$205,'TKB theo lop'!J21&amp;'TKB theo lop'!$J$5,IF('TKB theo lop'!M21=$A$205,'TKB theo lop'!L21&amp;'TKB theo lop'!$L$5,IF('TKB theo lop'!O21=$A$205,'TKB theo lop'!N21&amp;'TKB theo lop'!$N$5,IF('TKB theo lop'!Q21=$A$205,'TKB theo lop'!P21&amp;'TKB theo lop'!$P$5,IF('TKB theo lop'!S21=$A$205,'TKB theo lop'!R21&amp;'TKB theo lop'!$R$5,IF('TKB theo lop'!U21=$A$205,'TKB theo lop'!T21&amp;'TKB theo lop'!$T$5,IF('TKB theo lop'!W21=$A$205,'TKB theo lop'!V21&amp;'TKB theo lop'!$V$5,IF('TKB theo lop'!Y21=$A$205,'TKB theo lop'!X21&amp;'TKB theo lop'!$X$5,IF('TKB theo lop'!AA21=$A$205,'TKB theo lop'!Z21&amp;'TKB theo lop'!$Z$5,IF('TKB theo lop'!AC21=$A$205,'TKB theo lop'!AB21&amp;'TKB theo lop'!$AB$5,IF('TKB theo lop'!AE21=$A$205,'TKB theo lop'!AD21&amp;'TKB theo lop'!$AD$5,IF('TKB theo lop'!AG21=$A$205,'TKB theo lop'!AF21&amp;'TKB theo lop'!$AF$5,IF('TKB theo lop'!AI21=$A$205,'TKB theo lop'!AH21&amp;'TKB theo lop'!$AH$5,IF('TKB theo lop'!AK21=$A$205,'TKB theo lop'!AJ21&amp;'TKB theo lop'!$AJ$5,IF('TKB theo lop'!AM21=$A$205,'TKB theo lop'!AL21&amp;'TKB theo lop'!$AL$5,IF('TKB theo lop'!AO21=$A$205,'TKB theo lop'!AN21&amp;'TKB theo lop'!$AN$5,"")))))))))))))))))))</f>
        <v/>
      </c>
      <c r="D208" s="43" t="str">
        <f>IF('TKB theo lop'!E31=$A$205,'TKB theo lop'!D31&amp;'TKB theo lop'!$D$5,IF('TKB theo lop'!G31=$A$205,'TKB theo lop'!F31&amp;'TKB theo lop'!$F$5,IF('TKB theo lop'!I31=$A$205,'TKB theo lop'!H31&amp;'TKB theo lop'!$H$5,IF('TKB theo lop'!K31=$A$205,'TKB theo lop'!J31&amp;'TKB theo lop'!$J$5,IF('TKB theo lop'!M31=$A$205,'TKB theo lop'!L31&amp;'TKB theo lop'!$L$5,IF('TKB theo lop'!O31=$A$205,'TKB theo lop'!N31&amp;'TKB theo lop'!$N$5,IF('TKB theo lop'!Q31=$A$205,'TKB theo lop'!P31&amp;'TKB theo lop'!$P$5,IF('TKB theo lop'!S31=$A$205,'TKB theo lop'!R31&amp;'TKB theo lop'!$R$5,IF('TKB theo lop'!U31=$A$205,'TKB theo lop'!T31&amp;'TKB theo lop'!$T$5,IF('TKB theo lop'!W31=$A$205,'TKB theo lop'!V31&amp;'TKB theo lop'!$V$5,IF('TKB theo lop'!Y31=$A$205,'TKB theo lop'!X31&amp;'TKB theo lop'!$X$5,IF('TKB theo lop'!AA31=$A$205,'TKB theo lop'!Z31&amp;'TKB theo lop'!$Z$5,IF('TKB theo lop'!AC31=$A$205,'TKB theo lop'!AB31&amp;'TKB theo lop'!$AB$5,IF('TKB theo lop'!AE31=$A$205,'TKB theo lop'!AD31&amp;'TKB theo lop'!$AD$5,IF('TKB theo lop'!AG31=$A$205,'TKB theo lop'!AF31&amp;'TKB theo lop'!$AF$5,IF('TKB theo lop'!AI31=$A$205,'TKB theo lop'!AH31&amp;'TKB theo lop'!$AH$5,IF('TKB theo lop'!AK31=$A$205,'TKB theo lop'!AJ31&amp;'TKB theo lop'!$AJ$5,IF('TKB theo lop'!AM31=$A$205,'TKB theo lop'!AL31&amp;'TKB theo lop'!$AL$5,IF('TKB theo lop'!AO31=$A$205,'TKB theo lop'!AN31&amp;'TKB theo lop'!$AN$5,"")))))))))))))))))))</f>
        <v/>
      </c>
      <c r="E208" s="43" t="str">
        <f>IF('TKB theo lop'!E41=$A$205,'TKB theo lop'!D41&amp;'TKB theo lop'!$D$5,IF('TKB theo lop'!G41=$A$205,'TKB theo lop'!F41&amp;'TKB theo lop'!$F$5,IF('TKB theo lop'!I41=$A$205,'TKB theo lop'!H41&amp;'TKB theo lop'!$H$5,IF('TKB theo lop'!K41=$A$205,'TKB theo lop'!J41&amp;'TKB theo lop'!$J$5,IF('TKB theo lop'!M41=$A$205,'TKB theo lop'!L41&amp;'TKB theo lop'!$L$5,IF('TKB theo lop'!O41=$A$205,'TKB theo lop'!N41&amp;'TKB theo lop'!$N$5,IF('TKB theo lop'!Q41=$A$205,'TKB theo lop'!P41&amp;'TKB theo lop'!$P$5,IF('TKB theo lop'!S41=$A$205,'TKB theo lop'!R41&amp;'TKB theo lop'!$R$5,IF('TKB theo lop'!U41=$A$205,'TKB theo lop'!T41&amp;'TKB theo lop'!$T$5,IF('TKB theo lop'!W41=$A$205,'TKB theo lop'!V41&amp;'TKB theo lop'!$V$5,IF('TKB theo lop'!Y41=$A$205,'TKB theo lop'!X41&amp;'TKB theo lop'!$X$5,IF('TKB theo lop'!AA41=$A$205,'TKB theo lop'!Z41&amp;'TKB theo lop'!$Z$5,IF('TKB theo lop'!AC41=$A$205,'TKB theo lop'!AB41&amp;'TKB theo lop'!$AB$5,IF('TKB theo lop'!AE41=$A$205,'TKB theo lop'!AD41&amp;'TKB theo lop'!$AD$5,IF('TKB theo lop'!AG41=$A$205,'TKB theo lop'!AF41&amp;'TKB theo lop'!$AF$5,IF('TKB theo lop'!AI41=$A$205,'TKB theo lop'!AH41&amp;'TKB theo lop'!$AH$5,IF('TKB theo lop'!AK41=$A$205,'TKB theo lop'!AJ41&amp;'TKB theo lop'!$AJ$5,IF('TKB theo lop'!AM41=$A$205,'TKB theo lop'!AL41&amp;'TKB theo lop'!$AL$5,IF('TKB theo lop'!AO41=$A$205,'TKB theo lop'!AN41&amp;'TKB theo lop'!$AN$5,"")))))))))))))))))))</f>
        <v/>
      </c>
      <c r="F208" s="43" t="str">
        <f>IF('TKB theo lop'!E51=$A$205,'TKB theo lop'!D51&amp;'TKB theo lop'!$D$5,IF('TKB theo lop'!G51=$A$205,'TKB theo lop'!F51&amp;'TKB theo lop'!$F$5,IF('TKB theo lop'!I51=$A$205,'TKB theo lop'!H51&amp;'TKB theo lop'!$H$5,IF('TKB theo lop'!K51=$A$205,'TKB theo lop'!J51&amp;'TKB theo lop'!$J$5,IF('TKB theo lop'!M51=$A$205,'TKB theo lop'!L51&amp;'TKB theo lop'!$L$5,IF('TKB theo lop'!O51=$A$205,'TKB theo lop'!N51&amp;'TKB theo lop'!$N$5,IF('TKB theo lop'!Q51=$A$205,'TKB theo lop'!P51&amp;'TKB theo lop'!$P$5,IF('TKB theo lop'!S51=$A$205,'TKB theo lop'!R51&amp;'TKB theo lop'!$R$5,IF('TKB theo lop'!U51=$A$205,'TKB theo lop'!T51&amp;'TKB theo lop'!$T$5,IF('TKB theo lop'!W51=$A$205,'TKB theo lop'!V51&amp;'TKB theo lop'!$V$5,IF('TKB theo lop'!Y51=$A$205,'TKB theo lop'!X51&amp;'TKB theo lop'!$X$5,IF('TKB theo lop'!AA51=$A$205,'TKB theo lop'!Z51&amp;'TKB theo lop'!$Z$5,IF('TKB theo lop'!AC51=$A$205,'TKB theo lop'!AB51&amp;'TKB theo lop'!$AB$5,IF('TKB theo lop'!AE51=$A$205,'TKB theo lop'!AD51&amp;'TKB theo lop'!$AD$5,IF('TKB theo lop'!AG51=$A$205,'TKB theo lop'!AF51&amp;'TKB theo lop'!$AF$5,IF('TKB theo lop'!AI51=$A$205,'TKB theo lop'!AH51&amp;'TKB theo lop'!$AH$5,IF('TKB theo lop'!AK51=$A$205,'TKB theo lop'!AJ51&amp;'TKB theo lop'!$AJ$5,IF('TKB theo lop'!AM51=$A$205,'TKB theo lop'!AL51&amp;'TKB theo lop'!$AL$5,IF('TKB theo lop'!AO51=$A$205,'TKB theo lop'!AN51&amp;'TKB theo lop'!$AN$5,"")))))))))))))))))))</f>
        <v/>
      </c>
      <c r="G208" s="43" t="str">
        <f>IF('TKB theo lop'!E61=$A$205,'TKB theo lop'!D61&amp;'TKB theo lop'!$D$5,IF('TKB theo lop'!G61=$A$205,'TKB theo lop'!F61&amp;'TKB theo lop'!$F$5,IF('TKB theo lop'!I61=$A$205,'TKB theo lop'!H61&amp;'TKB theo lop'!$H$5,IF('TKB theo lop'!K61=$A$205,'TKB theo lop'!J61&amp;'TKB theo lop'!$J$5,IF('TKB theo lop'!M61=$A$205,'TKB theo lop'!L61&amp;'TKB theo lop'!$L$5,IF('TKB theo lop'!O61=$A$205,'TKB theo lop'!N61&amp;'TKB theo lop'!$N$5,IF('TKB theo lop'!Q61=$A$205,'TKB theo lop'!P61&amp;'TKB theo lop'!$P$5,IF('TKB theo lop'!S61=$A$205,'TKB theo lop'!R61&amp;'TKB theo lop'!$R$5,IF('TKB theo lop'!U61=$A$205,'TKB theo lop'!T61&amp;'TKB theo lop'!$T$5,IF('TKB theo lop'!W61=$A$205,'TKB theo lop'!V61&amp;'TKB theo lop'!$V$5,IF('TKB theo lop'!Y61=$A$205,'TKB theo lop'!X61&amp;'TKB theo lop'!$X$5,IF('TKB theo lop'!AA61=$A$205,'TKB theo lop'!Z61&amp;'TKB theo lop'!$Z$5,IF('TKB theo lop'!AC61=$A$205,'TKB theo lop'!AB61&amp;'TKB theo lop'!$AB$5,IF('TKB theo lop'!AE61=$A$205,'TKB theo lop'!AD61&amp;'TKB theo lop'!$AD$5,IF('TKB theo lop'!AG61=$A$205,'TKB theo lop'!AF61&amp;'TKB theo lop'!$AF$5,IF('TKB theo lop'!AI61=$A$205,'TKB theo lop'!AH61&amp;'TKB theo lop'!$AH$5,IF('TKB theo lop'!AK61=$A$205,'TKB theo lop'!AJ61&amp;'TKB theo lop'!$AJ$5,IF('TKB theo lop'!AM61=$A$205,'TKB theo lop'!AL61&amp;'TKB theo lop'!$AL$5,IF('TKB theo lop'!AO61=$A$205,'TKB theo lop'!AN61&amp;'TKB theo lop'!$AN$5,"")))))))))))))))))))</f>
        <v/>
      </c>
      <c r="H208"/>
      <c r="I208" s="325"/>
      <c r="J208" s="43" t="str">
        <f>IF('TKB theo lop'!E10=$I$205,'TKB theo lop'!D10&amp;'TKB theo lop'!$D$5,IF('TKB theo lop'!G10=$I$205,'TKB theo lop'!F10&amp;'TKB theo lop'!$F$5,IF('TKB theo lop'!I10=$I$205,'TKB theo lop'!H10&amp;'TKB theo lop'!$H$5,IF('TKB theo lop'!K10=$I$205,'TKB theo lop'!J10&amp;'TKB theo lop'!$J$5,IF('TKB theo lop'!M10=$I$205,'TKB theo lop'!L10&amp;'TKB theo lop'!$L$5,IF('TKB theo lop'!O10=$I$205,'TKB theo lop'!N10&amp;'TKB theo lop'!$N$5,IF('TKB theo lop'!Q10=$I$205,'TKB theo lop'!P10&amp;'TKB theo lop'!$P$5,IF('TKB theo lop'!S10=$I$205,'TKB theo lop'!R10&amp;'TKB theo lop'!$R$5,IF('TKB theo lop'!U10=$I$205,'TKB theo lop'!T10&amp;'TKB theo lop'!$T$5,IF('TKB theo lop'!W10=$I$205,'TKB theo lop'!V10&amp;'TKB theo lop'!$V$5,IF('TKB theo lop'!Y10=$I$205,'TKB theo lop'!X10&amp;'TKB theo lop'!$X$5,IF('TKB theo lop'!AA10=$I$205,'TKB theo lop'!Z10&amp;'TKB theo lop'!$Z$5,IF('TKB theo lop'!AC10=$I$205,'TKB theo lop'!AB10&amp;'TKB theo lop'!$AB$5,IF('TKB theo lop'!AE10=$I$205,'TKB theo lop'!AD10&amp;'TKB theo lop'!$AD$5,IF('TKB theo lop'!AG10=$I$205,'TKB theo lop'!AF10&amp;'TKB theo lop'!$AF$5,IF('TKB theo lop'!AI10=$I$205,'TKB theo lop'!AH10&amp;'TKB theo lop'!$AH$5,IF('TKB theo lop'!AK10=$I$205,'TKB theo lop'!AJ10&amp;'TKB theo lop'!$AJ$5,IF('TKB theo lop'!AM10=$I$205,'TKB theo lop'!AL10&amp;'TKB theo lop'!$AL$5,IF('TKB theo lop'!AO10=$I$205,'TKB theo lop'!AN10&amp;'TKB theo lop'!$AN$5,"")))))))))))))))))))</f>
        <v/>
      </c>
      <c r="K208" s="43" t="str">
        <f>IF('TKB theo lop'!E21=$I$205,'TKB theo lop'!D21&amp;'TKB theo lop'!$D$5,IF('TKB theo lop'!G21=$I$205,'TKB theo lop'!F21&amp;'TKB theo lop'!$F$5,IF('TKB theo lop'!I21=$I$205,'TKB theo lop'!H21&amp;'TKB theo lop'!$H$5,IF('TKB theo lop'!K21=$I$205,'TKB theo lop'!J21&amp;'TKB theo lop'!$J$5,IF('TKB theo lop'!M21=$I$205,'TKB theo lop'!L21&amp;'TKB theo lop'!$L$5,IF('TKB theo lop'!O21=$I$205,'TKB theo lop'!N21&amp;'TKB theo lop'!$N$5,IF('TKB theo lop'!Q21=$I$205,'TKB theo lop'!P21&amp;'TKB theo lop'!$P$5,IF('TKB theo lop'!S21=$I$205,'TKB theo lop'!R21&amp;'TKB theo lop'!$R$5,IF('TKB theo lop'!U21=$I$205,'TKB theo lop'!T21&amp;'TKB theo lop'!$T$5,IF('TKB theo lop'!W21=$I$205,'TKB theo lop'!V21&amp;'TKB theo lop'!$V$5,IF('TKB theo lop'!Y21=$I$205,'TKB theo lop'!X21&amp;'TKB theo lop'!$X$5,IF('TKB theo lop'!AA21=$I$205,'TKB theo lop'!Z21&amp;'TKB theo lop'!$Z$5,IF('TKB theo lop'!AC21=$I$205,'TKB theo lop'!AB21&amp;'TKB theo lop'!$AB$5,IF('TKB theo lop'!AE21=$I$205,'TKB theo lop'!AD21&amp;'TKB theo lop'!$AD$5,IF('TKB theo lop'!AG21=$I$205,'TKB theo lop'!AF21&amp;'TKB theo lop'!$AF$5,IF('TKB theo lop'!AI21=$I$205,'TKB theo lop'!AH21&amp;'TKB theo lop'!$AH$5,IF('TKB theo lop'!AK21=$I$205,'TKB theo lop'!AJ21&amp;'TKB theo lop'!$AJ$5,IF('TKB theo lop'!AM21=$I$205,'TKB theo lop'!AL21&amp;'TKB theo lop'!$AL$5,IF('TKB theo lop'!AO21=$I$205,'TKB theo lop'!AN21&amp;'TKB theo lop'!$AN$5,"")))))))))))))))))))</f>
        <v/>
      </c>
      <c r="L208" s="43" t="str">
        <f>IF('TKB theo lop'!E31=$I$205,'TKB theo lop'!D31&amp;'TKB theo lop'!$D$5,IF('TKB theo lop'!G31=$I$205,'TKB theo lop'!F31&amp;'TKB theo lop'!$F$5,IF('TKB theo lop'!I31=$I$205,'TKB theo lop'!H31&amp;'TKB theo lop'!$H$5,IF('TKB theo lop'!K31=$I$205,'TKB theo lop'!J31&amp;'TKB theo lop'!$J$5,IF('TKB theo lop'!M31=$I$205,'TKB theo lop'!L31&amp;'TKB theo lop'!$L$5,IF('TKB theo lop'!O31=$I$205,'TKB theo lop'!N31&amp;'TKB theo lop'!$N$5,IF('TKB theo lop'!Q31=$I$205,'TKB theo lop'!P31&amp;'TKB theo lop'!$P$5,IF('TKB theo lop'!S31=$I$205,'TKB theo lop'!R31&amp;'TKB theo lop'!$R$5,IF('TKB theo lop'!U31=$I$205,'TKB theo lop'!T31&amp;'TKB theo lop'!$T$5,IF('TKB theo lop'!W31=$I$205,'TKB theo lop'!V31&amp;'TKB theo lop'!$V$5,IF('TKB theo lop'!Y31=$I$205,'TKB theo lop'!X31&amp;'TKB theo lop'!$X$5,IF('TKB theo lop'!AA31=$I$205,'TKB theo lop'!Z31&amp;'TKB theo lop'!$Z$5,IF('TKB theo lop'!AC31=$I$205,'TKB theo lop'!AB31&amp;'TKB theo lop'!$AB$5,IF('TKB theo lop'!AE31=$I$205,'TKB theo lop'!AD31&amp;'TKB theo lop'!$AD$5,IF('TKB theo lop'!AG31=$I$205,'TKB theo lop'!AF31&amp;'TKB theo lop'!$AF$5,IF('TKB theo lop'!AI31=$I$205,'TKB theo lop'!AH31&amp;'TKB theo lop'!$AH$5,IF('TKB theo lop'!AK31=$I$205,'TKB theo lop'!AJ31&amp;'TKB theo lop'!$AJ$5,IF('TKB theo lop'!AM31=$I$205,'TKB theo lop'!AL31&amp;'TKB theo lop'!$AL$5,IF('TKB theo lop'!AO31=$I$205,'TKB theo lop'!AN31&amp;'TKB theo lop'!$AN$5,"")))))))))))))))))))</f>
        <v/>
      </c>
      <c r="M208" s="43" t="str">
        <f>IF('TKB theo lop'!E41=$I$205,'TKB theo lop'!D41&amp;'TKB theo lop'!$D$5,IF('TKB theo lop'!G41=$I$205,'TKB theo lop'!F41&amp;'TKB theo lop'!$F$5,IF('TKB theo lop'!I41=$I$205,'TKB theo lop'!H41&amp;'TKB theo lop'!$H$5,IF('TKB theo lop'!K41=$I$205,'TKB theo lop'!J41&amp;'TKB theo lop'!$J$5,IF('TKB theo lop'!M41=$I$205,'TKB theo lop'!L41&amp;'TKB theo lop'!$L$5,IF('TKB theo lop'!O41=$I$205,'TKB theo lop'!N41&amp;'TKB theo lop'!$N$5,IF('TKB theo lop'!Q41=$I$205,'TKB theo lop'!P41&amp;'TKB theo lop'!$P$5,IF('TKB theo lop'!S41=$I$205,'TKB theo lop'!R41&amp;'TKB theo lop'!$R$5,IF('TKB theo lop'!U41=$I$205,'TKB theo lop'!T41&amp;'TKB theo lop'!$T$5,IF('TKB theo lop'!W41=$I$205,'TKB theo lop'!V41&amp;'TKB theo lop'!$V$5,IF('TKB theo lop'!Y41=$I$205,'TKB theo lop'!X41&amp;'TKB theo lop'!$X$5,IF('TKB theo lop'!AA41=$I$205,'TKB theo lop'!Z41&amp;'TKB theo lop'!$Z$5,IF('TKB theo lop'!AC41=$I$205,'TKB theo lop'!AB41&amp;'TKB theo lop'!$AB$5,IF('TKB theo lop'!AE41=$I$205,'TKB theo lop'!AD41&amp;'TKB theo lop'!$AD$5,IF('TKB theo lop'!AG41=$I$205,'TKB theo lop'!AF41&amp;'TKB theo lop'!$AF$5,IF('TKB theo lop'!AI41=$I$205,'TKB theo lop'!AH41&amp;'TKB theo lop'!$AH$5,IF('TKB theo lop'!AK41=$I$205,'TKB theo lop'!AJ41&amp;'TKB theo lop'!$AJ$5,IF('TKB theo lop'!AM41=$I$205,'TKB theo lop'!AL41&amp;'TKB theo lop'!$AL$5,IF('TKB theo lop'!AO41=$I$205,'TKB theo lop'!AN41&amp;'TKB theo lop'!$AN$5,"")))))))))))))))))))</f>
        <v/>
      </c>
      <c r="N208" s="43" t="str">
        <f>IF('TKB theo lop'!E51=$I$205,'TKB theo lop'!D51&amp;'TKB theo lop'!$D$5,IF('TKB theo lop'!G51=$I$205,'TKB theo lop'!F51&amp;'TKB theo lop'!$F$5,IF('TKB theo lop'!I51=$I$205,'TKB theo lop'!H51&amp;'TKB theo lop'!$H$5,IF('TKB theo lop'!K51=$I$205,'TKB theo lop'!J51&amp;'TKB theo lop'!$J$5,IF('TKB theo lop'!M51=$I$205,'TKB theo lop'!L51&amp;'TKB theo lop'!$L$5,IF('TKB theo lop'!O51=$I$205,'TKB theo lop'!N51&amp;'TKB theo lop'!$N$5,IF('TKB theo lop'!Q51=$I$205,'TKB theo lop'!P51&amp;'TKB theo lop'!$P$5,IF('TKB theo lop'!S51=$I$205,'TKB theo lop'!R51&amp;'TKB theo lop'!$R$5,IF('TKB theo lop'!U51=$I$205,'TKB theo lop'!T51&amp;'TKB theo lop'!$T$5,IF('TKB theo lop'!W51=$I$205,'TKB theo lop'!V51&amp;'TKB theo lop'!$V$5,IF('TKB theo lop'!Y51=$I$205,'TKB theo lop'!X51&amp;'TKB theo lop'!$X$5,IF('TKB theo lop'!AA51=$I$205,'TKB theo lop'!Z51&amp;'TKB theo lop'!$Z$5,IF('TKB theo lop'!AC51=$I$205,'TKB theo lop'!AB51&amp;'TKB theo lop'!$AB$5,IF('TKB theo lop'!AE51=$I$205,'TKB theo lop'!AD51&amp;'TKB theo lop'!$AD$5,IF('TKB theo lop'!AG51=$I$205,'TKB theo lop'!AF51&amp;'TKB theo lop'!$AF$5,IF('TKB theo lop'!AI51=$I$205,'TKB theo lop'!AH51&amp;'TKB theo lop'!$AH$5,IF('TKB theo lop'!AK51=$I$205,'TKB theo lop'!AJ51&amp;'TKB theo lop'!$AJ$5,IF('TKB theo lop'!AM51=$I$205,'TKB theo lop'!AL51&amp;'TKB theo lop'!$AL$5,IF('TKB theo lop'!AO51=$I$205,'TKB theo lop'!AN51&amp;'TKB theo lop'!$AN$5,"")))))))))))))))))))</f>
        <v/>
      </c>
      <c r="O208" s="43" t="str">
        <f>IF('TKB theo lop'!E61=$I$205,'TKB theo lop'!D61&amp;'TKB theo lop'!$D$5,IF('TKB theo lop'!G61=$I$205,'TKB theo lop'!F61&amp;'TKB theo lop'!$F$5,IF('TKB theo lop'!I61=$I$205,'TKB theo lop'!H61&amp;'TKB theo lop'!$H$5,IF('TKB theo lop'!K61=$I$205,'TKB theo lop'!J61&amp;'TKB theo lop'!$J$5,IF('TKB theo lop'!M61=$I$205,'TKB theo lop'!L61&amp;'TKB theo lop'!$L$5,IF('TKB theo lop'!O61=$I$205,'TKB theo lop'!N61&amp;'TKB theo lop'!$N$5,IF('TKB theo lop'!Q61=$I$205,'TKB theo lop'!P61&amp;'TKB theo lop'!$P$5,IF('TKB theo lop'!S61=$I$205,'TKB theo lop'!R61&amp;'TKB theo lop'!$R$5,IF('TKB theo lop'!U61=$I$205,'TKB theo lop'!T61&amp;'TKB theo lop'!$T$5,IF('TKB theo lop'!W61=$I$205,'TKB theo lop'!V61&amp;'TKB theo lop'!$V$5,IF('TKB theo lop'!Y61=$I$205,'TKB theo lop'!X61&amp;'TKB theo lop'!$X$5,IF('TKB theo lop'!AA61=$I$205,'TKB theo lop'!Z61&amp;'TKB theo lop'!$Z$5,IF('TKB theo lop'!AC61=$I$205,'TKB theo lop'!AB61&amp;'TKB theo lop'!$AB$5,IF('TKB theo lop'!AE61=$I$205,'TKB theo lop'!AD61&amp;'TKB theo lop'!$AD$5,IF('TKB theo lop'!AG61=$I$205,'TKB theo lop'!AF61&amp;'TKB theo lop'!$AF$5,IF('TKB theo lop'!AI61=$I$205,'TKB theo lop'!AH61&amp;'TKB theo lop'!$AH$5,IF('TKB theo lop'!AK61=$I$205,'TKB theo lop'!AJ61&amp;'TKB theo lop'!$AJ$5,IF('TKB theo lop'!AM61=$I$205,'TKB theo lop'!AL61&amp;'TKB theo lop'!$AL$5,IF('TKB theo lop'!AO61=$I$205,'TKB theo lop'!AN61&amp;'TKB theo lop'!$AN$5,"")))))))))))))))))))</f>
        <v/>
      </c>
    </row>
    <row r="209" spans="1:15" x14ac:dyDescent="0.3">
      <c r="A209" s="325"/>
      <c r="B209" s="43" t="str">
        <f>IF('TKB theo lop'!E11=$A$205,'TKB theo lop'!D11&amp;'TKB theo lop'!$D$5,IF('TKB theo lop'!G11=$A$205,'TKB theo lop'!F11&amp;'TKB theo lop'!$F$5,IF('TKB theo lop'!I11=$A$205,'TKB theo lop'!H11&amp;'TKB theo lop'!$H$5,IF('TKB theo lop'!K11=$A$205,'TKB theo lop'!J11&amp;'TKB theo lop'!$J$5,IF('TKB theo lop'!M11=$A$205,'TKB theo lop'!L11&amp;'TKB theo lop'!$L$5,IF('TKB theo lop'!O11=$A$205,'TKB theo lop'!N11&amp;'TKB theo lop'!$N$5,IF('TKB theo lop'!Q11=$A$205,'TKB theo lop'!P11&amp;'TKB theo lop'!$P$5,IF('TKB theo lop'!S11=$A$205,'TKB theo lop'!R11&amp;'TKB theo lop'!$R$5,IF('TKB theo lop'!U11=$A$205,'TKB theo lop'!T11&amp;'TKB theo lop'!$T$5,IF('TKB theo lop'!W11=$A$205,'TKB theo lop'!V11&amp;'TKB theo lop'!$V$5,IF('TKB theo lop'!Y11=$A$205,'TKB theo lop'!X11&amp;'TKB theo lop'!$X$5,IF('TKB theo lop'!AA11=$A$205,'TKB theo lop'!Z11&amp;'TKB theo lop'!$Z$5,IF('TKB theo lop'!AC11=$A$205,'TKB theo lop'!AB11&amp;'TKB theo lop'!$AB$5,IF('TKB theo lop'!AE11=$A$205,'TKB theo lop'!AD11&amp;'TKB theo lop'!$AD$5,IF('TKB theo lop'!AG11=$A$205,'TKB theo lop'!AF11&amp;'TKB theo lop'!$AF$5,IF('TKB theo lop'!AI11=$A$205,'TKB theo lop'!AH11&amp;'TKB theo lop'!$AH$5,IF('TKB theo lop'!AK11=$A$205,'TKB theo lop'!AJ11&amp;'TKB theo lop'!$AJ$5,IF('TKB theo lop'!AM11=$A$205,'TKB theo lop'!AL11&amp;'TKB theo lop'!$AL$5,IF('TKB theo lop'!AO11=$A$205,'TKB theo lop'!AN11&amp;'TKB theo lop'!$AN$5,"")))))))))))))))))))</f>
        <v/>
      </c>
      <c r="C209" s="43" t="str">
        <f>IF('TKB theo lop'!E22=$A$205,'TKB theo lop'!D22&amp;'TKB theo lop'!$D$5,IF('TKB theo lop'!G22=$A$205,'TKB theo lop'!F22&amp;'TKB theo lop'!$F$5,IF('TKB theo lop'!I22=$A$205,'TKB theo lop'!H22&amp;'TKB theo lop'!$H$5,IF('TKB theo lop'!K22=$A$205,'TKB theo lop'!J22&amp;'TKB theo lop'!$J$5,IF('TKB theo lop'!M22=$A$205,'TKB theo lop'!L22&amp;'TKB theo lop'!$L$5,IF('TKB theo lop'!O22=$A$205,'TKB theo lop'!N22&amp;'TKB theo lop'!$N$5,IF('TKB theo lop'!Q22=$A$205,'TKB theo lop'!P22&amp;'TKB theo lop'!$P$5,IF('TKB theo lop'!S22=$A$205,'TKB theo lop'!R22&amp;'TKB theo lop'!$R$5,IF('TKB theo lop'!U22=$A$205,'TKB theo lop'!T22&amp;'TKB theo lop'!$T$5,IF('TKB theo lop'!W22=$A$205,'TKB theo lop'!V22&amp;'TKB theo lop'!$V$5,IF('TKB theo lop'!Y22=$A$205,'TKB theo lop'!X22&amp;'TKB theo lop'!$X$5,IF('TKB theo lop'!AA22=$A$205,'TKB theo lop'!Z22&amp;'TKB theo lop'!$Z$5,IF('TKB theo lop'!AC22=$A$205,'TKB theo lop'!AB22&amp;'TKB theo lop'!$AB$5,IF('TKB theo lop'!AE22=$A$205,'TKB theo lop'!AD22&amp;'TKB theo lop'!$AD$5,IF('TKB theo lop'!AG22=$A$205,'TKB theo lop'!AF22&amp;'TKB theo lop'!$AF$5,IF('TKB theo lop'!AI22=$A$205,'TKB theo lop'!AH22&amp;'TKB theo lop'!$AH$5,IF('TKB theo lop'!AK22=$A$205,'TKB theo lop'!AJ22&amp;'TKB theo lop'!$AJ$5,IF('TKB theo lop'!AM22=$A$205,'TKB theo lop'!AL22&amp;'TKB theo lop'!$AL$5,IF('TKB theo lop'!AO22=$A$205,'TKB theo lop'!AN22&amp;'TKB theo lop'!$AN$5,"")))))))))))))))))))</f>
        <v/>
      </c>
      <c r="D209" s="43" t="str">
        <f>IF('TKB theo lop'!E32=$A$205,'TKB theo lop'!D32&amp;'TKB theo lop'!$D$5,IF('TKB theo lop'!G32=$A$205,'TKB theo lop'!F32&amp;'TKB theo lop'!$F$5,IF('TKB theo lop'!I32=$A$205,'TKB theo lop'!H32&amp;'TKB theo lop'!$H$5,IF('TKB theo lop'!K32=$A$205,'TKB theo lop'!J32&amp;'TKB theo lop'!$J$5,IF('TKB theo lop'!M32=$A$205,'TKB theo lop'!L32&amp;'TKB theo lop'!$L$5,IF('TKB theo lop'!O32=$A$205,'TKB theo lop'!N32&amp;'TKB theo lop'!$N$5,IF('TKB theo lop'!Q32=$A$205,'TKB theo lop'!P32&amp;'TKB theo lop'!$P$5,IF('TKB theo lop'!S32=$A$205,'TKB theo lop'!R32&amp;'TKB theo lop'!$R$5,IF('TKB theo lop'!U32=$A$205,'TKB theo lop'!T32&amp;'TKB theo lop'!$T$5,IF('TKB theo lop'!W32=$A$205,'TKB theo lop'!V32&amp;'TKB theo lop'!$V$5,IF('TKB theo lop'!Y32=$A$205,'TKB theo lop'!X32&amp;'TKB theo lop'!$X$5,IF('TKB theo lop'!AA32=$A$205,'TKB theo lop'!Z32&amp;'TKB theo lop'!$Z$5,IF('TKB theo lop'!AC32=$A$205,'TKB theo lop'!AB32&amp;'TKB theo lop'!$AB$5,IF('TKB theo lop'!AE32=$A$205,'TKB theo lop'!AD32&amp;'TKB theo lop'!$AD$5,IF('TKB theo lop'!AG32=$A$205,'TKB theo lop'!AF32&amp;'TKB theo lop'!$AF$5,IF('TKB theo lop'!AI32=$A$205,'TKB theo lop'!AH32&amp;'TKB theo lop'!$AH$5,IF('TKB theo lop'!AK32=$A$205,'TKB theo lop'!AJ32&amp;'TKB theo lop'!$AJ$5,IF('TKB theo lop'!AM32=$A$205,'TKB theo lop'!AL32&amp;'TKB theo lop'!$AL$5,IF('TKB theo lop'!AO32=$A$205,'TKB theo lop'!AN32&amp;'TKB theo lop'!$AN$5,"")))))))))))))))))))</f>
        <v/>
      </c>
      <c r="E209" s="43" t="str">
        <f>IF('TKB theo lop'!E42=$A$205,'TKB theo lop'!D42&amp;'TKB theo lop'!$D$5,IF('TKB theo lop'!G42=$A$205,'TKB theo lop'!F42&amp;'TKB theo lop'!$F$5,IF('TKB theo lop'!I42=$A$205,'TKB theo lop'!H42&amp;'TKB theo lop'!$H$5,IF('TKB theo lop'!K42=$A$205,'TKB theo lop'!J42&amp;'TKB theo lop'!$J$5,IF('TKB theo lop'!M42=$A$205,'TKB theo lop'!L42&amp;'TKB theo lop'!$L$5,IF('TKB theo lop'!O42=$A$205,'TKB theo lop'!N42&amp;'TKB theo lop'!$N$5,IF('TKB theo lop'!Q42=$A$205,'TKB theo lop'!P42&amp;'TKB theo lop'!$P$5,IF('TKB theo lop'!S42=$A$205,'TKB theo lop'!R42&amp;'TKB theo lop'!$R$5,IF('TKB theo lop'!U42=$A$205,'TKB theo lop'!T42&amp;'TKB theo lop'!$T$5,IF('TKB theo lop'!W42=$A$205,'TKB theo lop'!V42&amp;'TKB theo lop'!$V$5,IF('TKB theo lop'!Y42=$A$205,'TKB theo lop'!X42&amp;'TKB theo lop'!$X$5,IF('TKB theo lop'!AA42=$A$205,'TKB theo lop'!Z42&amp;'TKB theo lop'!$Z$5,IF('TKB theo lop'!AC42=$A$205,'TKB theo lop'!AB42&amp;'TKB theo lop'!$AB$5,IF('TKB theo lop'!AE42=$A$205,'TKB theo lop'!AD42&amp;'TKB theo lop'!$AD$5,IF('TKB theo lop'!AG42=$A$205,'TKB theo lop'!AF42&amp;'TKB theo lop'!$AF$5,IF('TKB theo lop'!AI42=$A$205,'TKB theo lop'!AH42&amp;'TKB theo lop'!$AH$5,IF('TKB theo lop'!AK42=$A$205,'TKB theo lop'!AJ42&amp;'TKB theo lop'!$AJ$5,IF('TKB theo lop'!AM42=$A$205,'TKB theo lop'!AL42&amp;'TKB theo lop'!$AL$5,IF('TKB theo lop'!AO42=$A$205,'TKB theo lop'!AN42&amp;'TKB theo lop'!$AN$5,"")))))))))))))))))))</f>
        <v/>
      </c>
      <c r="F209" s="43" t="str">
        <f>IF('TKB theo lop'!E52=$A$205,'TKB theo lop'!D52&amp;'TKB theo lop'!$D$5,IF('TKB theo lop'!G52=$A$205,'TKB theo lop'!F52&amp;'TKB theo lop'!$F$5,IF('TKB theo lop'!I52=$A$205,'TKB theo lop'!H52&amp;'TKB theo lop'!$H$5,IF('TKB theo lop'!K52=$A$205,'TKB theo lop'!J52&amp;'TKB theo lop'!$J$5,IF('TKB theo lop'!M52=$A$205,'TKB theo lop'!L52&amp;'TKB theo lop'!$L$5,IF('TKB theo lop'!O52=$A$205,'TKB theo lop'!N52&amp;'TKB theo lop'!$N$5,IF('TKB theo lop'!Q52=$A$205,'TKB theo lop'!P52&amp;'TKB theo lop'!$P$5,IF('TKB theo lop'!S52=$A$205,'TKB theo lop'!R52&amp;'TKB theo lop'!$R$5,IF('TKB theo lop'!U52=$A$205,'TKB theo lop'!T52&amp;'TKB theo lop'!$T$5,IF('TKB theo lop'!W52=$A$205,'TKB theo lop'!V52&amp;'TKB theo lop'!$V$5,IF('TKB theo lop'!Y52=$A$205,'TKB theo lop'!X52&amp;'TKB theo lop'!$X$5,IF('TKB theo lop'!AA52=$A$205,'TKB theo lop'!Z52&amp;'TKB theo lop'!$Z$5,IF('TKB theo lop'!AC52=$A$205,'TKB theo lop'!AB52&amp;'TKB theo lop'!$AB$5,IF('TKB theo lop'!AE52=$A$205,'TKB theo lop'!AD52&amp;'TKB theo lop'!$AD$5,IF('TKB theo lop'!AG52=$A$205,'TKB theo lop'!AF52&amp;'TKB theo lop'!$AF$5,IF('TKB theo lop'!AI52=$A$205,'TKB theo lop'!AH52&amp;'TKB theo lop'!$AH$5,IF('TKB theo lop'!AK52=$A$205,'TKB theo lop'!AJ52&amp;'TKB theo lop'!$AJ$5,IF('TKB theo lop'!AM52=$A$205,'TKB theo lop'!AL52&amp;'TKB theo lop'!$AL$5,IF('TKB theo lop'!AO52=$A$205,'TKB theo lop'!AN52&amp;'TKB theo lop'!$AN$5,"")))))))))))))))))))</f>
        <v/>
      </c>
      <c r="G209" s="43" t="str">
        <f>IF('TKB theo lop'!E62=$A$205,'TKB theo lop'!D62&amp;'TKB theo lop'!$D$5,IF('TKB theo lop'!G62=$A$205,'TKB theo lop'!F62&amp;'TKB theo lop'!$F$5,IF('TKB theo lop'!I62=$A$205,'TKB theo lop'!H62&amp;'TKB theo lop'!$H$5,IF('TKB theo lop'!K62=$A$205,'TKB theo lop'!J62&amp;'TKB theo lop'!$J$5,IF('TKB theo lop'!M62=$A$205,'TKB theo lop'!L62&amp;'TKB theo lop'!$L$5,IF('TKB theo lop'!O62=$A$205,'TKB theo lop'!N62&amp;'TKB theo lop'!$N$5,IF('TKB theo lop'!Q62=$A$205,'TKB theo lop'!P62&amp;'TKB theo lop'!$P$5,IF('TKB theo lop'!S62=$A$205,'TKB theo lop'!R62&amp;'TKB theo lop'!$R$5,IF('TKB theo lop'!U62=$A$205,'TKB theo lop'!T62&amp;'TKB theo lop'!$T$5,IF('TKB theo lop'!W62=$A$205,'TKB theo lop'!V62&amp;'TKB theo lop'!$V$5,IF('TKB theo lop'!Y62=$A$205,'TKB theo lop'!X62&amp;'TKB theo lop'!$X$5,IF('TKB theo lop'!AA62=$A$205,'TKB theo lop'!Z62&amp;'TKB theo lop'!$Z$5,IF('TKB theo lop'!AC62=$A$205,'TKB theo lop'!AB62&amp;'TKB theo lop'!$AB$5,IF('TKB theo lop'!AE62=$A$205,'TKB theo lop'!AD62&amp;'TKB theo lop'!$AD$5,IF('TKB theo lop'!AG62=$A$205,'TKB theo lop'!AF62&amp;'TKB theo lop'!$AF$5,IF('TKB theo lop'!AI62=$A$205,'TKB theo lop'!AH62&amp;'TKB theo lop'!$AH$5,IF('TKB theo lop'!AK62=$A$205,'TKB theo lop'!AJ62&amp;'TKB theo lop'!$AJ$5,IF('TKB theo lop'!AM62=$A$205,'TKB theo lop'!AL62&amp;'TKB theo lop'!$AL$5,IF('TKB theo lop'!AO62=$A$205,'TKB theo lop'!AN62&amp;'TKB theo lop'!$AN$5,"")))))))))))))))))))</f>
        <v/>
      </c>
      <c r="H209"/>
      <c r="I209" s="325"/>
      <c r="J209" s="43" t="str">
        <f>IF('TKB theo lop'!E11=$I$205,'TKB theo lop'!D11&amp;'TKB theo lop'!$D$5,IF('TKB theo lop'!G11=$I$205,'TKB theo lop'!F11&amp;'TKB theo lop'!$F$5,IF('TKB theo lop'!I11=$I$205,'TKB theo lop'!H11&amp;'TKB theo lop'!$H$5,IF('TKB theo lop'!K11=$I$205,'TKB theo lop'!J11&amp;'TKB theo lop'!$J$5,IF('TKB theo lop'!M11=$I$205,'TKB theo lop'!L11&amp;'TKB theo lop'!$L$5,IF('TKB theo lop'!O11=$I$205,'TKB theo lop'!N11&amp;'TKB theo lop'!$N$5,IF('TKB theo lop'!Q11=$I$205,'TKB theo lop'!P11&amp;'TKB theo lop'!$P$5,IF('TKB theo lop'!S11=$I$205,'TKB theo lop'!R11&amp;'TKB theo lop'!$R$5,IF('TKB theo lop'!U11=$I$205,'TKB theo lop'!T11&amp;'TKB theo lop'!$T$5,IF('TKB theo lop'!W11=$I$205,'TKB theo lop'!V11&amp;'TKB theo lop'!$V$5,IF('TKB theo lop'!Y11=$I$205,'TKB theo lop'!X11&amp;'TKB theo lop'!$X$5,IF('TKB theo lop'!AA11=$I$205,'TKB theo lop'!Z11&amp;'TKB theo lop'!$Z$5,IF('TKB theo lop'!AC11=$I$205,'TKB theo lop'!AB11&amp;'TKB theo lop'!$AB$5,IF('TKB theo lop'!AE11=$I$205,'TKB theo lop'!AD11&amp;'TKB theo lop'!$AD$5,IF('TKB theo lop'!AG11=$I$205,'TKB theo lop'!AF11&amp;'TKB theo lop'!$AF$5,IF('TKB theo lop'!AI11=$I$205,'TKB theo lop'!AH11&amp;'TKB theo lop'!$AH$5,IF('TKB theo lop'!AK11=$I$205,'TKB theo lop'!AJ11&amp;'TKB theo lop'!$AJ$5,IF('TKB theo lop'!AM11=$I$205,'TKB theo lop'!AL11&amp;'TKB theo lop'!$AL$5,IF('TKB theo lop'!AO11=$I$205,'TKB theo lop'!AN11&amp;'TKB theo lop'!$AN$5,"")))))))))))))))))))</f>
        <v/>
      </c>
      <c r="K209" s="43" t="str">
        <f>IF('TKB theo lop'!E22=$I$205,'TKB theo lop'!D22&amp;'TKB theo lop'!$D$5,IF('TKB theo lop'!G22=$I$205,'TKB theo lop'!F22&amp;'TKB theo lop'!$F$5,IF('TKB theo lop'!I22=$I$205,'TKB theo lop'!H22&amp;'TKB theo lop'!$H$5,IF('TKB theo lop'!K22=$I$205,'TKB theo lop'!J22&amp;'TKB theo lop'!$J$5,IF('TKB theo lop'!M22=$I$205,'TKB theo lop'!L22&amp;'TKB theo lop'!$L$5,IF('TKB theo lop'!O22=$I$205,'TKB theo lop'!N22&amp;'TKB theo lop'!$N$5,IF('TKB theo lop'!Q22=$I$205,'TKB theo lop'!P22&amp;'TKB theo lop'!$P$5,IF('TKB theo lop'!S22=$I$205,'TKB theo lop'!R22&amp;'TKB theo lop'!$R$5,IF('TKB theo lop'!U22=$I$205,'TKB theo lop'!T22&amp;'TKB theo lop'!$T$5,IF('TKB theo lop'!W22=$I$205,'TKB theo lop'!V22&amp;'TKB theo lop'!$V$5,IF('TKB theo lop'!Y22=$I$205,'TKB theo lop'!X22&amp;'TKB theo lop'!$X$5,IF('TKB theo lop'!AA22=$I$205,'TKB theo lop'!Z22&amp;'TKB theo lop'!$Z$5,IF('TKB theo lop'!AC22=$I$205,'TKB theo lop'!AB22&amp;'TKB theo lop'!$AB$5,IF('TKB theo lop'!AE22=$I$205,'TKB theo lop'!AD22&amp;'TKB theo lop'!$AD$5,IF('TKB theo lop'!AG22=$I$205,'TKB theo lop'!AF22&amp;'TKB theo lop'!$AF$5,IF('TKB theo lop'!AI22=$I$205,'TKB theo lop'!AH22&amp;'TKB theo lop'!$AH$5,IF('TKB theo lop'!AK22=$I$205,'TKB theo lop'!AJ22&amp;'TKB theo lop'!$AJ$5,IF('TKB theo lop'!AM22=$I$205,'TKB theo lop'!AL22&amp;'TKB theo lop'!$AL$5,IF('TKB theo lop'!AO22=$I$205,'TKB theo lop'!AN22&amp;'TKB theo lop'!$AN$5,"")))))))))))))))))))</f>
        <v/>
      </c>
      <c r="L209" s="43" t="str">
        <f>IF('TKB theo lop'!E32=$I$205,'TKB theo lop'!D32&amp;'TKB theo lop'!$D$5,IF('TKB theo lop'!G32=$I$205,'TKB theo lop'!F32&amp;'TKB theo lop'!$F$5,IF('TKB theo lop'!I32=$I$205,'TKB theo lop'!H32&amp;'TKB theo lop'!$H$5,IF('TKB theo lop'!K32=$I$205,'TKB theo lop'!J32&amp;'TKB theo lop'!$J$5,IF('TKB theo lop'!M32=$I$205,'TKB theo lop'!L32&amp;'TKB theo lop'!$L$5,IF('TKB theo lop'!O32=$I$205,'TKB theo lop'!N32&amp;'TKB theo lop'!$N$5,IF('TKB theo lop'!Q32=$I$205,'TKB theo lop'!P32&amp;'TKB theo lop'!$P$5,IF('TKB theo lop'!S32=$I$205,'TKB theo lop'!R32&amp;'TKB theo lop'!$R$5,IF('TKB theo lop'!U32=$I$205,'TKB theo lop'!T32&amp;'TKB theo lop'!$T$5,IF('TKB theo lop'!W32=$I$205,'TKB theo lop'!V32&amp;'TKB theo lop'!$V$5,IF('TKB theo lop'!Y32=$I$205,'TKB theo lop'!X32&amp;'TKB theo lop'!$X$5,IF('TKB theo lop'!AA32=$I$205,'TKB theo lop'!Z32&amp;'TKB theo lop'!$Z$5,IF('TKB theo lop'!AC32=$I$205,'TKB theo lop'!AB32&amp;'TKB theo lop'!$AB$5,IF('TKB theo lop'!AE32=$I$205,'TKB theo lop'!AD32&amp;'TKB theo lop'!$AD$5,IF('TKB theo lop'!AG32=$I$205,'TKB theo lop'!AF32&amp;'TKB theo lop'!$AF$5,IF('TKB theo lop'!AI32=$I$205,'TKB theo lop'!AH32&amp;'TKB theo lop'!$AH$5,IF('TKB theo lop'!AK32=$I$205,'TKB theo lop'!AJ32&amp;'TKB theo lop'!$AJ$5,IF('TKB theo lop'!AM32=$I$205,'TKB theo lop'!AL32&amp;'TKB theo lop'!$AL$5,IF('TKB theo lop'!AO32=$I$205,'TKB theo lop'!AN32&amp;'TKB theo lop'!$AN$5,"")))))))))))))))))))</f>
        <v/>
      </c>
      <c r="M209" s="43" t="str">
        <f>IF('TKB theo lop'!E42=$I$205,'TKB theo lop'!D42&amp;'TKB theo lop'!$D$5,IF('TKB theo lop'!G42=$I$205,'TKB theo lop'!F42&amp;'TKB theo lop'!$F$5,IF('TKB theo lop'!I42=$I$205,'TKB theo lop'!H42&amp;'TKB theo lop'!$H$5,IF('TKB theo lop'!K42=$I$205,'TKB theo lop'!J42&amp;'TKB theo lop'!$J$5,IF('TKB theo lop'!M42=$I$205,'TKB theo lop'!L42&amp;'TKB theo lop'!$L$5,IF('TKB theo lop'!O42=$I$205,'TKB theo lop'!N42&amp;'TKB theo lop'!$N$5,IF('TKB theo lop'!Q42=$I$205,'TKB theo lop'!P42&amp;'TKB theo lop'!$P$5,IF('TKB theo lop'!S42=$I$205,'TKB theo lop'!R42&amp;'TKB theo lop'!$R$5,IF('TKB theo lop'!U42=$I$205,'TKB theo lop'!T42&amp;'TKB theo lop'!$T$5,IF('TKB theo lop'!W42=$I$205,'TKB theo lop'!V42&amp;'TKB theo lop'!$V$5,IF('TKB theo lop'!Y42=$I$205,'TKB theo lop'!X42&amp;'TKB theo lop'!$X$5,IF('TKB theo lop'!AA42=$I$205,'TKB theo lop'!Z42&amp;'TKB theo lop'!$Z$5,IF('TKB theo lop'!AC42=$I$205,'TKB theo lop'!AB42&amp;'TKB theo lop'!$AB$5,IF('TKB theo lop'!AE42=$I$205,'TKB theo lop'!AD42&amp;'TKB theo lop'!$AD$5,IF('TKB theo lop'!AG42=$I$205,'TKB theo lop'!AF42&amp;'TKB theo lop'!$AF$5,IF('TKB theo lop'!AI42=$I$205,'TKB theo lop'!AH42&amp;'TKB theo lop'!$AH$5,IF('TKB theo lop'!AK42=$I$205,'TKB theo lop'!AJ42&amp;'TKB theo lop'!$AJ$5,IF('TKB theo lop'!AM42=$I$205,'TKB theo lop'!AL42&amp;'TKB theo lop'!$AL$5,IF('TKB theo lop'!AO42=$I$205,'TKB theo lop'!AN42&amp;'TKB theo lop'!$AN$5,"")))))))))))))))))))</f>
        <v/>
      </c>
      <c r="N209" s="43" t="str">
        <f>IF('TKB theo lop'!E52=$I$205,'TKB theo lop'!D52&amp;'TKB theo lop'!$D$5,IF('TKB theo lop'!G52=$I$205,'TKB theo lop'!F52&amp;'TKB theo lop'!$F$5,IF('TKB theo lop'!I52=$I$205,'TKB theo lop'!H52&amp;'TKB theo lop'!$H$5,IF('TKB theo lop'!K52=$I$205,'TKB theo lop'!J52&amp;'TKB theo lop'!$J$5,IF('TKB theo lop'!M52=$I$205,'TKB theo lop'!L52&amp;'TKB theo lop'!$L$5,IF('TKB theo lop'!O52=$I$205,'TKB theo lop'!N52&amp;'TKB theo lop'!$N$5,IF('TKB theo lop'!Q52=$I$205,'TKB theo lop'!P52&amp;'TKB theo lop'!$P$5,IF('TKB theo lop'!S52=$I$205,'TKB theo lop'!R52&amp;'TKB theo lop'!$R$5,IF('TKB theo lop'!U52=$I$205,'TKB theo lop'!T52&amp;'TKB theo lop'!$T$5,IF('TKB theo lop'!W52=$I$205,'TKB theo lop'!V52&amp;'TKB theo lop'!$V$5,IF('TKB theo lop'!Y52=$I$205,'TKB theo lop'!X52&amp;'TKB theo lop'!$X$5,IF('TKB theo lop'!AA52=$I$205,'TKB theo lop'!Z52&amp;'TKB theo lop'!$Z$5,IF('TKB theo lop'!AC52=$I$205,'TKB theo lop'!AB52&amp;'TKB theo lop'!$AB$5,IF('TKB theo lop'!AE52=$I$205,'TKB theo lop'!AD52&amp;'TKB theo lop'!$AD$5,IF('TKB theo lop'!AG52=$I$205,'TKB theo lop'!AF52&amp;'TKB theo lop'!$AF$5,IF('TKB theo lop'!AI52=$I$205,'TKB theo lop'!AH52&amp;'TKB theo lop'!$AH$5,IF('TKB theo lop'!AK52=$I$205,'TKB theo lop'!AJ52&amp;'TKB theo lop'!$AJ$5,IF('TKB theo lop'!AM52=$I$205,'TKB theo lop'!AL52&amp;'TKB theo lop'!$AL$5,IF('TKB theo lop'!AO52=$I$205,'TKB theo lop'!AN52&amp;'TKB theo lop'!$AN$5,"")))))))))))))))))))</f>
        <v/>
      </c>
      <c r="O209" s="43" t="str">
        <f>IF('TKB theo lop'!E62=$I$205,'TKB theo lop'!D62&amp;'TKB theo lop'!$D$5,IF('TKB theo lop'!G62=$I$205,'TKB theo lop'!F62&amp;'TKB theo lop'!$F$5,IF('TKB theo lop'!I62=$I$205,'TKB theo lop'!H62&amp;'TKB theo lop'!$H$5,IF('TKB theo lop'!K62=$I$205,'TKB theo lop'!J62&amp;'TKB theo lop'!$J$5,IF('TKB theo lop'!M62=$I$205,'TKB theo lop'!L62&amp;'TKB theo lop'!$L$5,IF('TKB theo lop'!O62=$I$205,'TKB theo lop'!N62&amp;'TKB theo lop'!$N$5,IF('TKB theo lop'!Q62=$I$205,'TKB theo lop'!P62&amp;'TKB theo lop'!$P$5,IF('TKB theo lop'!S62=$I$205,'TKB theo lop'!R62&amp;'TKB theo lop'!$R$5,IF('TKB theo lop'!U62=$I$205,'TKB theo lop'!T62&amp;'TKB theo lop'!$T$5,IF('TKB theo lop'!W62=$I$205,'TKB theo lop'!V62&amp;'TKB theo lop'!$V$5,IF('TKB theo lop'!Y62=$I$205,'TKB theo lop'!X62&amp;'TKB theo lop'!$X$5,IF('TKB theo lop'!AA62=$I$205,'TKB theo lop'!Z62&amp;'TKB theo lop'!$Z$5,IF('TKB theo lop'!AC62=$I$205,'TKB theo lop'!AB62&amp;'TKB theo lop'!$AB$5,IF('TKB theo lop'!AE62=$I$205,'TKB theo lop'!AD62&amp;'TKB theo lop'!$AD$5,IF('TKB theo lop'!AG62=$I$205,'TKB theo lop'!AF62&amp;'TKB theo lop'!$AF$5,IF('TKB theo lop'!AI62=$I$205,'TKB theo lop'!AH62&amp;'TKB theo lop'!$AH$5,IF('TKB theo lop'!AK62=$I$205,'TKB theo lop'!AJ62&amp;'TKB theo lop'!$AJ$5,IF('TKB theo lop'!AM62=$I$205,'TKB theo lop'!AL62&amp;'TKB theo lop'!$AL$5,IF('TKB theo lop'!AO62=$I$205,'TKB theo lop'!AN62&amp;'TKB theo lop'!$AN$5,"")))))))))))))))))))</f>
        <v/>
      </c>
    </row>
    <row r="210" spans="1:15" x14ac:dyDescent="0.3">
      <c r="A210" s="47" t="str">
        <f>30-COUNTIF(B206:G210,"")&amp; "tiết"</f>
        <v>0tiết</v>
      </c>
      <c r="B210" s="45" t="str">
        <f>IF('TKB theo lop'!E12=$A$205,'TKB theo lop'!D12&amp;'TKB theo lop'!$D$5,IF('TKB theo lop'!G12=$A$205,'TKB theo lop'!F12&amp;'TKB theo lop'!$F$5,IF('TKB theo lop'!I12=$A$205,'TKB theo lop'!H12&amp;'TKB theo lop'!$H$5,IF('TKB theo lop'!K12=$A$205,'TKB theo lop'!J12&amp;'TKB theo lop'!$J$5,IF('TKB theo lop'!M12=$A$205,'TKB theo lop'!L12&amp;'TKB theo lop'!$L$5,IF('TKB theo lop'!O12=$A$205,'TKB theo lop'!N12&amp;'TKB theo lop'!$N$5,IF('TKB theo lop'!Q12=$A$205,'TKB theo lop'!P12&amp;'TKB theo lop'!$P$5,IF('TKB theo lop'!S12=$A$205,'TKB theo lop'!R12&amp;'TKB theo lop'!$R$5,IF('TKB theo lop'!U12=$A$205,'TKB theo lop'!T12&amp;'TKB theo lop'!$T$5,IF('TKB theo lop'!W12=$A$205,'TKB theo lop'!V12&amp;'TKB theo lop'!$V$5,IF('TKB theo lop'!Y12=$A$205,'TKB theo lop'!X12&amp;'TKB theo lop'!$X$5,IF('TKB theo lop'!AA12=$A$205,'TKB theo lop'!Z12&amp;'TKB theo lop'!$Z$5,IF('TKB theo lop'!AC12=$A$205,'TKB theo lop'!AB12&amp;'TKB theo lop'!$AB$5,IF('TKB theo lop'!AE12=$A$205,'TKB theo lop'!AD12&amp;'TKB theo lop'!$AD$5,IF('TKB theo lop'!AG12=$A$205,'TKB theo lop'!AF12&amp;'TKB theo lop'!$AF$5,IF('TKB theo lop'!AI12=$A$205,'TKB theo lop'!AH12&amp;'TKB theo lop'!$AH$5,IF('TKB theo lop'!AK12=$A$205,'TKB theo lop'!AJ12&amp;'TKB theo lop'!$AJ$5,IF('TKB theo lop'!AM12=$A$205,'TKB theo lop'!AL12&amp;'TKB theo lop'!$AL$5,IF('TKB theo lop'!AO12=$A$205,'TKB theo lop'!AN12&amp;'TKB theo lop'!$AN$5,"")))))))))))))))))))</f>
        <v/>
      </c>
      <c r="C210" s="45" t="str">
        <f>IF('TKB theo lop'!E23=$A$205,'TKB theo lop'!D23&amp;'TKB theo lop'!$D$5,IF('TKB theo lop'!G23=$A$205,'TKB theo lop'!F23&amp;'TKB theo lop'!$F$5,IF('TKB theo lop'!I23=$A$205,'TKB theo lop'!H23&amp;'TKB theo lop'!$H$5,IF('TKB theo lop'!K23=$A$205,'TKB theo lop'!J23&amp;'TKB theo lop'!$J$5,IF('TKB theo lop'!M23=$A$205,'TKB theo lop'!L23&amp;'TKB theo lop'!$L$5,IF('TKB theo lop'!O23=$A$205,'TKB theo lop'!N23&amp;'TKB theo lop'!$N$5,IF('TKB theo lop'!Q23=$A$205,'TKB theo lop'!P23&amp;'TKB theo lop'!$P$5,IF('TKB theo lop'!S23=$A$205,'TKB theo lop'!R23&amp;'TKB theo lop'!$R$5,IF('TKB theo lop'!U23=$A$205,'TKB theo lop'!T23&amp;'TKB theo lop'!$T$5,IF('TKB theo lop'!W23=$A$205,'TKB theo lop'!V23&amp;'TKB theo lop'!$V$5,IF('TKB theo lop'!Y23=$A$205,'TKB theo lop'!X23&amp;'TKB theo lop'!$X$5,IF('TKB theo lop'!AA23=$A$205,'TKB theo lop'!Z23&amp;'TKB theo lop'!$Z$5,IF('TKB theo lop'!AC23=$A$205,'TKB theo lop'!AB23&amp;'TKB theo lop'!$AB$5,IF('TKB theo lop'!AE23=$A$205,'TKB theo lop'!AD23&amp;'TKB theo lop'!$AD$5,IF('TKB theo lop'!AG23=$A$205,'TKB theo lop'!AF23&amp;'TKB theo lop'!$AF$5,IF('TKB theo lop'!AI23=$A$205,'TKB theo lop'!AH23&amp;'TKB theo lop'!$AH$5,IF('TKB theo lop'!AK23=$A$205,'TKB theo lop'!AJ23&amp;'TKB theo lop'!$AJ$5,IF('TKB theo lop'!AM23=$A$205,'TKB theo lop'!AL23&amp;'TKB theo lop'!$AL$5,IF('TKB theo lop'!AO23=$A$205,'TKB theo lop'!AN23&amp;'TKB theo lop'!$AN$5,"")))))))))))))))))))</f>
        <v/>
      </c>
      <c r="D210" s="45" t="str">
        <f>IF('TKB theo lop'!E33=$A$205,'TKB theo lop'!D33&amp;'TKB theo lop'!$D$5,IF('TKB theo lop'!G33=$A$205,'TKB theo lop'!F33&amp;'TKB theo lop'!$F$5,IF('TKB theo lop'!I33=$A$205,'TKB theo lop'!H33&amp;'TKB theo lop'!$H$5,IF('TKB theo lop'!K33=$A$205,'TKB theo lop'!J33&amp;'TKB theo lop'!$J$5,IF('TKB theo lop'!M33=$A$205,'TKB theo lop'!L33&amp;'TKB theo lop'!$L$5,IF('TKB theo lop'!O33=$A$205,'TKB theo lop'!N33&amp;'TKB theo lop'!$N$5,IF('TKB theo lop'!Q33=$A$205,'TKB theo lop'!P33&amp;'TKB theo lop'!$P$5,IF('TKB theo lop'!S33=$A$205,'TKB theo lop'!R33&amp;'TKB theo lop'!$R$5,IF('TKB theo lop'!U33=$A$205,'TKB theo lop'!T33&amp;'TKB theo lop'!$T$5,IF('TKB theo lop'!W33=$A$205,'TKB theo lop'!V33&amp;'TKB theo lop'!$V$5,IF('TKB theo lop'!Y33=$A$205,'TKB theo lop'!X33&amp;'TKB theo lop'!$X$5,IF('TKB theo lop'!AA33=$A$205,'TKB theo lop'!Z33&amp;'TKB theo lop'!$Z$5,IF('TKB theo lop'!AC33=$A$205,'TKB theo lop'!AB33&amp;'TKB theo lop'!$AB$5,IF('TKB theo lop'!AE33=$A$205,'TKB theo lop'!AD33&amp;'TKB theo lop'!$AD$5,IF('TKB theo lop'!AG33=$A$205,'TKB theo lop'!AF33&amp;'TKB theo lop'!$AF$5,IF('TKB theo lop'!AI33=$A$205,'TKB theo lop'!AH33&amp;'TKB theo lop'!$AH$5,IF('TKB theo lop'!AK33=$A$205,'TKB theo lop'!AJ33&amp;'TKB theo lop'!$AJ$5,IF('TKB theo lop'!AM33=$A$205,'TKB theo lop'!AL33&amp;'TKB theo lop'!$AL$5,IF('TKB theo lop'!AO33=$A$205,'TKB theo lop'!AN33&amp;'TKB theo lop'!$AN$5,"")))))))))))))))))))</f>
        <v/>
      </c>
      <c r="E210" s="45" t="str">
        <f>IF('TKB theo lop'!E43=$A$205,'TKB theo lop'!D43&amp;'TKB theo lop'!$D$5,IF('TKB theo lop'!G43=$A$205,'TKB theo lop'!F43&amp;'TKB theo lop'!$F$5,IF('TKB theo lop'!I43=$A$205,'TKB theo lop'!H43&amp;'TKB theo lop'!$H$5,IF('TKB theo lop'!K43=$A$205,'TKB theo lop'!J43&amp;'TKB theo lop'!$J$5,IF('TKB theo lop'!M43=$A$205,'TKB theo lop'!L43&amp;'TKB theo lop'!$L$5,IF('TKB theo lop'!O43=$A$205,'TKB theo lop'!N43&amp;'TKB theo lop'!$N$5,IF('TKB theo lop'!Q43=$A$205,'TKB theo lop'!P43&amp;'TKB theo lop'!$P$5,IF('TKB theo lop'!S43=$A$205,'TKB theo lop'!R43&amp;'TKB theo lop'!$R$5,IF('TKB theo lop'!U43=$A$205,'TKB theo lop'!T43&amp;'TKB theo lop'!$T$5,IF('TKB theo lop'!W43=$A$205,'TKB theo lop'!V43&amp;'TKB theo lop'!$V$5,IF('TKB theo lop'!Y43=$A$205,'TKB theo lop'!X43&amp;'TKB theo lop'!$X$5,IF('TKB theo lop'!AA43=$A$205,'TKB theo lop'!Z43&amp;'TKB theo lop'!$Z$5,IF('TKB theo lop'!AC43=$A$205,'TKB theo lop'!AB43&amp;'TKB theo lop'!$AB$5,IF('TKB theo lop'!AE43=$A$205,'TKB theo lop'!AD43&amp;'TKB theo lop'!$AD$5,IF('TKB theo lop'!AG43=$A$205,'TKB theo lop'!AF43&amp;'TKB theo lop'!$AF$5,IF('TKB theo lop'!AI43=$A$205,'TKB theo lop'!AH43&amp;'TKB theo lop'!$AH$5,IF('TKB theo lop'!AK43=$A$205,'TKB theo lop'!AJ43&amp;'TKB theo lop'!$AJ$5,IF('TKB theo lop'!AM43=$A$205,'TKB theo lop'!AL43&amp;'TKB theo lop'!$AL$5,IF('TKB theo lop'!AO43=$A$205,'TKB theo lop'!AN43&amp;'TKB theo lop'!$AN$5,"")))))))))))))))))))</f>
        <v/>
      </c>
      <c r="F210" s="45" t="str">
        <f>IF('TKB theo lop'!E53=$A$205,'TKB theo lop'!D53&amp;'TKB theo lop'!$D$5,IF('TKB theo lop'!G53=$A$205,'TKB theo lop'!F53&amp;'TKB theo lop'!$F$5,IF('TKB theo lop'!I53=$A$205,'TKB theo lop'!H53&amp;'TKB theo lop'!$H$5,IF('TKB theo lop'!K53=$A$205,'TKB theo lop'!J53&amp;'TKB theo lop'!$J$5,IF('TKB theo lop'!M53=$A$205,'TKB theo lop'!L53&amp;'TKB theo lop'!$L$5,IF('TKB theo lop'!O53=$A$205,'TKB theo lop'!N53&amp;'TKB theo lop'!$N$5,IF('TKB theo lop'!Q53=$A$205,'TKB theo lop'!P53&amp;'TKB theo lop'!$P$5,IF('TKB theo lop'!S53=$A$205,'TKB theo lop'!R53&amp;'TKB theo lop'!$R$5,IF('TKB theo lop'!U53=$A$205,'TKB theo lop'!T53&amp;'TKB theo lop'!$T$5,IF('TKB theo lop'!W53=$A$205,'TKB theo lop'!V53&amp;'TKB theo lop'!$V$5,IF('TKB theo lop'!Y53=$A$205,'TKB theo lop'!X53&amp;'TKB theo lop'!$X$5,IF('TKB theo lop'!AA53=$A$205,'TKB theo lop'!Z53&amp;'TKB theo lop'!$Z$5,IF('TKB theo lop'!AC53=$A$205,'TKB theo lop'!AB53&amp;'TKB theo lop'!$AB$5,IF('TKB theo lop'!AE53=$A$205,'TKB theo lop'!AD53&amp;'TKB theo lop'!$AD$5,IF('TKB theo lop'!AG53=$A$205,'TKB theo lop'!AF53&amp;'TKB theo lop'!$AF$5,IF('TKB theo lop'!AI53=$A$205,'TKB theo lop'!AH53&amp;'TKB theo lop'!$AH$5,IF('TKB theo lop'!AK53=$A$205,'TKB theo lop'!AJ53&amp;'TKB theo lop'!$AJ$5,IF('TKB theo lop'!AM53=$A$205,'TKB theo lop'!AL53&amp;'TKB theo lop'!$AL$5,IF('TKB theo lop'!AO53=$A$205,'TKB theo lop'!AN53&amp;'TKB theo lop'!$AN$5,"")))))))))))))))))))</f>
        <v/>
      </c>
      <c r="G210" s="45" t="str">
        <f>IF('TKB theo lop'!E63=$A$205,'TKB theo lop'!D63&amp;'TKB theo lop'!$D$5,IF('TKB theo lop'!G63=$A$205,'TKB theo lop'!F63&amp;'TKB theo lop'!$F$5,IF('TKB theo lop'!I63=$A$205,'TKB theo lop'!H63&amp;'TKB theo lop'!$H$5,IF('TKB theo lop'!K63=$A$205,'TKB theo lop'!J63&amp;'TKB theo lop'!$J$5,IF('TKB theo lop'!M63=$A$205,'TKB theo lop'!L63&amp;'TKB theo lop'!$L$5,IF('TKB theo lop'!O63=$A$205,'TKB theo lop'!N63&amp;'TKB theo lop'!$N$5,IF('TKB theo lop'!Q63=$A$205,'TKB theo lop'!P63&amp;'TKB theo lop'!$P$5,IF('TKB theo lop'!S63=$A$205,'TKB theo lop'!R63&amp;'TKB theo lop'!$R$5,IF('TKB theo lop'!U63=$A$205,'TKB theo lop'!T63&amp;'TKB theo lop'!$T$5,IF('TKB theo lop'!W63=$A$205,'TKB theo lop'!V63&amp;'TKB theo lop'!$V$5,IF('TKB theo lop'!Y63=$A$205,'TKB theo lop'!X63&amp;'TKB theo lop'!$X$5,IF('TKB theo lop'!AA63=$A$205,'TKB theo lop'!Z63&amp;'TKB theo lop'!$Z$5,IF('TKB theo lop'!AC63=$A$205,'TKB theo lop'!AB63&amp;'TKB theo lop'!$AB$5,IF('TKB theo lop'!AE63=$A$205,'TKB theo lop'!AD63&amp;'TKB theo lop'!$AD$5,IF('TKB theo lop'!AG63=$A$205,'TKB theo lop'!AF63&amp;'TKB theo lop'!$AF$5,IF('TKB theo lop'!AI63=$A$205,'TKB theo lop'!AH63&amp;'TKB theo lop'!$AH$5,IF('TKB theo lop'!AK63=$A$205,'TKB theo lop'!AJ63&amp;'TKB theo lop'!$AJ$5,IF('TKB theo lop'!AM63=$A$205,'TKB theo lop'!AL63&amp;'TKB theo lop'!$AL$5,IF('TKB theo lop'!AO63=$A$205,'TKB theo lop'!AN63&amp;'TKB theo lop'!$AN$5,"")))))))))))))))))))</f>
        <v/>
      </c>
      <c r="H210"/>
      <c r="I210" s="47" t="str">
        <f>30-COUNTIF(J206:O210,"")&amp; "tiết"</f>
        <v>0tiết</v>
      </c>
      <c r="J210" s="45" t="str">
        <f>IF('TKB theo lop'!E12=$I$205,'TKB theo lop'!D12&amp;'TKB theo lop'!$D$5,IF('TKB theo lop'!G12=$I$205,'TKB theo lop'!F12&amp;'TKB theo lop'!$F$5,IF('TKB theo lop'!I12=$I$205,'TKB theo lop'!H12&amp;'TKB theo lop'!$H$5,IF('TKB theo lop'!K12=$I$205,'TKB theo lop'!J12&amp;'TKB theo lop'!$J$5,IF('TKB theo lop'!M12=$I$205,'TKB theo lop'!L12&amp;'TKB theo lop'!$L$5,IF('TKB theo lop'!O12=$I$205,'TKB theo lop'!N12&amp;'TKB theo lop'!$N$5,IF('TKB theo lop'!Q12=$I$205,'TKB theo lop'!P12&amp;'TKB theo lop'!$P$5,IF('TKB theo lop'!S12=$I$205,'TKB theo lop'!R12&amp;'TKB theo lop'!$R$5,IF('TKB theo lop'!U12=$I$205,'TKB theo lop'!T12&amp;'TKB theo lop'!$T$5,IF('TKB theo lop'!W12=$I$205,'TKB theo lop'!V12&amp;'TKB theo lop'!$V$5,IF('TKB theo lop'!Y12=$I$205,'TKB theo lop'!X12&amp;'TKB theo lop'!$X$5,IF('TKB theo lop'!AA12=$I$205,'TKB theo lop'!Z12&amp;'TKB theo lop'!$Z$5,IF('TKB theo lop'!AC12=$I$205,'TKB theo lop'!AB12&amp;'TKB theo lop'!$AB$5,IF('TKB theo lop'!AE12=$I$205,'TKB theo lop'!AD12&amp;'TKB theo lop'!$AD$5,IF('TKB theo lop'!AG12=$I$205,'TKB theo lop'!AF12&amp;'TKB theo lop'!$AF$5,IF('TKB theo lop'!AI12=$I$205,'TKB theo lop'!AH12&amp;'TKB theo lop'!$AH$5,IF('TKB theo lop'!AK12=$I$205,'TKB theo lop'!AJ12&amp;'TKB theo lop'!$AJ$5,IF('TKB theo lop'!AM12=$I$205,'TKB theo lop'!AL12&amp;'TKB theo lop'!$AL$5,IF('TKB theo lop'!AO12=$I$205,'TKB theo lop'!AN12&amp;'TKB theo lop'!$AN$5,"")))))))))))))))))))</f>
        <v/>
      </c>
      <c r="K210" s="45" t="str">
        <f>IF('TKB theo lop'!E23=$I$205,'TKB theo lop'!D23&amp;'TKB theo lop'!$D$5,IF('TKB theo lop'!G23=$I$205,'TKB theo lop'!F23&amp;'TKB theo lop'!$F$5,IF('TKB theo lop'!I23=$I$205,'TKB theo lop'!H23&amp;'TKB theo lop'!$H$5,IF('TKB theo lop'!K23=$I$205,'TKB theo lop'!J23&amp;'TKB theo lop'!$J$5,IF('TKB theo lop'!M23=$I$205,'TKB theo lop'!L23&amp;'TKB theo lop'!$L$5,IF('TKB theo lop'!O23=$I$205,'TKB theo lop'!N23&amp;'TKB theo lop'!$N$5,IF('TKB theo lop'!Q23=$I$205,'TKB theo lop'!P23&amp;'TKB theo lop'!$P$5,IF('TKB theo lop'!S23=$I$205,'TKB theo lop'!R23&amp;'TKB theo lop'!$R$5,IF('TKB theo lop'!U23=$I$205,'TKB theo lop'!T23&amp;'TKB theo lop'!$T$5,IF('TKB theo lop'!W23=$I$205,'TKB theo lop'!V23&amp;'TKB theo lop'!$V$5,IF('TKB theo lop'!Y23=$I$205,'TKB theo lop'!X23&amp;'TKB theo lop'!$X$5,IF('TKB theo lop'!AA23=$I$205,'TKB theo lop'!Z23&amp;'TKB theo lop'!$Z$5,IF('TKB theo lop'!AC23=$I$205,'TKB theo lop'!AB23&amp;'TKB theo lop'!$AB$5,IF('TKB theo lop'!AE23=$I$205,'TKB theo lop'!AD23&amp;'TKB theo lop'!$AD$5,IF('TKB theo lop'!AG23=$I$205,'TKB theo lop'!AF23&amp;'TKB theo lop'!$AF$5,IF('TKB theo lop'!AI23=$I$205,'TKB theo lop'!AH23&amp;'TKB theo lop'!$AH$5,IF('TKB theo lop'!AK23=$I$205,'TKB theo lop'!AJ23&amp;'TKB theo lop'!$AJ$5,IF('TKB theo lop'!AM23=$I$205,'TKB theo lop'!AL23&amp;'TKB theo lop'!$AL$5,IF('TKB theo lop'!AO23=$I$205,'TKB theo lop'!AN23&amp;'TKB theo lop'!$AN$5,"")))))))))))))))))))</f>
        <v/>
      </c>
      <c r="L210" s="45" t="str">
        <f>IF('TKB theo lop'!E33=$I$205,'TKB theo lop'!D33&amp;'TKB theo lop'!$D$5,IF('TKB theo lop'!G33=$I$205,'TKB theo lop'!F33&amp;'TKB theo lop'!$F$5,IF('TKB theo lop'!I33=$I$205,'TKB theo lop'!H33&amp;'TKB theo lop'!$H$5,IF('TKB theo lop'!K33=$I$205,'TKB theo lop'!J33&amp;'TKB theo lop'!$J$5,IF('TKB theo lop'!M33=$I$205,'TKB theo lop'!L33&amp;'TKB theo lop'!$L$5,IF('TKB theo lop'!O33=$I$205,'TKB theo lop'!N33&amp;'TKB theo lop'!$N$5,IF('TKB theo lop'!Q33=$I$205,'TKB theo lop'!P33&amp;'TKB theo lop'!$P$5,IF('TKB theo lop'!S33=$I$205,'TKB theo lop'!R33&amp;'TKB theo lop'!$R$5,IF('TKB theo lop'!U33=$I$205,'TKB theo lop'!T33&amp;'TKB theo lop'!$T$5,IF('TKB theo lop'!W33=$I$205,'TKB theo lop'!V33&amp;'TKB theo lop'!$V$5,IF('TKB theo lop'!Y33=$I$205,'TKB theo lop'!X33&amp;'TKB theo lop'!$X$5,IF('TKB theo lop'!AA33=$I$205,'TKB theo lop'!Z33&amp;'TKB theo lop'!$Z$5,IF('TKB theo lop'!AC33=$I$205,'TKB theo lop'!AB33&amp;'TKB theo lop'!$AB$5,IF('TKB theo lop'!AE33=$I$205,'TKB theo lop'!AD33&amp;'TKB theo lop'!$AD$5,IF('TKB theo lop'!AG33=$I$205,'TKB theo lop'!AF33&amp;'TKB theo lop'!$AF$5,IF('TKB theo lop'!AI33=$I$205,'TKB theo lop'!AH33&amp;'TKB theo lop'!$AH$5,IF('TKB theo lop'!AK33=$I$205,'TKB theo lop'!AJ33&amp;'TKB theo lop'!$AJ$5,IF('TKB theo lop'!AM33=$I$205,'TKB theo lop'!AL33&amp;'TKB theo lop'!$AL$5,IF('TKB theo lop'!AO33=$I$205,'TKB theo lop'!AN33&amp;'TKB theo lop'!$AN$5,"")))))))))))))))))))</f>
        <v/>
      </c>
      <c r="M210" s="45" t="str">
        <f>IF('TKB theo lop'!E43=$I$205,'TKB theo lop'!D43&amp;'TKB theo lop'!$D$5,IF('TKB theo lop'!G43=$I$205,'TKB theo lop'!F43&amp;'TKB theo lop'!$F$5,IF('TKB theo lop'!I43=$I$205,'TKB theo lop'!H43&amp;'TKB theo lop'!$H$5,IF('TKB theo lop'!K43=$I$205,'TKB theo lop'!J43&amp;'TKB theo lop'!$J$5,IF('TKB theo lop'!M43=$I$205,'TKB theo lop'!L43&amp;'TKB theo lop'!$L$5,IF('TKB theo lop'!O43=$I$205,'TKB theo lop'!N43&amp;'TKB theo lop'!$N$5,IF('TKB theo lop'!Q43=$I$205,'TKB theo lop'!P43&amp;'TKB theo lop'!$P$5,IF('TKB theo lop'!S43=$I$205,'TKB theo lop'!R43&amp;'TKB theo lop'!$R$5,IF('TKB theo lop'!U43=$I$205,'TKB theo lop'!T43&amp;'TKB theo lop'!$T$5,IF('TKB theo lop'!W43=$I$205,'TKB theo lop'!V43&amp;'TKB theo lop'!$V$5,IF('TKB theo lop'!Y43=$I$205,'TKB theo lop'!X43&amp;'TKB theo lop'!$X$5,IF('TKB theo lop'!AA43=$I$205,'TKB theo lop'!Z43&amp;'TKB theo lop'!$Z$5,IF('TKB theo lop'!AC43=$I$205,'TKB theo lop'!AB43&amp;'TKB theo lop'!$AB$5,IF('TKB theo lop'!AE43=$I$205,'TKB theo lop'!AD43&amp;'TKB theo lop'!$AD$5,IF('TKB theo lop'!AG43=$I$205,'TKB theo lop'!AF43&amp;'TKB theo lop'!$AF$5,IF('TKB theo lop'!AI43=$I$205,'TKB theo lop'!AH43&amp;'TKB theo lop'!$AH$5,IF('TKB theo lop'!AK43=$I$205,'TKB theo lop'!AJ43&amp;'TKB theo lop'!$AJ$5,IF('TKB theo lop'!AM43=$I$205,'TKB theo lop'!AL43&amp;'TKB theo lop'!$AL$5,IF('TKB theo lop'!AO43=$I$205,'TKB theo lop'!AN43&amp;'TKB theo lop'!$AN$5,"")))))))))))))))))))</f>
        <v/>
      </c>
      <c r="N210" s="45" t="str">
        <f>IF('TKB theo lop'!E53=$I$205,'TKB theo lop'!D53&amp;'TKB theo lop'!$D$5,IF('TKB theo lop'!G53=$I$205,'TKB theo lop'!F53&amp;'TKB theo lop'!$F$5,IF('TKB theo lop'!I53=$I$205,'TKB theo lop'!H53&amp;'TKB theo lop'!$H$5,IF('TKB theo lop'!K53=$I$205,'TKB theo lop'!J53&amp;'TKB theo lop'!$J$5,IF('TKB theo lop'!M53=$I$205,'TKB theo lop'!L53&amp;'TKB theo lop'!$L$5,IF('TKB theo lop'!O53=$I$205,'TKB theo lop'!N53&amp;'TKB theo lop'!$N$5,IF('TKB theo lop'!Q53=$I$205,'TKB theo lop'!P53&amp;'TKB theo lop'!$P$5,IF('TKB theo lop'!S53=$I$205,'TKB theo lop'!R53&amp;'TKB theo lop'!$R$5,IF('TKB theo lop'!U53=$I$205,'TKB theo lop'!T53&amp;'TKB theo lop'!$T$5,IF('TKB theo lop'!W53=$I$205,'TKB theo lop'!V53&amp;'TKB theo lop'!$V$5,IF('TKB theo lop'!Y53=$I$205,'TKB theo lop'!X53&amp;'TKB theo lop'!$X$5,IF('TKB theo lop'!AA53=$I$205,'TKB theo lop'!Z53&amp;'TKB theo lop'!$Z$5,IF('TKB theo lop'!AC53=$I$205,'TKB theo lop'!AB53&amp;'TKB theo lop'!$AB$5,IF('TKB theo lop'!AE53=$I$205,'TKB theo lop'!AD53&amp;'TKB theo lop'!$AD$5,IF('TKB theo lop'!AG53=$I$205,'TKB theo lop'!AF53&amp;'TKB theo lop'!$AF$5,IF('TKB theo lop'!AI53=$I$205,'TKB theo lop'!AH53&amp;'TKB theo lop'!$AH$5,IF('TKB theo lop'!AK53=$I$205,'TKB theo lop'!AJ53&amp;'TKB theo lop'!$AJ$5,IF('TKB theo lop'!AM53=$I$205,'TKB theo lop'!AL53&amp;'TKB theo lop'!$AL$5,IF('TKB theo lop'!AO53=$I$205,'TKB theo lop'!AN53&amp;'TKB theo lop'!$AN$5,"")))))))))))))))))))</f>
        <v/>
      </c>
      <c r="O210" s="45" t="str">
        <f>IF('TKB theo lop'!E63=$I$205,'TKB theo lop'!D63&amp;'TKB theo lop'!$D$5,IF('TKB theo lop'!G63=$I$205,'TKB theo lop'!F63&amp;'TKB theo lop'!$F$5,IF('TKB theo lop'!I63=$I$205,'TKB theo lop'!H63&amp;'TKB theo lop'!$H$5,IF('TKB theo lop'!K63=$I$205,'TKB theo lop'!J63&amp;'TKB theo lop'!$J$5,IF('TKB theo lop'!M63=$I$205,'TKB theo lop'!L63&amp;'TKB theo lop'!$L$5,IF('TKB theo lop'!O63=$I$205,'TKB theo lop'!N63&amp;'TKB theo lop'!$N$5,IF('TKB theo lop'!Q63=$I$205,'TKB theo lop'!P63&amp;'TKB theo lop'!$P$5,IF('TKB theo lop'!S63=$I$205,'TKB theo lop'!R63&amp;'TKB theo lop'!$R$5,IF('TKB theo lop'!U63=$I$205,'TKB theo lop'!T63&amp;'TKB theo lop'!$T$5,IF('TKB theo lop'!W63=$I$205,'TKB theo lop'!V63&amp;'TKB theo lop'!$V$5,IF('TKB theo lop'!Y63=$I$205,'TKB theo lop'!X63&amp;'TKB theo lop'!$X$5,IF('TKB theo lop'!AA63=$I$205,'TKB theo lop'!Z63&amp;'TKB theo lop'!$Z$5,IF('TKB theo lop'!AC63=$I$205,'TKB theo lop'!AB63&amp;'TKB theo lop'!$AB$5,IF('TKB theo lop'!AE63=$I$205,'TKB theo lop'!AD63&amp;'TKB theo lop'!$AD$5,IF('TKB theo lop'!AG63=$I$205,'TKB theo lop'!AF63&amp;'TKB theo lop'!$AF$5,IF('TKB theo lop'!AI63=$I$205,'TKB theo lop'!AH63&amp;'TKB theo lop'!$AH$5,IF('TKB theo lop'!AK63=$I$205,'TKB theo lop'!AJ63&amp;'TKB theo lop'!$AJ$5,IF('TKB theo lop'!AM63=$I$205,'TKB theo lop'!AL63&amp;'TKB theo lop'!$AL$5,IF('TKB theo lop'!AO63=$I$205,'TKB theo lop'!AN63&amp;'TKB theo lop'!$AN$5,"")))))))))))))))))))</f>
        <v/>
      </c>
    </row>
    <row r="211" spans="1:15" x14ac:dyDescent="0.3">
      <c r="A211" s="326" t="s">
        <v>11</v>
      </c>
      <c r="B211" s="44" t="str">
        <f>IF('TKB theo lop'!E14=$A$205,'TKB theo lop'!D14&amp;'TKB theo lop'!$D$5,IF('TKB theo lop'!G14=$A$205,'TKB theo lop'!F14&amp;'TKB theo lop'!$F$5,IF('TKB theo lop'!I14=$A$205,'TKB theo lop'!H14&amp;'TKB theo lop'!$H$5,IF('TKB theo lop'!K14=$A$205,'TKB theo lop'!J14&amp;'TKB theo lop'!$J$5,IF('TKB theo lop'!M14=$A$205,'TKB theo lop'!L14&amp;'TKB theo lop'!$L$5,IF('TKB theo lop'!O14=$A$205,'TKB theo lop'!N14&amp;'TKB theo lop'!$N$5,IF('TKB theo lop'!Q14=$A$205,'TKB theo lop'!P14&amp;'TKB theo lop'!$P$5,IF('TKB theo lop'!S14=$A$205,'TKB theo lop'!R14&amp;'TKB theo lop'!$R$5,IF('TKB theo lop'!U14=$A$205,'TKB theo lop'!T14&amp;'TKB theo lop'!$T$5,IF('TKB theo lop'!W14=$A$205,'TKB theo lop'!V14&amp;'TKB theo lop'!$V$5,IF('TKB theo lop'!Y14=$A$205,'TKB theo lop'!X14&amp;'TKB theo lop'!$X$5,IF('TKB theo lop'!AA14=$A$205,'TKB theo lop'!Z14&amp;'TKB theo lop'!$Z$5,IF('TKB theo lop'!AC14=$A$205,'TKB theo lop'!AB14&amp;'TKB theo lop'!$AB$5,IF('TKB theo lop'!AE14=$A$205,'TKB theo lop'!AD14&amp;'TKB theo lop'!$AD$5,IF('TKB theo lop'!AG14=$A$205,'TKB theo lop'!AF14&amp;'TKB theo lop'!$AF$5,IF('TKB theo lop'!AI14=$A$205,'TKB theo lop'!AH14&amp;'TKB theo lop'!$AH$5,IF('TKB theo lop'!AK14=$A$205,'TKB theo lop'!AJ14&amp;'TKB theo lop'!$AJ$5,IF('TKB theo lop'!AM14=$A$205,'TKB theo lop'!AL14&amp;'TKB theo lop'!$AL$5,IF('TKB theo lop'!AO14=$A$205,'TKB theo lop'!AN14&amp;'TKB theo lop'!$AN$5,"")))))))))))))))))))</f>
        <v/>
      </c>
      <c r="C211" s="44" t="str">
        <f>IF('TKB theo lop'!E24=$A$205,'TKB theo lop'!D24&amp;'TKB theo lop'!$D$5,IF('TKB theo lop'!G24=$A$205,'TKB theo lop'!F24&amp;'TKB theo lop'!$F$5,IF('TKB theo lop'!I24=$A$205,'TKB theo lop'!H24&amp;'TKB theo lop'!$H$5,IF('TKB theo lop'!K24=$A$205,'TKB theo lop'!J24&amp;'TKB theo lop'!$J$5,IF('TKB theo lop'!M24=$A$205,'TKB theo lop'!L24&amp;'TKB theo lop'!$L$5,IF('TKB theo lop'!O24=$A$205,'TKB theo lop'!N24&amp;'TKB theo lop'!$N$5,IF('TKB theo lop'!Q24=$A$205,'TKB theo lop'!P24&amp;'TKB theo lop'!$P$5,IF('TKB theo lop'!S24=$A$205,'TKB theo lop'!R24&amp;'TKB theo lop'!$R$5,IF('TKB theo lop'!U24=$A$205,'TKB theo lop'!T24&amp;'TKB theo lop'!$T$5,IF('TKB theo lop'!W24=$A$205,'TKB theo lop'!V24&amp;'TKB theo lop'!$V$5,IF('TKB theo lop'!Y24=$A$205,'TKB theo lop'!X24&amp;'TKB theo lop'!$X$5,IF('TKB theo lop'!AA24=$A$205,'TKB theo lop'!Z24&amp;'TKB theo lop'!$Z$5,IF('TKB theo lop'!AC24=$A$205,'TKB theo lop'!AB24&amp;'TKB theo lop'!$AB$5,IF('TKB theo lop'!AE24=$A$205,'TKB theo lop'!AD24&amp;'TKB theo lop'!$AD$5,IF('TKB theo lop'!AG24=$A$205,'TKB theo lop'!AF24&amp;'TKB theo lop'!$AF$5,IF('TKB theo lop'!AI24=$A$205,'TKB theo lop'!AH24&amp;'TKB theo lop'!$AH$5,IF('TKB theo lop'!AK24=$A$205,'TKB theo lop'!AJ24&amp;'TKB theo lop'!$AJ$5,IF('TKB theo lop'!AM24=$A$205,'TKB theo lop'!AL24&amp;'TKB theo lop'!$AL$5,IF('TKB theo lop'!AO24=$A$205,'TKB theo lop'!AN24&amp;'TKB theo lop'!$AN$5,"")))))))))))))))))))</f>
        <v/>
      </c>
      <c r="D211" s="44" t="str">
        <f>IF('TKB theo lop'!E34=$A$205,'TKB theo lop'!D34&amp;'TKB theo lop'!$D$5,IF('TKB theo lop'!G34=$A$205,'TKB theo lop'!F34&amp;'TKB theo lop'!$F$5,IF('TKB theo lop'!I34=$A$205,'TKB theo lop'!H34&amp;'TKB theo lop'!$H$5,IF('TKB theo lop'!K34=$A$205,'TKB theo lop'!J34&amp;'TKB theo lop'!$J$5,IF('TKB theo lop'!M34=$A$205,'TKB theo lop'!L34&amp;'TKB theo lop'!$L$5,IF('TKB theo lop'!O34=$A$205,'TKB theo lop'!N34&amp;'TKB theo lop'!$N$5,IF('TKB theo lop'!Q34=$A$205,'TKB theo lop'!P34&amp;'TKB theo lop'!$P$5,IF('TKB theo lop'!S34=$A$205,'TKB theo lop'!R34&amp;'TKB theo lop'!$R$5,IF('TKB theo lop'!U34=$A$205,'TKB theo lop'!T34&amp;'TKB theo lop'!$T$5,IF('TKB theo lop'!W34=$A$205,'TKB theo lop'!V34&amp;'TKB theo lop'!$V$5,IF('TKB theo lop'!Y34=$A$205,'TKB theo lop'!X34&amp;'TKB theo lop'!$X$5,IF('TKB theo lop'!AA34=$A$205,'TKB theo lop'!Z34&amp;'TKB theo lop'!$Z$5,IF('TKB theo lop'!AC34=$A$205,'TKB theo lop'!AB34&amp;'TKB theo lop'!$AB$5,IF('TKB theo lop'!AE34=$A$205,'TKB theo lop'!AD34&amp;'TKB theo lop'!$AD$5,IF('TKB theo lop'!AG34=$A$205,'TKB theo lop'!AF34&amp;'TKB theo lop'!$AF$5,IF('TKB theo lop'!AI34=$A$205,'TKB theo lop'!AH34&amp;'TKB theo lop'!$AH$5,IF('TKB theo lop'!AK34=$A$205,'TKB theo lop'!AJ34&amp;'TKB theo lop'!$AJ$5,IF('TKB theo lop'!AM34=$A$205,'TKB theo lop'!AL34&amp;'TKB theo lop'!$AL$5,IF('TKB theo lop'!AO34=$A$205,'TKB theo lop'!AN34&amp;'TKB theo lop'!$AN$5,"")))))))))))))))))))</f>
        <v/>
      </c>
      <c r="E211" s="44" t="str">
        <f>IF('TKB theo lop'!E44=$A$205,'TKB theo lop'!D44&amp;'TKB theo lop'!$D$5,IF('TKB theo lop'!G44=$A$205,'TKB theo lop'!F44&amp;'TKB theo lop'!$F$5,IF('TKB theo lop'!I44=$A$205,'TKB theo lop'!H44&amp;'TKB theo lop'!$H$5,IF('TKB theo lop'!K44=$A$205,'TKB theo lop'!J44&amp;'TKB theo lop'!$J$5,IF('TKB theo lop'!M44=$A$205,'TKB theo lop'!L44&amp;'TKB theo lop'!$L$5,IF('TKB theo lop'!O44=$A$205,'TKB theo lop'!N44&amp;'TKB theo lop'!$N$5,IF('TKB theo lop'!Q44=$A$205,'TKB theo lop'!P44&amp;'TKB theo lop'!$P$5,IF('TKB theo lop'!S44=$A$205,'TKB theo lop'!R44&amp;'TKB theo lop'!$R$5,IF('TKB theo lop'!U44=$A$205,'TKB theo lop'!T44&amp;'TKB theo lop'!$T$5,IF('TKB theo lop'!W44=$A$205,'TKB theo lop'!V44&amp;'TKB theo lop'!$V$5,IF('TKB theo lop'!Y44=$A$205,'TKB theo lop'!X44&amp;'TKB theo lop'!$X$5,IF('TKB theo lop'!AA44=$A$205,'TKB theo lop'!Z44&amp;'TKB theo lop'!$Z$5,IF('TKB theo lop'!AC44=$A$205,'TKB theo lop'!AB44&amp;'TKB theo lop'!$AB$5,IF('TKB theo lop'!AE44=$A$205,'TKB theo lop'!AD44&amp;'TKB theo lop'!$AD$5,IF('TKB theo lop'!AG44=$A$205,'TKB theo lop'!AF44&amp;'TKB theo lop'!$AF$5,IF('TKB theo lop'!AI44=$A$205,'TKB theo lop'!AH44&amp;'TKB theo lop'!$AH$5,IF('TKB theo lop'!AK44=$A$205,'TKB theo lop'!AJ44&amp;'TKB theo lop'!$AJ$5,IF('TKB theo lop'!AM44=$A$205,'TKB theo lop'!AL44&amp;'TKB theo lop'!$AL$5,IF('TKB theo lop'!AO44=$A$205,'TKB theo lop'!AN44&amp;'TKB theo lop'!$AN$5,"")))))))))))))))))))</f>
        <v/>
      </c>
      <c r="F211" s="44" t="e">
        <f>IF('TKB theo lop'!J54=$A$205,'TKB theo lop'!D54&amp;'TKB theo lop'!$D$5,IF('TKB theo lop'!L54=$A$205,'TKB theo lop'!K54&amp;'TKB theo lop'!$F$5,IF('TKB theo lop'!N54=$A$205,'TKB theo lop'!M54&amp;'TKB theo lop'!$H$5,IF('TKB theo lop'!#REF!=$A$205,'TKB theo lop'!#REF!&amp;'TKB theo lop'!$J$5,IF('TKB theo lop'!#REF!=$A$205,'TKB theo lop'!#REF!&amp;'TKB theo lop'!$L$5,IF('TKB theo lop'!O54=$A$205,'TKB theo lop'!#REF!&amp;'TKB theo lop'!$N$5,IF('TKB theo lop'!Q54=$A$205,'TKB theo lop'!P54&amp;'TKB theo lop'!$P$5,IF('TKB theo lop'!S54=$A$205,'TKB theo lop'!R54&amp;'TKB theo lop'!$R$5,IF('TKB theo lop'!U54=$A$205,'TKB theo lop'!T54&amp;'TKB theo lop'!$T$5,IF('TKB theo lop'!W54=$A$205,'TKB theo lop'!V54&amp;'TKB theo lop'!$V$5,IF('TKB theo lop'!Y54=$A$205,'TKB theo lop'!X54&amp;'TKB theo lop'!$X$5,IF('TKB theo lop'!AA54=$A$205,'TKB theo lop'!Z54&amp;'TKB theo lop'!$Z$5,IF('TKB theo lop'!AC54=$A$205,'TKB theo lop'!AB54&amp;'TKB theo lop'!$AB$5,IF('TKB theo lop'!AE54=$A$205,'TKB theo lop'!AD54&amp;'TKB theo lop'!$AD$5,IF('TKB theo lop'!AG54=$A$205,'TKB theo lop'!AF54&amp;'TKB theo lop'!$AF$5,IF('TKB theo lop'!AI54=$A$205,'TKB theo lop'!AH54&amp;'TKB theo lop'!$AH$5,IF('TKB theo lop'!AK54=$A$205,'TKB theo lop'!AJ54&amp;'TKB theo lop'!$AJ$5,IF('TKB theo lop'!AM54=$A$205,'TKB theo lop'!AL54&amp;'TKB theo lop'!$AL$5,IF('TKB theo lop'!AO54=$A$205,'TKB theo lop'!AN54&amp;'TKB theo lop'!$AN$5,"")))))))))))))))))))</f>
        <v>#REF!</v>
      </c>
      <c r="G211" s="44" t="str">
        <f>IF('TKB theo lop'!E64=$A$205,'TKB theo lop'!D64&amp;'TKB theo lop'!$D$5,IF('TKB theo lop'!G64=$A$205,'TKB theo lop'!F64&amp;'TKB theo lop'!$F$5,IF('TKB theo lop'!I64=$A$205,'TKB theo lop'!H64&amp;'TKB theo lop'!$H$5,IF('TKB theo lop'!K64=$A$205,'TKB theo lop'!J64&amp;'TKB theo lop'!$J$5,IF('TKB theo lop'!M64=$A$205,'TKB theo lop'!L64&amp;'TKB theo lop'!$L$5,IF('TKB theo lop'!O64=$A$205,'TKB theo lop'!N64&amp;'TKB theo lop'!$N$5,IF('TKB theo lop'!Q64=$A$205,'TKB theo lop'!P64&amp;'TKB theo lop'!$P$5,IF('TKB theo lop'!S64=$A$205,'TKB theo lop'!R64&amp;'TKB theo lop'!$R$5,IF('TKB theo lop'!U64=$A$205,'TKB theo lop'!T64&amp;'TKB theo lop'!$T$5,IF('TKB theo lop'!W64=$A$205,'TKB theo lop'!V64&amp;'TKB theo lop'!$V$5,IF('TKB theo lop'!Y64=$A$205,'TKB theo lop'!X64&amp;'TKB theo lop'!$X$5,IF('TKB theo lop'!AA64=$A$205,'TKB theo lop'!Z64&amp;'TKB theo lop'!$Z$5,IF('TKB theo lop'!AC64=$A$205,'TKB theo lop'!AB64&amp;'TKB theo lop'!$AB$5,IF('TKB theo lop'!AE64=$A$205,'TKB theo lop'!AD64&amp;'TKB theo lop'!$AD$5,IF('TKB theo lop'!AG64=$A$205,'TKB theo lop'!AF64&amp;'TKB theo lop'!$AF$5,IF('TKB theo lop'!AI64=$A$205,'TKB theo lop'!AH64&amp;'TKB theo lop'!$AH$5,IF('TKB theo lop'!AK64=$A$205,'TKB theo lop'!AJ64&amp;'TKB theo lop'!$AJ$5,IF('TKB theo lop'!AM64=$A$205,'TKB theo lop'!AL64&amp;'TKB theo lop'!$AL$5,IF('TKB theo lop'!AO64=$A$205,'TKB theo lop'!AN64&amp;'TKB theo lop'!$AN$5,"")))))))))))))))))))</f>
        <v/>
      </c>
      <c r="H211"/>
      <c r="I211" s="326" t="s">
        <v>11</v>
      </c>
      <c r="J211" s="44" t="str">
        <f>IF('TKB theo lop'!E14=$I$205,'TKB theo lop'!D14&amp;'TKB theo lop'!$D$5,IF('TKB theo lop'!G14=$I$205,'TKB theo lop'!F14&amp;'TKB theo lop'!$F$5,IF('TKB theo lop'!I14=$I$205,'TKB theo lop'!H14&amp;'TKB theo lop'!$H$5,IF('TKB theo lop'!K14=$I$205,'TKB theo lop'!J14&amp;'TKB theo lop'!$J$5,IF('TKB theo lop'!M14=$I$205,'TKB theo lop'!L14&amp;'TKB theo lop'!$L$5,IF('TKB theo lop'!O14=$I$205,'TKB theo lop'!N14&amp;'TKB theo lop'!$N$5,IF('TKB theo lop'!Q14=$I$205,'TKB theo lop'!P14&amp;'TKB theo lop'!$P$5,IF('TKB theo lop'!S14=$I$205,'TKB theo lop'!R14&amp;'TKB theo lop'!$R$5,IF('TKB theo lop'!U14=$I$205,'TKB theo lop'!T14&amp;'TKB theo lop'!$T$5,IF('TKB theo lop'!W14=$I$205,'TKB theo lop'!V14&amp;'TKB theo lop'!$V$5,IF('TKB theo lop'!Y14=$I$205,'TKB theo lop'!X14&amp;'TKB theo lop'!$X$5,IF('TKB theo lop'!AA14=$I$205,'TKB theo lop'!Z14&amp;'TKB theo lop'!$Z$5,IF('TKB theo lop'!AC14=$I$205,'TKB theo lop'!AB14&amp;'TKB theo lop'!$AB$5,IF('TKB theo lop'!AE14=$I$205,'TKB theo lop'!AD14&amp;'TKB theo lop'!$AD$5,IF('TKB theo lop'!AG14=$I$205,'TKB theo lop'!AF14&amp;'TKB theo lop'!$AF$5,IF('TKB theo lop'!AI14=$I$205,'TKB theo lop'!AH14&amp;'TKB theo lop'!$AH$5,IF('TKB theo lop'!AK14=$I$205,'TKB theo lop'!AJ14&amp;'TKB theo lop'!$AJ$5,IF('TKB theo lop'!AM14=$I$205,'TKB theo lop'!AL14&amp;'TKB theo lop'!$AL$5,IF('TKB theo lop'!AO14=$I$205,'TKB theo lop'!AN14&amp;'TKB theo lop'!$AN$5,"")))))))))))))))))))</f>
        <v/>
      </c>
      <c r="K211" s="44" t="str">
        <f>IF('TKB theo lop'!E24=$I$205,'TKB theo lop'!D24&amp;'TKB theo lop'!$D$5,IF('TKB theo lop'!G24=$I$205,'TKB theo lop'!F24&amp;'TKB theo lop'!$F$5,IF('TKB theo lop'!I24=$I$205,'TKB theo lop'!H24&amp;'TKB theo lop'!$H$5,IF('TKB theo lop'!K24=$I$205,'TKB theo lop'!J24&amp;'TKB theo lop'!$J$5,IF('TKB theo lop'!M24=$I$205,'TKB theo lop'!L24&amp;'TKB theo lop'!$L$5,IF('TKB theo lop'!O24=$I$205,'TKB theo lop'!N24&amp;'TKB theo lop'!$N$5,IF('TKB theo lop'!Q24=$I$205,'TKB theo lop'!P24&amp;'TKB theo lop'!$P$5,IF('TKB theo lop'!S24=$I$205,'TKB theo lop'!R24&amp;'TKB theo lop'!$R$5,IF('TKB theo lop'!U24=$I$205,'TKB theo lop'!T24&amp;'TKB theo lop'!$T$5,IF('TKB theo lop'!W24=$I$205,'TKB theo lop'!V24&amp;'TKB theo lop'!$V$5,IF('TKB theo lop'!Y24=$I$205,'TKB theo lop'!X24&amp;'TKB theo lop'!$X$5,IF('TKB theo lop'!AA24=$I$205,'TKB theo lop'!Z24&amp;'TKB theo lop'!$Z$5,IF('TKB theo lop'!AC24=$I$205,'TKB theo lop'!AB24&amp;'TKB theo lop'!$AB$5,IF('TKB theo lop'!AE24=$I$205,'TKB theo lop'!AD24&amp;'TKB theo lop'!$AD$5,IF('TKB theo lop'!AG24=$I$205,'TKB theo lop'!AF24&amp;'TKB theo lop'!$AF$5,IF('TKB theo lop'!AI24=$I$205,'TKB theo lop'!AH24&amp;'TKB theo lop'!$AH$5,IF('TKB theo lop'!AK24=$I$205,'TKB theo lop'!AJ24&amp;'TKB theo lop'!$AJ$5,IF('TKB theo lop'!AM24=$I$205,'TKB theo lop'!AL24&amp;'TKB theo lop'!$AL$5,IF('TKB theo lop'!AO24=$I$205,'TKB theo lop'!AN24&amp;'TKB theo lop'!$AN$5,"")))))))))))))))))))</f>
        <v/>
      </c>
      <c r="L211" s="44" t="str">
        <f>IF('TKB theo lop'!E34=$I$205,'TKB theo lop'!D34&amp;'TKB theo lop'!$D$5,IF('TKB theo lop'!G34=$I$205,'TKB theo lop'!F34&amp;'TKB theo lop'!$F$5,IF('TKB theo lop'!I34=$I$205,'TKB theo lop'!H34&amp;'TKB theo lop'!$H$5,IF('TKB theo lop'!K34=$I$205,'TKB theo lop'!J34&amp;'TKB theo lop'!$J$5,IF('TKB theo lop'!M34=$I$205,'TKB theo lop'!L34&amp;'TKB theo lop'!$L$5,IF('TKB theo lop'!O34=$I$205,'TKB theo lop'!N34&amp;'TKB theo lop'!$N$5,IF('TKB theo lop'!Q34=$I$205,'TKB theo lop'!P34&amp;'TKB theo lop'!$P$5,IF('TKB theo lop'!S34=$I$205,'TKB theo lop'!R34&amp;'TKB theo lop'!$R$5,IF('TKB theo lop'!U34=$I$205,'TKB theo lop'!T34&amp;'TKB theo lop'!$T$5,IF('TKB theo lop'!W34=$I$205,'TKB theo lop'!V34&amp;'TKB theo lop'!$V$5,IF('TKB theo lop'!Y34=$I$205,'TKB theo lop'!X34&amp;'TKB theo lop'!$X$5,IF('TKB theo lop'!AA34=$I$205,'TKB theo lop'!Z34&amp;'TKB theo lop'!$Z$5,IF('TKB theo lop'!AC34=$I$205,'TKB theo lop'!AB34&amp;'TKB theo lop'!$AB$5,IF('TKB theo lop'!AE34=$I$205,'TKB theo lop'!AD34&amp;'TKB theo lop'!$AD$5,IF('TKB theo lop'!AG34=$I$205,'TKB theo lop'!AF34&amp;'TKB theo lop'!$AF$5,IF('TKB theo lop'!AI34=$I$205,'TKB theo lop'!AH34&amp;'TKB theo lop'!$AH$5,IF('TKB theo lop'!AK34=$I$205,'TKB theo lop'!AJ34&amp;'TKB theo lop'!$AJ$5,IF('TKB theo lop'!AM34=$I$205,'TKB theo lop'!AL34&amp;'TKB theo lop'!$AL$5,IF('TKB theo lop'!AO34=$I$205,'TKB theo lop'!AN34&amp;'TKB theo lop'!$AN$5,"")))))))))))))))))))</f>
        <v/>
      </c>
      <c r="M211" s="44" t="str">
        <f>IF('TKB theo lop'!E44=$I$205,'TKB theo lop'!D44&amp;'TKB theo lop'!$D$5,IF('TKB theo lop'!G44=$I$205,'TKB theo lop'!F44&amp;'TKB theo lop'!$F$5,IF('TKB theo lop'!I44=$I$205,'TKB theo lop'!H44&amp;'TKB theo lop'!$H$5,IF('TKB theo lop'!K44=$I$205,'TKB theo lop'!J44&amp;'TKB theo lop'!$J$5,IF('TKB theo lop'!M44=$I$205,'TKB theo lop'!L44&amp;'TKB theo lop'!$L$5,IF('TKB theo lop'!O44=$I$205,'TKB theo lop'!N44&amp;'TKB theo lop'!$N$5,IF('TKB theo lop'!Q44=$I$205,'TKB theo lop'!P44&amp;'TKB theo lop'!$P$5,IF('TKB theo lop'!S44=$I$205,'TKB theo lop'!R44&amp;'TKB theo lop'!$R$5,IF('TKB theo lop'!U44=$I$205,'TKB theo lop'!T44&amp;'TKB theo lop'!$T$5,IF('TKB theo lop'!W44=$I$205,'TKB theo lop'!V44&amp;'TKB theo lop'!$V$5,IF('TKB theo lop'!Y44=$I$205,'TKB theo lop'!X44&amp;'TKB theo lop'!$X$5,IF('TKB theo lop'!AA44=$I$205,'TKB theo lop'!Z44&amp;'TKB theo lop'!$Z$5,IF('TKB theo lop'!AC44=$I$205,'TKB theo lop'!AB44&amp;'TKB theo lop'!$AB$5,IF('TKB theo lop'!AE44=$I$205,'TKB theo lop'!AD44&amp;'TKB theo lop'!$AD$5,IF('TKB theo lop'!AG44=$I$205,'TKB theo lop'!AF44&amp;'TKB theo lop'!$AF$5,IF('TKB theo lop'!AI44=$I$205,'TKB theo lop'!AH44&amp;'TKB theo lop'!$AH$5,IF('TKB theo lop'!AK44=$I$205,'TKB theo lop'!AJ44&amp;'TKB theo lop'!$AJ$5,IF('TKB theo lop'!AM44=$I$205,'TKB theo lop'!AL44&amp;'TKB theo lop'!$AL$5,IF('TKB theo lop'!AO44=$I$205,'TKB theo lop'!AN44&amp;'TKB theo lop'!$AN$5,"")))))))))))))))))))</f>
        <v/>
      </c>
      <c r="N211" s="44" t="e">
        <f>IF('TKB theo lop'!J54=$I$205,'TKB theo lop'!D54&amp;'TKB theo lop'!$D$5,IF('TKB theo lop'!L54=$I$205,'TKB theo lop'!K54&amp;'TKB theo lop'!$F$5,IF('TKB theo lop'!N54=$I$205,'TKB theo lop'!M54&amp;'TKB theo lop'!$H$5,IF('TKB theo lop'!#REF!=$I$205,'TKB theo lop'!#REF!&amp;'TKB theo lop'!$J$5,IF('TKB theo lop'!#REF!=$I$205,'TKB theo lop'!#REF!&amp;'TKB theo lop'!$L$5,IF('TKB theo lop'!O54=$I$205,'TKB theo lop'!#REF!&amp;'TKB theo lop'!$N$5,IF('TKB theo lop'!Q54=$I$205,'TKB theo lop'!P54&amp;'TKB theo lop'!$P$5,IF('TKB theo lop'!S54=$I$205,'TKB theo lop'!R54&amp;'TKB theo lop'!$R$5,IF('TKB theo lop'!U54=$I$205,'TKB theo lop'!T54&amp;'TKB theo lop'!$T$5,IF('TKB theo lop'!W54=$I$205,'TKB theo lop'!V54&amp;'TKB theo lop'!$V$5,IF('TKB theo lop'!Y54=$I$205,'TKB theo lop'!X54&amp;'TKB theo lop'!$X$5,IF('TKB theo lop'!AA54=$I$205,'TKB theo lop'!Z54&amp;'TKB theo lop'!$Z$5,IF('TKB theo lop'!AC54=$I$205,'TKB theo lop'!AB54&amp;'TKB theo lop'!$AB$5,IF('TKB theo lop'!AE54=$I$205,'TKB theo lop'!AD54&amp;'TKB theo lop'!$AD$5,IF('TKB theo lop'!AG54=$I$205,'TKB theo lop'!AF54&amp;'TKB theo lop'!$AF$5,IF('TKB theo lop'!AI54=$I$205,'TKB theo lop'!AH54&amp;'TKB theo lop'!$AH$5,IF('TKB theo lop'!AK54=$I$205,'TKB theo lop'!AJ54&amp;'TKB theo lop'!$AJ$5,IF('TKB theo lop'!AM54=$I$205,'TKB theo lop'!AL54&amp;'TKB theo lop'!$AL$5,IF('TKB theo lop'!AO54=$I$205,'TKB theo lop'!AN54&amp;'TKB theo lop'!$AN$5,"")))))))))))))))))))</f>
        <v>#REF!</v>
      </c>
      <c r="O211" s="44" t="str">
        <f>IF('TKB theo lop'!E64=$I$205,'TKB theo lop'!D64&amp;'TKB theo lop'!$D$5,IF('TKB theo lop'!G64=$I$205,'TKB theo lop'!F64&amp;'TKB theo lop'!$F$5,IF('TKB theo lop'!I64=$I$205,'TKB theo lop'!H64&amp;'TKB theo lop'!$H$5,IF('TKB theo lop'!K64=$I$205,'TKB theo lop'!J64&amp;'TKB theo lop'!$J$5,IF('TKB theo lop'!M64=$I$205,'TKB theo lop'!L64&amp;'TKB theo lop'!$L$5,IF('TKB theo lop'!O64=$I$205,'TKB theo lop'!N64&amp;'TKB theo lop'!$N$5,IF('TKB theo lop'!Q64=$I$205,'TKB theo lop'!P64&amp;'TKB theo lop'!$P$5,IF('TKB theo lop'!S64=$I$205,'TKB theo lop'!R64&amp;'TKB theo lop'!$R$5,IF('TKB theo lop'!U64=$I$205,'TKB theo lop'!T64&amp;'TKB theo lop'!$T$5,IF('TKB theo lop'!W64=$I$205,'TKB theo lop'!V64&amp;'TKB theo lop'!$V$5,IF('TKB theo lop'!Y64=$I$205,'TKB theo lop'!X64&amp;'TKB theo lop'!$X$5,IF('TKB theo lop'!AA64=$I$205,'TKB theo lop'!Z64&amp;'TKB theo lop'!$Z$5,IF('TKB theo lop'!AC64=$I$205,'TKB theo lop'!AB64&amp;'TKB theo lop'!$AB$5,IF('TKB theo lop'!AE64=$I$205,'TKB theo lop'!AD64&amp;'TKB theo lop'!$AD$5,IF('TKB theo lop'!AG64=$I$205,'TKB theo lop'!AF64&amp;'TKB theo lop'!$AF$5,IF('TKB theo lop'!AI64=$I$205,'TKB theo lop'!AH64&amp;'TKB theo lop'!$AH$5,IF('TKB theo lop'!AK64=$I$205,'TKB theo lop'!AJ64&amp;'TKB theo lop'!$AJ$5,IF('TKB theo lop'!AM64=$I$205,'TKB theo lop'!AL64&amp;'TKB theo lop'!$AL$5,IF('TKB theo lop'!AO64=$I$205,'TKB theo lop'!AN64&amp;'TKB theo lop'!$AN$5,"")))))))))))))))))))</f>
        <v/>
      </c>
    </row>
    <row r="212" spans="1:15" x14ac:dyDescent="0.3">
      <c r="A212" s="327"/>
      <c r="B212" s="43" t="str">
        <f>IF('TKB theo lop'!E15=$A$205,'TKB theo lop'!D15&amp;'TKB theo lop'!$D$5,IF('TKB theo lop'!G15=$A$205,'TKB theo lop'!F15&amp;'TKB theo lop'!$F$5,IF('TKB theo lop'!I15=$A$205,'TKB theo lop'!H15&amp;'TKB theo lop'!$H$5,IF('TKB theo lop'!K15=$A$205,'TKB theo lop'!J15&amp;'TKB theo lop'!$J$5,IF('TKB theo lop'!M15=$A$205,'TKB theo lop'!L15&amp;'TKB theo lop'!$L$5,IF('TKB theo lop'!O15=$A$205,'TKB theo lop'!N15&amp;'TKB theo lop'!$N$5,IF('TKB theo lop'!Q15=$A$205,'TKB theo lop'!P15&amp;'TKB theo lop'!$P$5,IF('TKB theo lop'!S15=$A$205,'TKB theo lop'!R15&amp;'TKB theo lop'!$R$5,IF('TKB theo lop'!U15=$A$205,'TKB theo lop'!T15&amp;'TKB theo lop'!$T$5,IF('TKB theo lop'!W15=$A$205,'TKB theo lop'!V15&amp;'TKB theo lop'!$V$5,IF('TKB theo lop'!Y15=$A$205,'TKB theo lop'!X15&amp;'TKB theo lop'!$X$5,IF('TKB theo lop'!AA15=$A$205,'TKB theo lop'!Z15&amp;'TKB theo lop'!$Z$5,IF('TKB theo lop'!AC15=$A$205,'TKB theo lop'!AB15&amp;'TKB theo lop'!$AB$5,IF('TKB theo lop'!AE15=$A$205,'TKB theo lop'!AD15&amp;'TKB theo lop'!$AD$5,IF('TKB theo lop'!AG15=$A$205,'TKB theo lop'!AF15&amp;'TKB theo lop'!$AF$5,IF('TKB theo lop'!AI15=$A$205,'TKB theo lop'!AH15&amp;'TKB theo lop'!$AH$5,IF('TKB theo lop'!AK15=$A$205,'TKB theo lop'!AJ15&amp;'TKB theo lop'!$AJ$5,IF('TKB theo lop'!AM15=$A$205,'TKB theo lop'!AL15&amp;'TKB theo lop'!$AL$5,IF('TKB theo lop'!AO15=$A$205,'TKB theo lop'!AN15&amp;'TKB theo lop'!$AN$5,"")))))))))))))))))))</f>
        <v/>
      </c>
      <c r="C212" s="43" t="str">
        <f>IF('TKB theo lop'!E25=$A$205,'TKB theo lop'!D25&amp;'TKB theo lop'!$D$5,IF('TKB theo lop'!G25=$A$205,'TKB theo lop'!F25&amp;'TKB theo lop'!$F$5,IF('TKB theo lop'!I25=$A$205,'TKB theo lop'!H25&amp;'TKB theo lop'!$H$5,IF('TKB theo lop'!K25=$A$205,'TKB theo lop'!J25&amp;'TKB theo lop'!$J$5,IF('TKB theo lop'!M25=$A$205,'TKB theo lop'!L25&amp;'TKB theo lop'!$L$5,IF('TKB theo lop'!O25=$A$205,'TKB theo lop'!N25&amp;'TKB theo lop'!$N$5,IF('TKB theo lop'!Q25=$A$205,'TKB theo lop'!P25&amp;'TKB theo lop'!$P$5,IF('TKB theo lop'!S25=$A$205,'TKB theo lop'!R25&amp;'TKB theo lop'!$R$5,IF('TKB theo lop'!U25=$A$205,'TKB theo lop'!T25&amp;'TKB theo lop'!$T$5,IF('TKB theo lop'!W25=$A$205,'TKB theo lop'!V25&amp;'TKB theo lop'!$V$5,IF('TKB theo lop'!Y25=$A$205,'TKB theo lop'!X25&amp;'TKB theo lop'!$X$5,IF('TKB theo lop'!AA25=$A$205,'TKB theo lop'!Z25&amp;'TKB theo lop'!$Z$5,IF('TKB theo lop'!AC25=$A$205,'TKB theo lop'!AB25&amp;'TKB theo lop'!$AB$5,IF('TKB theo lop'!AE25=$A$205,'TKB theo lop'!AD25&amp;'TKB theo lop'!$AD$5,IF('TKB theo lop'!AG25=$A$205,'TKB theo lop'!AF25&amp;'TKB theo lop'!$AF$5,IF('TKB theo lop'!AI25=$A$205,'TKB theo lop'!AH25&amp;'TKB theo lop'!$AH$5,IF('TKB theo lop'!AK25=$A$205,'TKB theo lop'!AJ25&amp;'TKB theo lop'!$AJ$5,IF('TKB theo lop'!AM25=$A$205,'TKB theo lop'!AL25&amp;'TKB theo lop'!$AL$5,IF('TKB theo lop'!AO25=$A$205,'TKB theo lop'!AN25&amp;'TKB theo lop'!$AN$5,"")))))))))))))))))))</f>
        <v/>
      </c>
      <c r="D212" s="43" t="str">
        <f>IF('TKB theo lop'!E35=$A$205,'TKB theo lop'!D35&amp;'TKB theo lop'!$D$5,IF('TKB theo lop'!G35=$A$205,'TKB theo lop'!F35&amp;'TKB theo lop'!$F$5,IF('TKB theo lop'!I35=$A$205,'TKB theo lop'!H35&amp;'TKB theo lop'!$H$5,IF('TKB theo lop'!K35=$A$205,'TKB theo lop'!J35&amp;'TKB theo lop'!$J$5,IF('TKB theo lop'!M35=$A$205,'TKB theo lop'!L35&amp;'TKB theo lop'!$L$5,IF('TKB theo lop'!O35=$A$205,'TKB theo lop'!N35&amp;'TKB theo lop'!$N$5,IF('TKB theo lop'!Q35=$A$205,'TKB theo lop'!P35&amp;'TKB theo lop'!$P$5,IF('TKB theo lop'!S35=$A$205,'TKB theo lop'!R35&amp;'TKB theo lop'!$R$5,IF('TKB theo lop'!U35=$A$205,'TKB theo lop'!T35&amp;'TKB theo lop'!$T$5,IF('TKB theo lop'!W35=$A$205,'TKB theo lop'!V35&amp;'TKB theo lop'!$V$5,IF('TKB theo lop'!Y35=$A$205,'TKB theo lop'!X35&amp;'TKB theo lop'!$X$5,IF('TKB theo lop'!AA35=$A$205,'TKB theo lop'!Z35&amp;'TKB theo lop'!$Z$5,IF('TKB theo lop'!AC35=$A$205,'TKB theo lop'!AB35&amp;'TKB theo lop'!$AB$5,IF('TKB theo lop'!AE35=$A$205,'TKB theo lop'!AD35&amp;'TKB theo lop'!$AD$5,IF('TKB theo lop'!AG35=$A$205,'TKB theo lop'!AF35&amp;'TKB theo lop'!$AF$5,IF('TKB theo lop'!AI35=$A$205,'TKB theo lop'!AH35&amp;'TKB theo lop'!$AH$5,IF('TKB theo lop'!AK35=$A$205,'TKB theo lop'!AJ35&amp;'TKB theo lop'!$AJ$5,IF('TKB theo lop'!AM35=$A$205,'TKB theo lop'!AL35&amp;'TKB theo lop'!$AL$5,IF('TKB theo lop'!AO35=$A$205,'TKB theo lop'!AN35&amp;'TKB theo lop'!$AN$5,"")))))))))))))))))))</f>
        <v/>
      </c>
      <c r="E212" s="43" t="str">
        <f>IF('TKB theo lop'!E45=$A$205,'TKB theo lop'!D45&amp;'TKB theo lop'!$D$5,IF('TKB theo lop'!G45=$A$205,'TKB theo lop'!F45&amp;'TKB theo lop'!$F$5,IF('TKB theo lop'!I45=$A$205,'TKB theo lop'!H45&amp;'TKB theo lop'!$H$5,IF('TKB theo lop'!K45=$A$205,'TKB theo lop'!J45&amp;'TKB theo lop'!$J$5,IF('TKB theo lop'!M45=$A$205,'TKB theo lop'!L45&amp;'TKB theo lop'!$L$5,IF('TKB theo lop'!O45=$A$205,'TKB theo lop'!N45&amp;'TKB theo lop'!$N$5,IF('TKB theo lop'!Q45=$A$205,'TKB theo lop'!P45&amp;'TKB theo lop'!$P$5,IF('TKB theo lop'!S45=$A$205,'TKB theo lop'!R45&amp;'TKB theo lop'!$R$5,IF('TKB theo lop'!U45=$A$205,'TKB theo lop'!T45&amp;'TKB theo lop'!$T$5,IF('TKB theo lop'!W45=$A$205,'TKB theo lop'!V45&amp;'TKB theo lop'!$V$5,IF('TKB theo lop'!Y45=$A$205,'TKB theo lop'!X45&amp;'TKB theo lop'!$X$5,IF('TKB theo lop'!AA45=$A$205,'TKB theo lop'!Z45&amp;'TKB theo lop'!$Z$5,IF('TKB theo lop'!AC45=$A$205,'TKB theo lop'!AB45&amp;'TKB theo lop'!$AB$5,IF('TKB theo lop'!AE45=$A$205,'TKB theo lop'!AD45&amp;'TKB theo lop'!$AD$5,IF('TKB theo lop'!AG45=$A$205,'TKB theo lop'!AF45&amp;'TKB theo lop'!$AF$5,IF('TKB theo lop'!AI45=$A$205,'TKB theo lop'!AH45&amp;'TKB theo lop'!$AH$5,IF('TKB theo lop'!AK45=$A$205,'TKB theo lop'!AJ45&amp;'TKB theo lop'!$AJ$5,IF('TKB theo lop'!AM45=$A$205,'TKB theo lop'!AL45&amp;'TKB theo lop'!$AL$5,IF('TKB theo lop'!AO45=$A$205,'TKB theo lop'!AN45&amp;'TKB theo lop'!$AN$5,"")))))))))))))))))))</f>
        <v/>
      </c>
      <c r="F212" s="43" t="str">
        <f>IF('TKB theo lop'!E55=$A$205,'TKB theo lop'!D55&amp;'TKB theo lop'!$D$5,IF('TKB theo lop'!G55=$A$205,'TKB theo lop'!F55&amp;'TKB theo lop'!$F$5,IF('TKB theo lop'!I55=$A$205,'TKB theo lop'!H55&amp;'TKB theo lop'!$H$5,IF('TKB theo lop'!K55=$A$205,'TKB theo lop'!J55&amp;'TKB theo lop'!$J$5,IF('TKB theo lop'!M55=$A$205,'TKB theo lop'!L55&amp;'TKB theo lop'!$L$5,IF('TKB theo lop'!O55=$A$205,'TKB theo lop'!N55&amp;'TKB theo lop'!$N$5,IF('TKB theo lop'!Q55=$A$205,'TKB theo lop'!P55&amp;'TKB theo lop'!$P$5,IF('TKB theo lop'!S55=$A$205,'TKB theo lop'!R55&amp;'TKB theo lop'!$R$5,IF('TKB theo lop'!U55=$A$205,'TKB theo lop'!T55&amp;'TKB theo lop'!$T$5,IF('TKB theo lop'!W55=$A$205,'TKB theo lop'!V55&amp;'TKB theo lop'!$V$5,IF('TKB theo lop'!Y55=$A$205,'TKB theo lop'!X55&amp;'TKB theo lop'!$X$5,IF('TKB theo lop'!AA55=$A$205,'TKB theo lop'!Z55&amp;'TKB theo lop'!$Z$5,IF('TKB theo lop'!AC55=$A$205,'TKB theo lop'!AB55&amp;'TKB theo lop'!$AB$5,IF('TKB theo lop'!AE55=$A$205,'TKB theo lop'!AD55&amp;'TKB theo lop'!$AD$5,IF('TKB theo lop'!AG55=$A$205,'TKB theo lop'!AF55&amp;'TKB theo lop'!$AF$5,IF('TKB theo lop'!AI55=$A$205,'TKB theo lop'!AH55&amp;'TKB theo lop'!$AH$5,IF('TKB theo lop'!AK55=$A$205,'TKB theo lop'!AJ55&amp;'TKB theo lop'!$AJ$5,IF('TKB theo lop'!AM55=$A$205,'TKB theo lop'!AL55&amp;'TKB theo lop'!$AL$5,IF('TKB theo lop'!AO55=$A$205,'TKB theo lop'!AN55&amp;'TKB theo lop'!$AN$5,"")))))))))))))))))))</f>
        <v/>
      </c>
      <c r="G212" s="43" t="str">
        <f>IF('TKB theo lop'!E65=$A$205,'TKB theo lop'!D65&amp;'TKB theo lop'!$D$5,IF('TKB theo lop'!G65=$A$205,'TKB theo lop'!F65&amp;'TKB theo lop'!$F$5,IF('TKB theo lop'!I65=$A$205,'TKB theo lop'!H65&amp;'TKB theo lop'!$H$5,IF('TKB theo lop'!K65=$A$205,'TKB theo lop'!J65&amp;'TKB theo lop'!$J$5,IF('TKB theo lop'!M65=$A$205,'TKB theo lop'!L65&amp;'TKB theo lop'!$L$5,IF('TKB theo lop'!O65=$A$205,'TKB theo lop'!N65&amp;'TKB theo lop'!$N$5,IF('TKB theo lop'!Q65=$A$205,'TKB theo lop'!P65&amp;'TKB theo lop'!$P$5,IF('TKB theo lop'!S65=$A$205,'TKB theo lop'!R65&amp;'TKB theo lop'!$R$5,IF('TKB theo lop'!U65=$A$205,'TKB theo lop'!T65&amp;'TKB theo lop'!$T$5,IF('TKB theo lop'!W65=$A$205,'TKB theo lop'!V65&amp;'TKB theo lop'!$V$5,IF('TKB theo lop'!Y65=$A$205,'TKB theo lop'!X65&amp;'TKB theo lop'!$X$5,IF('TKB theo lop'!AA65=$A$205,'TKB theo lop'!Z65&amp;'TKB theo lop'!$Z$5,IF('TKB theo lop'!AC65=$A$205,'TKB theo lop'!AB65&amp;'TKB theo lop'!$AB$5,IF('TKB theo lop'!AE65=$A$205,'TKB theo lop'!AD65&amp;'TKB theo lop'!$AD$5,IF('TKB theo lop'!AG65=$A$205,'TKB theo lop'!AF65&amp;'TKB theo lop'!$AF$5,IF('TKB theo lop'!AI65=$A$205,'TKB theo lop'!AH65&amp;'TKB theo lop'!$AH$5,IF('TKB theo lop'!AK65=$A$205,'TKB theo lop'!AJ65&amp;'TKB theo lop'!$AJ$5,IF('TKB theo lop'!AM65=$A$205,'TKB theo lop'!AL65&amp;'TKB theo lop'!$AL$5,IF('TKB theo lop'!AO65=$A$205,'TKB theo lop'!AN65&amp;'TKB theo lop'!$AN$5,"")))))))))))))))))))</f>
        <v/>
      </c>
      <c r="H212"/>
      <c r="I212" s="327"/>
      <c r="J212" s="43" t="str">
        <f>IF('TKB theo lop'!E15=$I$205,'TKB theo lop'!D15&amp;'TKB theo lop'!$D$5,IF('TKB theo lop'!G15=$I$205,'TKB theo lop'!F15&amp;'TKB theo lop'!$F$5,IF('TKB theo lop'!I15=$I$205,'TKB theo lop'!H15&amp;'TKB theo lop'!$H$5,IF('TKB theo lop'!K15=$I$205,'TKB theo lop'!J15&amp;'TKB theo lop'!$J$5,IF('TKB theo lop'!M15=$I$205,'TKB theo lop'!L15&amp;'TKB theo lop'!$L$5,IF('TKB theo lop'!O15=$I$205,'TKB theo lop'!N15&amp;'TKB theo lop'!$N$5,IF('TKB theo lop'!Q15=$I$205,'TKB theo lop'!P15&amp;'TKB theo lop'!$P$5,IF('TKB theo lop'!S15=$I$205,'TKB theo lop'!R15&amp;'TKB theo lop'!$R$5,IF('TKB theo lop'!U15=$I$205,'TKB theo lop'!T15&amp;'TKB theo lop'!$T$5,IF('TKB theo lop'!W15=$I$205,'TKB theo lop'!V15&amp;'TKB theo lop'!$V$5,IF('TKB theo lop'!Y15=$I$205,'TKB theo lop'!X15&amp;'TKB theo lop'!$X$5,IF('TKB theo lop'!AA15=$I$205,'TKB theo lop'!Z15&amp;'TKB theo lop'!$Z$5,IF('TKB theo lop'!AC15=$I$205,'TKB theo lop'!AB15&amp;'TKB theo lop'!$AB$5,IF('TKB theo lop'!AE15=$I$205,'TKB theo lop'!AD15&amp;'TKB theo lop'!$AD$5,IF('TKB theo lop'!AG15=$I$205,'TKB theo lop'!AF15&amp;'TKB theo lop'!$AF$5,IF('TKB theo lop'!AI15=$I$205,'TKB theo lop'!AH15&amp;'TKB theo lop'!$AH$5,IF('TKB theo lop'!AK15=$I$205,'TKB theo lop'!AJ15&amp;'TKB theo lop'!$AJ$5,IF('TKB theo lop'!AM15=$I$205,'TKB theo lop'!AL15&amp;'TKB theo lop'!$AL$5,IF('TKB theo lop'!AO15=$I$205,'TKB theo lop'!AN15&amp;'TKB theo lop'!$AN$5,"")))))))))))))))))))</f>
        <v/>
      </c>
      <c r="K212" s="43" t="str">
        <f>IF('TKB theo lop'!E25=$I$205,'TKB theo lop'!D25&amp;'TKB theo lop'!$D$5,IF('TKB theo lop'!G25=$I$205,'TKB theo lop'!F25&amp;'TKB theo lop'!$F$5,IF('TKB theo lop'!I25=$I$205,'TKB theo lop'!H25&amp;'TKB theo lop'!$H$5,IF('TKB theo lop'!K25=$I$205,'TKB theo lop'!J25&amp;'TKB theo lop'!$J$5,IF('TKB theo lop'!M25=$I$205,'TKB theo lop'!L25&amp;'TKB theo lop'!$L$5,IF('TKB theo lop'!O25=$I$205,'TKB theo lop'!N25&amp;'TKB theo lop'!$N$5,IF('TKB theo lop'!Q25=$I$205,'TKB theo lop'!P25&amp;'TKB theo lop'!$P$5,IF('TKB theo lop'!S25=$I$205,'TKB theo lop'!R25&amp;'TKB theo lop'!$R$5,IF('TKB theo lop'!U25=$I$205,'TKB theo lop'!T25&amp;'TKB theo lop'!$T$5,IF('TKB theo lop'!W25=$I$205,'TKB theo lop'!V25&amp;'TKB theo lop'!$V$5,IF('TKB theo lop'!Y25=$I$205,'TKB theo lop'!X25&amp;'TKB theo lop'!$X$5,IF('TKB theo lop'!AA25=$I$205,'TKB theo lop'!Z25&amp;'TKB theo lop'!$Z$5,IF('TKB theo lop'!AC25=$I$205,'TKB theo lop'!AB25&amp;'TKB theo lop'!$AB$5,IF('TKB theo lop'!AE25=$I$205,'TKB theo lop'!AD25&amp;'TKB theo lop'!$AD$5,IF('TKB theo lop'!AG25=$I$205,'TKB theo lop'!AF25&amp;'TKB theo lop'!$AF$5,IF('TKB theo lop'!AI25=$I$205,'TKB theo lop'!AH25&amp;'TKB theo lop'!$AH$5,IF('TKB theo lop'!AK25=$I$205,'TKB theo lop'!AJ25&amp;'TKB theo lop'!$AJ$5,IF('TKB theo lop'!AM25=$I$205,'TKB theo lop'!AL25&amp;'TKB theo lop'!$AL$5,IF('TKB theo lop'!AO25=$I$205,'TKB theo lop'!AN25&amp;'TKB theo lop'!$AN$5,"")))))))))))))))))))</f>
        <v/>
      </c>
      <c r="L212" s="43" t="str">
        <f>IF('TKB theo lop'!E35=$I$205,'TKB theo lop'!D35&amp;'TKB theo lop'!$D$5,IF('TKB theo lop'!G35=$I$205,'TKB theo lop'!F35&amp;'TKB theo lop'!$F$5,IF('TKB theo lop'!I35=$I$205,'TKB theo lop'!H35&amp;'TKB theo lop'!$H$5,IF('TKB theo lop'!K35=$I$205,'TKB theo lop'!J35&amp;'TKB theo lop'!$J$5,IF('TKB theo lop'!M35=$I$205,'TKB theo lop'!L35&amp;'TKB theo lop'!$L$5,IF('TKB theo lop'!O35=$I$205,'TKB theo lop'!N35&amp;'TKB theo lop'!$N$5,IF('TKB theo lop'!Q35=$I$205,'TKB theo lop'!P35&amp;'TKB theo lop'!$P$5,IF('TKB theo lop'!S35=$I$205,'TKB theo lop'!R35&amp;'TKB theo lop'!$R$5,IF('TKB theo lop'!U35=$I$205,'TKB theo lop'!T35&amp;'TKB theo lop'!$T$5,IF('TKB theo lop'!W35=$I$205,'TKB theo lop'!V35&amp;'TKB theo lop'!$V$5,IF('TKB theo lop'!Y35=$I$205,'TKB theo lop'!X35&amp;'TKB theo lop'!$X$5,IF('TKB theo lop'!AA35=$I$205,'TKB theo lop'!Z35&amp;'TKB theo lop'!$Z$5,IF('TKB theo lop'!AC35=$I$205,'TKB theo lop'!AB35&amp;'TKB theo lop'!$AB$5,IF('TKB theo lop'!AE35=$I$205,'TKB theo lop'!AD35&amp;'TKB theo lop'!$AD$5,IF('TKB theo lop'!AG35=$I$205,'TKB theo lop'!AF35&amp;'TKB theo lop'!$AF$5,IF('TKB theo lop'!AI35=$I$205,'TKB theo lop'!AH35&amp;'TKB theo lop'!$AH$5,IF('TKB theo lop'!AK35=$I$205,'TKB theo lop'!AJ35&amp;'TKB theo lop'!$AJ$5,IF('TKB theo lop'!AM35=$I$205,'TKB theo lop'!AL35&amp;'TKB theo lop'!$AL$5,IF('TKB theo lop'!AO35=$I$205,'TKB theo lop'!AN35&amp;'TKB theo lop'!$AN$5,"")))))))))))))))))))</f>
        <v/>
      </c>
      <c r="M212" s="43" t="str">
        <f>IF('TKB theo lop'!E45=$I$205,'TKB theo lop'!D45&amp;'TKB theo lop'!$D$5,IF('TKB theo lop'!G45=$I$205,'TKB theo lop'!F45&amp;'TKB theo lop'!$F$5,IF('TKB theo lop'!I45=$I$205,'TKB theo lop'!H45&amp;'TKB theo lop'!$H$5,IF('TKB theo lop'!K45=$I$205,'TKB theo lop'!J45&amp;'TKB theo lop'!$J$5,IF('TKB theo lop'!M45=$I$205,'TKB theo lop'!L45&amp;'TKB theo lop'!$L$5,IF('TKB theo lop'!O45=$I$205,'TKB theo lop'!N45&amp;'TKB theo lop'!$N$5,IF('TKB theo lop'!Q45=$I$205,'TKB theo lop'!P45&amp;'TKB theo lop'!$P$5,IF('TKB theo lop'!S45=$I$205,'TKB theo lop'!R45&amp;'TKB theo lop'!$R$5,IF('TKB theo lop'!U45=$I$205,'TKB theo lop'!T45&amp;'TKB theo lop'!$T$5,IF('TKB theo lop'!W45=$I$205,'TKB theo lop'!V45&amp;'TKB theo lop'!$V$5,IF('TKB theo lop'!Y45=$I$205,'TKB theo lop'!X45&amp;'TKB theo lop'!$X$5,IF('TKB theo lop'!AA45=$I$205,'TKB theo lop'!Z45&amp;'TKB theo lop'!$Z$5,IF('TKB theo lop'!AC45=$I$205,'TKB theo lop'!AB45&amp;'TKB theo lop'!$AB$5,IF('TKB theo lop'!AE45=$I$205,'TKB theo lop'!AD45&amp;'TKB theo lop'!$AD$5,IF('TKB theo lop'!AG45=$I$205,'TKB theo lop'!AF45&amp;'TKB theo lop'!$AF$5,IF('TKB theo lop'!AI45=$I$205,'TKB theo lop'!AH45&amp;'TKB theo lop'!$AH$5,IF('TKB theo lop'!AK45=$I$205,'TKB theo lop'!AJ45&amp;'TKB theo lop'!$AJ$5,IF('TKB theo lop'!AM45=$I$205,'TKB theo lop'!AL45&amp;'TKB theo lop'!$AL$5,IF('TKB theo lop'!AO45=$I$205,'TKB theo lop'!AN45&amp;'TKB theo lop'!$AN$5,"")))))))))))))))))))</f>
        <v/>
      </c>
      <c r="N212" s="43" t="str">
        <f>IF('TKB theo lop'!E55=$I$205,'TKB theo lop'!D55&amp;'TKB theo lop'!$D$5,IF('TKB theo lop'!G55=$I$205,'TKB theo lop'!F55&amp;'TKB theo lop'!$F$5,IF('TKB theo lop'!I55=$I$205,'TKB theo lop'!H55&amp;'TKB theo lop'!$H$5,IF('TKB theo lop'!K55=$I$205,'TKB theo lop'!J55&amp;'TKB theo lop'!$J$5,IF('TKB theo lop'!M55=$I$205,'TKB theo lop'!L55&amp;'TKB theo lop'!$L$5,IF('TKB theo lop'!O55=$I$205,'TKB theo lop'!N55&amp;'TKB theo lop'!$N$5,IF('TKB theo lop'!Q55=$I$205,'TKB theo lop'!P55&amp;'TKB theo lop'!$P$5,IF('TKB theo lop'!S55=$I$205,'TKB theo lop'!R55&amp;'TKB theo lop'!$R$5,IF('TKB theo lop'!U55=$I$205,'TKB theo lop'!T55&amp;'TKB theo lop'!$T$5,IF('TKB theo lop'!W55=$I$205,'TKB theo lop'!V55&amp;'TKB theo lop'!$V$5,IF('TKB theo lop'!Y55=$I$205,'TKB theo lop'!X55&amp;'TKB theo lop'!$X$5,IF('TKB theo lop'!AA55=$I$205,'TKB theo lop'!Z55&amp;'TKB theo lop'!$Z$5,IF('TKB theo lop'!AC55=$I$205,'TKB theo lop'!AB55&amp;'TKB theo lop'!$AB$5,IF('TKB theo lop'!AE55=$I$205,'TKB theo lop'!AD55&amp;'TKB theo lop'!$AD$5,IF('TKB theo lop'!AG55=$I$205,'TKB theo lop'!AF55&amp;'TKB theo lop'!$AF$5,IF('TKB theo lop'!AI55=$I$205,'TKB theo lop'!AH55&amp;'TKB theo lop'!$AH$5,IF('TKB theo lop'!AK55=$I$205,'TKB theo lop'!AJ55&amp;'TKB theo lop'!$AJ$5,IF('TKB theo lop'!AM55=$I$205,'TKB theo lop'!AL55&amp;'TKB theo lop'!$AL$5,IF('TKB theo lop'!AO55=$I$205,'TKB theo lop'!AN55&amp;'TKB theo lop'!$AN$5,"")))))))))))))))))))</f>
        <v/>
      </c>
      <c r="O212" s="43" t="str">
        <f>IF('TKB theo lop'!E65=$I$205,'TKB theo lop'!D65&amp;'TKB theo lop'!$D$5,IF('TKB theo lop'!G65=$I$205,'TKB theo lop'!F65&amp;'TKB theo lop'!$F$5,IF('TKB theo lop'!I65=$I$205,'TKB theo lop'!H65&amp;'TKB theo lop'!$H$5,IF('TKB theo lop'!K65=$I$205,'TKB theo lop'!J65&amp;'TKB theo lop'!$J$5,IF('TKB theo lop'!M65=$I$205,'TKB theo lop'!L65&amp;'TKB theo lop'!$L$5,IF('TKB theo lop'!O65=$I$205,'TKB theo lop'!N65&amp;'TKB theo lop'!$N$5,IF('TKB theo lop'!Q65=$I$205,'TKB theo lop'!P65&amp;'TKB theo lop'!$P$5,IF('TKB theo lop'!S65=$I$205,'TKB theo lop'!R65&amp;'TKB theo lop'!$R$5,IF('TKB theo lop'!U65=$I$205,'TKB theo lop'!T65&amp;'TKB theo lop'!$T$5,IF('TKB theo lop'!W65=$I$205,'TKB theo lop'!V65&amp;'TKB theo lop'!$V$5,IF('TKB theo lop'!Y65=$I$205,'TKB theo lop'!X65&amp;'TKB theo lop'!$X$5,IF('TKB theo lop'!AA65=$I$205,'TKB theo lop'!Z65&amp;'TKB theo lop'!$Z$5,IF('TKB theo lop'!AC65=$I$205,'TKB theo lop'!AB65&amp;'TKB theo lop'!$AB$5,IF('TKB theo lop'!AE65=$I$205,'TKB theo lop'!AD65&amp;'TKB theo lop'!$AD$5,IF('TKB theo lop'!AG65=$I$205,'TKB theo lop'!AF65&amp;'TKB theo lop'!$AF$5,IF('TKB theo lop'!AI65=$I$205,'TKB theo lop'!AH65&amp;'TKB theo lop'!$AH$5,IF('TKB theo lop'!AK65=$I$205,'TKB theo lop'!AJ65&amp;'TKB theo lop'!$AJ$5,IF('TKB theo lop'!AM65=$I$205,'TKB theo lop'!AL65&amp;'TKB theo lop'!$AL$5,IF('TKB theo lop'!AO65=$I$205,'TKB theo lop'!AN65&amp;'TKB theo lop'!$AN$5,"")))))))))))))))))))</f>
        <v/>
      </c>
    </row>
    <row r="213" spans="1:15" x14ac:dyDescent="0.3">
      <c r="A213" s="327"/>
      <c r="B213" s="43" t="str">
        <f>IF('TKB theo lop'!E16=$A$205,'TKB theo lop'!D16&amp;'TKB theo lop'!$D$5,IF('TKB theo lop'!G16=$A$205,'TKB theo lop'!F16&amp;'TKB theo lop'!$F$5,IF('TKB theo lop'!I16=$A$205,'TKB theo lop'!H16&amp;'TKB theo lop'!$H$5,IF('TKB theo lop'!K16=$A$205,'TKB theo lop'!J16&amp;'TKB theo lop'!$J$5,IF('TKB theo lop'!M16=$A$205,'TKB theo lop'!L16&amp;'TKB theo lop'!$L$5,IF('TKB theo lop'!O16=$A$205,'TKB theo lop'!N16&amp;'TKB theo lop'!$N$5,IF('TKB theo lop'!Q16=$A$205,'TKB theo lop'!P16&amp;'TKB theo lop'!$P$5,IF('TKB theo lop'!S16=$A$205,'TKB theo lop'!R16&amp;'TKB theo lop'!$R$5,IF('TKB theo lop'!U16=$A$205,'TKB theo lop'!T16&amp;'TKB theo lop'!$T$5,IF('TKB theo lop'!W16=$A$205,'TKB theo lop'!V16&amp;'TKB theo lop'!$V$5,IF('TKB theo lop'!Y16=$A$205,'TKB theo lop'!X16&amp;'TKB theo lop'!$X$5,IF('TKB theo lop'!AA16=$A$205,'TKB theo lop'!Z16&amp;'TKB theo lop'!$Z$5,IF('TKB theo lop'!AC16=$A$205,'TKB theo lop'!AB16&amp;'TKB theo lop'!$AB$5,IF('TKB theo lop'!AE16=$A$205,'TKB theo lop'!AD16&amp;'TKB theo lop'!$AD$5,IF('TKB theo lop'!AG16=$A$205,'TKB theo lop'!AF16&amp;'TKB theo lop'!$AF$5,IF('TKB theo lop'!AI16=$A$205,'TKB theo lop'!AH16&amp;'TKB theo lop'!$AH$5,IF('TKB theo lop'!AK16=$A$205,'TKB theo lop'!AJ16&amp;'TKB theo lop'!$AJ$5,IF('TKB theo lop'!AM16=$A$205,'TKB theo lop'!AL16&amp;'TKB theo lop'!$AL$5,IF('TKB theo lop'!AO16=$A$205,'TKB theo lop'!AN16&amp;'TKB theo lop'!$AN$5,"")))))))))))))))))))</f>
        <v/>
      </c>
      <c r="C213" s="43" t="str">
        <f>IF('TKB theo lop'!E26=$A$205,'TKB theo lop'!D26&amp;'TKB theo lop'!$D$5,IF('TKB theo lop'!G26=$A$205,'TKB theo lop'!F26&amp;'TKB theo lop'!$F$5,IF('TKB theo lop'!I26=$A$205,'TKB theo lop'!H26&amp;'TKB theo lop'!$H$5,IF('TKB theo lop'!K26=$A$205,'TKB theo lop'!J26&amp;'TKB theo lop'!$J$5,IF('TKB theo lop'!M26=$A$205,'TKB theo lop'!L26&amp;'TKB theo lop'!$L$5,IF('TKB theo lop'!O26=$A$205,'TKB theo lop'!N26&amp;'TKB theo lop'!$N$5,IF('TKB theo lop'!Q26=$A$205,'TKB theo lop'!P26&amp;'TKB theo lop'!$P$5,IF('TKB theo lop'!S26=$A$205,'TKB theo lop'!R26&amp;'TKB theo lop'!$R$5,IF('TKB theo lop'!U26=$A$205,'TKB theo lop'!T26&amp;'TKB theo lop'!$T$5,IF('TKB theo lop'!W26=$A$205,'TKB theo lop'!V26&amp;'TKB theo lop'!$V$5,IF('TKB theo lop'!Y26=$A$205,'TKB theo lop'!X26&amp;'TKB theo lop'!$X$5,IF('TKB theo lop'!AA26=$A$205,'TKB theo lop'!Z26&amp;'TKB theo lop'!$Z$5,IF('TKB theo lop'!AC26=$A$205,'TKB theo lop'!AB26&amp;'TKB theo lop'!$AB$5,IF('TKB theo lop'!AE26=$A$205,'TKB theo lop'!AD26&amp;'TKB theo lop'!$AD$5,IF('TKB theo lop'!AG26=$A$205,'TKB theo lop'!AF26&amp;'TKB theo lop'!$AF$5,IF('TKB theo lop'!AI26=$A$205,'TKB theo lop'!AH26&amp;'TKB theo lop'!$AH$5,IF('TKB theo lop'!AK26=$A$205,'TKB theo lop'!AJ26&amp;'TKB theo lop'!$AJ$5,IF('TKB theo lop'!AM26=$A$205,'TKB theo lop'!AL26&amp;'TKB theo lop'!$AL$5,IF('TKB theo lop'!AO26=$A$205,'TKB theo lop'!AN26&amp;'TKB theo lop'!$AN$5,"")))))))))))))))))))</f>
        <v/>
      </c>
      <c r="D213" s="43" t="str">
        <f>IF('TKB theo lop'!E36=$A$205,'TKB theo lop'!D36&amp;'TKB theo lop'!$D$5,IF('TKB theo lop'!G36=$A$205,'TKB theo lop'!F36&amp;'TKB theo lop'!$F$5,IF('TKB theo lop'!I36=$A$205,'TKB theo lop'!H36&amp;'TKB theo lop'!$H$5,IF('TKB theo lop'!K36=$A$205,'TKB theo lop'!J36&amp;'TKB theo lop'!$J$5,IF('TKB theo lop'!M36=$A$205,'TKB theo lop'!L36&amp;'TKB theo lop'!$L$5,IF('TKB theo lop'!O36=$A$205,'TKB theo lop'!N36&amp;'TKB theo lop'!$N$5,IF('TKB theo lop'!Q36=$A$205,'TKB theo lop'!P36&amp;'TKB theo lop'!$P$5,IF('TKB theo lop'!S36=$A$205,'TKB theo lop'!R36&amp;'TKB theo lop'!$R$5,IF('TKB theo lop'!U36=$A$205,'TKB theo lop'!T36&amp;'TKB theo lop'!$T$5,IF('TKB theo lop'!W36=$A$205,'TKB theo lop'!V36&amp;'TKB theo lop'!$V$5,IF('TKB theo lop'!Y36=$A$205,'TKB theo lop'!X36&amp;'TKB theo lop'!$X$5,IF('TKB theo lop'!AA36=$A$205,'TKB theo lop'!Z36&amp;'TKB theo lop'!$Z$5,IF('TKB theo lop'!AC36=$A$205,'TKB theo lop'!AB36&amp;'TKB theo lop'!$AB$5,IF('TKB theo lop'!AE36=$A$205,'TKB theo lop'!AD36&amp;'TKB theo lop'!$AD$5,IF('TKB theo lop'!AG36=$A$205,'TKB theo lop'!AF36&amp;'TKB theo lop'!$AF$5,IF('TKB theo lop'!AI36=$A$205,'TKB theo lop'!AH36&amp;'TKB theo lop'!$AH$5,IF('TKB theo lop'!AK36=$A$205,'TKB theo lop'!AJ36&amp;'TKB theo lop'!$AJ$5,IF('TKB theo lop'!AM36=$A$205,'TKB theo lop'!AL36&amp;'TKB theo lop'!$AL$5,IF('TKB theo lop'!AO36=$A$205,'TKB theo lop'!AN36&amp;'TKB theo lop'!$AN$5,"")))))))))))))))))))</f>
        <v/>
      </c>
      <c r="E213" s="43" t="str">
        <f>IF('TKB theo lop'!E46=$A$205,'TKB theo lop'!D46&amp;'TKB theo lop'!$D$5,IF('TKB theo lop'!G46=$A$205,'TKB theo lop'!F46&amp;'TKB theo lop'!$F$5,IF('TKB theo lop'!I46=$A$205,'TKB theo lop'!H46&amp;'TKB theo lop'!$H$5,IF('TKB theo lop'!K46=$A$205,'TKB theo lop'!J46&amp;'TKB theo lop'!$J$5,IF('TKB theo lop'!M46=$A$205,'TKB theo lop'!L46&amp;'TKB theo lop'!$L$5,IF('TKB theo lop'!O46=$A$205,'TKB theo lop'!N46&amp;'TKB theo lop'!$N$5,IF('TKB theo lop'!Q46=$A$205,'TKB theo lop'!P46&amp;'TKB theo lop'!$P$5,IF('TKB theo lop'!S46=$A$205,'TKB theo lop'!R46&amp;'TKB theo lop'!$R$5,IF('TKB theo lop'!U46=$A$205,'TKB theo lop'!T46&amp;'TKB theo lop'!$T$5,IF('TKB theo lop'!W46=$A$205,'TKB theo lop'!V46&amp;'TKB theo lop'!$V$5,IF('TKB theo lop'!Y46=$A$205,'TKB theo lop'!X46&amp;'TKB theo lop'!$X$5,IF('TKB theo lop'!AA46=$A$205,'TKB theo lop'!Z46&amp;'TKB theo lop'!$Z$5,IF('TKB theo lop'!AC46=$A$205,'TKB theo lop'!AB46&amp;'TKB theo lop'!$AB$5,IF('TKB theo lop'!AE46=$A$205,'TKB theo lop'!AD46&amp;'TKB theo lop'!$AD$5,IF('TKB theo lop'!AG46=$A$205,'TKB theo lop'!AF46&amp;'TKB theo lop'!$AF$5,IF('TKB theo lop'!AI46=$A$205,'TKB theo lop'!AH46&amp;'TKB theo lop'!$AH$5,IF('TKB theo lop'!AK46=$A$205,'TKB theo lop'!AJ46&amp;'TKB theo lop'!$AJ$5,IF('TKB theo lop'!AM46=$A$205,'TKB theo lop'!AL46&amp;'TKB theo lop'!$AL$5,IF('TKB theo lop'!AO46=$A$205,'TKB theo lop'!AN46&amp;'TKB theo lop'!$AN$5,"")))))))))))))))))))</f>
        <v/>
      </c>
      <c r="F213" s="43" t="str">
        <f>IF('TKB theo lop'!E56=$A$205,'TKB theo lop'!D56&amp;'TKB theo lop'!$D$5,IF('TKB theo lop'!G56=$A$205,'TKB theo lop'!F56&amp;'TKB theo lop'!$F$5,IF('TKB theo lop'!I56=$A$205,'TKB theo lop'!H56&amp;'TKB theo lop'!$H$5,IF('TKB theo lop'!K56=$A$205,'TKB theo lop'!J56&amp;'TKB theo lop'!$J$5,IF('TKB theo lop'!M56=$A$205,'TKB theo lop'!L56&amp;'TKB theo lop'!$L$5,IF('TKB theo lop'!O56=$A$205,'TKB theo lop'!N56&amp;'TKB theo lop'!$N$5,IF('TKB theo lop'!Q56=$A$205,'TKB theo lop'!P56&amp;'TKB theo lop'!$P$5,IF('TKB theo lop'!S56=$A$205,'TKB theo lop'!R56&amp;'TKB theo lop'!$R$5,IF('TKB theo lop'!U56=$A$205,'TKB theo lop'!T56&amp;'TKB theo lop'!$T$5,IF('TKB theo lop'!W56=$A$205,'TKB theo lop'!V56&amp;'TKB theo lop'!$V$5,IF('TKB theo lop'!Y56=$A$205,'TKB theo lop'!X56&amp;'TKB theo lop'!$X$5,IF('TKB theo lop'!AA56=$A$205,'TKB theo lop'!Z56&amp;'TKB theo lop'!$Z$5,IF('TKB theo lop'!AC56=$A$205,'TKB theo lop'!AB56&amp;'TKB theo lop'!$AB$5,IF('TKB theo lop'!AE56=$A$205,'TKB theo lop'!AD56&amp;'TKB theo lop'!$AD$5,IF('TKB theo lop'!AG56=$A$205,'TKB theo lop'!AF56&amp;'TKB theo lop'!$AF$5,IF('TKB theo lop'!AI56=$A$205,'TKB theo lop'!AH56&amp;'TKB theo lop'!$AH$5,IF('TKB theo lop'!AK56=$A$205,'TKB theo lop'!AJ56&amp;'TKB theo lop'!$AJ$5,IF('TKB theo lop'!AM56=$A$205,'TKB theo lop'!AL56&amp;'TKB theo lop'!$AL$5,IF('TKB theo lop'!AO56=$A$205,'TKB theo lop'!AN56&amp;'TKB theo lop'!$AN$5,"")))))))))))))))))))</f>
        <v/>
      </c>
      <c r="G213" s="43" t="str">
        <f>IF('TKB theo lop'!E66=$A$205,'TKB theo lop'!D66&amp;'TKB theo lop'!$D$5,IF('TKB theo lop'!G66=$A$205,'TKB theo lop'!F66&amp;'TKB theo lop'!$F$5,IF('TKB theo lop'!I66=$A$205,'TKB theo lop'!H66&amp;'TKB theo lop'!$H$5,IF('TKB theo lop'!K66=$A$205,'TKB theo lop'!J66&amp;'TKB theo lop'!$J$5,IF('TKB theo lop'!M66=$A$205,'TKB theo lop'!L66&amp;'TKB theo lop'!$L$5,IF('TKB theo lop'!O66=$A$205,'TKB theo lop'!N66&amp;'TKB theo lop'!$N$5,IF('TKB theo lop'!Q66=$A$205,'TKB theo lop'!P66&amp;'TKB theo lop'!$P$5,IF('TKB theo lop'!S66=$A$205,'TKB theo lop'!R66&amp;'TKB theo lop'!$R$5,IF('TKB theo lop'!U66=$A$205,'TKB theo lop'!T66&amp;'TKB theo lop'!$T$5,IF('TKB theo lop'!W66=$A$205,'TKB theo lop'!V66&amp;'TKB theo lop'!$V$5,IF('TKB theo lop'!Y66=$A$205,'TKB theo lop'!X66&amp;'TKB theo lop'!$X$5,IF('TKB theo lop'!AA66=$A$205,'TKB theo lop'!Z66&amp;'TKB theo lop'!$Z$5,IF('TKB theo lop'!AC66=$A$205,'TKB theo lop'!AB66&amp;'TKB theo lop'!$AB$5,IF('TKB theo lop'!AE66=$A$205,'TKB theo lop'!AD66&amp;'TKB theo lop'!$AD$5,IF('TKB theo lop'!AG66=$A$205,'TKB theo lop'!AF66&amp;'TKB theo lop'!$AF$5,IF('TKB theo lop'!AI66=$A$205,'TKB theo lop'!AH66&amp;'TKB theo lop'!$AH$5,IF('TKB theo lop'!AK66=$A$205,'TKB theo lop'!AJ66&amp;'TKB theo lop'!$AJ$5,IF('TKB theo lop'!AM66=$A$205,'TKB theo lop'!AL66&amp;'TKB theo lop'!$AL$5,IF('TKB theo lop'!AO66=$A$205,'TKB theo lop'!AN66&amp;'TKB theo lop'!$AN$5,"")))))))))))))))))))</f>
        <v/>
      </c>
      <c r="H213"/>
      <c r="I213" s="327"/>
      <c r="J213" s="43" t="str">
        <f>IF('TKB theo lop'!E16=$I$205,'TKB theo lop'!D16&amp;'TKB theo lop'!$D$5,IF('TKB theo lop'!G16=$I$205,'TKB theo lop'!F16&amp;'TKB theo lop'!$F$5,IF('TKB theo lop'!I16=$I$205,'TKB theo lop'!H16&amp;'TKB theo lop'!$H$5,IF('TKB theo lop'!K16=$I$205,'TKB theo lop'!J16&amp;'TKB theo lop'!$J$5,IF('TKB theo lop'!M16=$I$205,'TKB theo lop'!L16&amp;'TKB theo lop'!$L$5,IF('TKB theo lop'!O16=$I$205,'TKB theo lop'!N16&amp;'TKB theo lop'!$N$5,IF('TKB theo lop'!Q16=$I$205,'TKB theo lop'!P16&amp;'TKB theo lop'!$P$5,IF('TKB theo lop'!S16=$I$205,'TKB theo lop'!R16&amp;'TKB theo lop'!$R$5,IF('TKB theo lop'!U16=$I$205,'TKB theo lop'!T16&amp;'TKB theo lop'!$T$5,IF('TKB theo lop'!W16=$I$205,'TKB theo lop'!V16&amp;'TKB theo lop'!$V$5,IF('TKB theo lop'!Y16=$I$205,'TKB theo lop'!X16&amp;'TKB theo lop'!$X$5,IF('TKB theo lop'!AA16=$I$205,'TKB theo lop'!Z16&amp;'TKB theo lop'!$Z$5,IF('TKB theo lop'!AC16=$I$205,'TKB theo lop'!AB16&amp;'TKB theo lop'!$AB$5,IF('TKB theo lop'!AE16=$I$205,'TKB theo lop'!AD16&amp;'TKB theo lop'!$AD$5,IF('TKB theo lop'!AG16=$I$205,'TKB theo lop'!AF16&amp;'TKB theo lop'!$AF$5,IF('TKB theo lop'!AI16=$I$205,'TKB theo lop'!AH16&amp;'TKB theo lop'!$AH$5,IF('TKB theo lop'!AK16=$I$205,'TKB theo lop'!AJ16&amp;'TKB theo lop'!$AJ$5,IF('TKB theo lop'!AM16=$I$205,'TKB theo lop'!AL16&amp;'TKB theo lop'!$AL$5,IF('TKB theo lop'!AO16=$I$205,'TKB theo lop'!AN16&amp;'TKB theo lop'!$AN$5,"")))))))))))))))))))</f>
        <v/>
      </c>
      <c r="K213" s="43" t="str">
        <f>IF('TKB theo lop'!E26=$I$205,'TKB theo lop'!D26&amp;'TKB theo lop'!$D$5,IF('TKB theo lop'!G26=$I$205,'TKB theo lop'!F26&amp;'TKB theo lop'!$F$5,IF('TKB theo lop'!I26=$I$205,'TKB theo lop'!H26&amp;'TKB theo lop'!$H$5,IF('TKB theo lop'!K26=$I$205,'TKB theo lop'!J26&amp;'TKB theo lop'!$J$5,IF('TKB theo lop'!M26=$I$205,'TKB theo lop'!L26&amp;'TKB theo lop'!$L$5,IF('TKB theo lop'!O26=$I$205,'TKB theo lop'!N26&amp;'TKB theo lop'!$N$5,IF('TKB theo lop'!Q26=$I$205,'TKB theo lop'!P26&amp;'TKB theo lop'!$P$5,IF('TKB theo lop'!S26=$I$205,'TKB theo lop'!R26&amp;'TKB theo lop'!$R$5,IF('TKB theo lop'!U26=$I$205,'TKB theo lop'!T26&amp;'TKB theo lop'!$T$5,IF('TKB theo lop'!W26=$I$205,'TKB theo lop'!V26&amp;'TKB theo lop'!$V$5,IF('TKB theo lop'!Y26=$I$205,'TKB theo lop'!X26&amp;'TKB theo lop'!$X$5,IF('TKB theo lop'!AA26=$I$205,'TKB theo lop'!Z26&amp;'TKB theo lop'!$Z$5,IF('TKB theo lop'!AC26=$I$205,'TKB theo lop'!AB26&amp;'TKB theo lop'!$AB$5,IF('TKB theo lop'!AE26=$I$205,'TKB theo lop'!AD26&amp;'TKB theo lop'!$AD$5,IF('TKB theo lop'!AG26=$I$205,'TKB theo lop'!AF26&amp;'TKB theo lop'!$AF$5,IF('TKB theo lop'!AI26=$I$205,'TKB theo lop'!AH26&amp;'TKB theo lop'!$AH$5,IF('TKB theo lop'!AK26=$I$205,'TKB theo lop'!AJ26&amp;'TKB theo lop'!$AJ$5,IF('TKB theo lop'!AM26=$I$205,'TKB theo lop'!AL26&amp;'TKB theo lop'!$AL$5,IF('TKB theo lop'!AO26=$I$205,'TKB theo lop'!AN26&amp;'TKB theo lop'!$AN$5,"")))))))))))))))))))</f>
        <v/>
      </c>
      <c r="L213" s="43" t="str">
        <f>IF('TKB theo lop'!E36=$I$205,'TKB theo lop'!D36&amp;'TKB theo lop'!$D$5,IF('TKB theo lop'!G36=$I$205,'TKB theo lop'!F36&amp;'TKB theo lop'!$F$5,IF('TKB theo lop'!I36=$I$205,'TKB theo lop'!H36&amp;'TKB theo lop'!$H$5,IF('TKB theo lop'!K36=$I$205,'TKB theo lop'!J36&amp;'TKB theo lop'!$J$5,IF('TKB theo lop'!M36=$I$205,'TKB theo lop'!L36&amp;'TKB theo lop'!$L$5,IF('TKB theo lop'!O36=$I$205,'TKB theo lop'!N36&amp;'TKB theo lop'!$N$5,IF('TKB theo lop'!Q36=$I$205,'TKB theo lop'!P36&amp;'TKB theo lop'!$P$5,IF('TKB theo lop'!S36=$I$205,'TKB theo lop'!R36&amp;'TKB theo lop'!$R$5,IF('TKB theo lop'!U36=$I$205,'TKB theo lop'!T36&amp;'TKB theo lop'!$T$5,IF('TKB theo lop'!W36=$I$205,'TKB theo lop'!V36&amp;'TKB theo lop'!$V$5,IF('TKB theo lop'!Y36=$I$205,'TKB theo lop'!X36&amp;'TKB theo lop'!$X$5,IF('TKB theo lop'!AA36=$I$205,'TKB theo lop'!Z36&amp;'TKB theo lop'!$Z$5,IF('TKB theo lop'!AC36=$I$205,'TKB theo lop'!AB36&amp;'TKB theo lop'!$AB$5,IF('TKB theo lop'!AE36=$I$205,'TKB theo lop'!AD36&amp;'TKB theo lop'!$AD$5,IF('TKB theo lop'!AG36=$I$205,'TKB theo lop'!AF36&amp;'TKB theo lop'!$AF$5,IF('TKB theo lop'!AI36=$I$205,'TKB theo lop'!AH36&amp;'TKB theo lop'!$AH$5,IF('TKB theo lop'!AK36=$I$205,'TKB theo lop'!AJ36&amp;'TKB theo lop'!$AJ$5,IF('TKB theo lop'!AM36=$I$205,'TKB theo lop'!AL36&amp;'TKB theo lop'!$AL$5,IF('TKB theo lop'!AO36=$I$205,'TKB theo lop'!AN36&amp;'TKB theo lop'!$AN$5,"")))))))))))))))))))</f>
        <v/>
      </c>
      <c r="M213" s="43" t="str">
        <f>IF('TKB theo lop'!E46=$I$205,'TKB theo lop'!D46&amp;'TKB theo lop'!$D$5,IF('TKB theo lop'!G46=$I$205,'TKB theo lop'!F46&amp;'TKB theo lop'!$F$5,IF('TKB theo lop'!I46=$I$205,'TKB theo lop'!H46&amp;'TKB theo lop'!$H$5,IF('TKB theo lop'!K46=$I$205,'TKB theo lop'!J46&amp;'TKB theo lop'!$J$5,IF('TKB theo lop'!M46=$I$205,'TKB theo lop'!L46&amp;'TKB theo lop'!$L$5,IF('TKB theo lop'!O46=$I$205,'TKB theo lop'!N46&amp;'TKB theo lop'!$N$5,IF('TKB theo lop'!Q46=$I$205,'TKB theo lop'!P46&amp;'TKB theo lop'!$P$5,IF('TKB theo lop'!S46=$I$205,'TKB theo lop'!R46&amp;'TKB theo lop'!$R$5,IF('TKB theo lop'!U46=$I$205,'TKB theo lop'!T46&amp;'TKB theo lop'!$T$5,IF('TKB theo lop'!W46=$I$205,'TKB theo lop'!V46&amp;'TKB theo lop'!$V$5,IF('TKB theo lop'!Y46=$I$205,'TKB theo lop'!X46&amp;'TKB theo lop'!$X$5,IF('TKB theo lop'!AA46=$I$205,'TKB theo lop'!Z46&amp;'TKB theo lop'!$Z$5,IF('TKB theo lop'!AC46=$I$205,'TKB theo lop'!AB46&amp;'TKB theo lop'!$AB$5,IF('TKB theo lop'!AE46=$I$205,'TKB theo lop'!AD46&amp;'TKB theo lop'!$AD$5,IF('TKB theo lop'!AG46=$I$205,'TKB theo lop'!AF46&amp;'TKB theo lop'!$AF$5,IF('TKB theo lop'!AI46=$I$205,'TKB theo lop'!AH46&amp;'TKB theo lop'!$AH$5,IF('TKB theo lop'!AK46=$I$205,'TKB theo lop'!AJ46&amp;'TKB theo lop'!$AJ$5,IF('TKB theo lop'!AM46=$I$205,'TKB theo lop'!AL46&amp;'TKB theo lop'!$AL$5,IF('TKB theo lop'!AO46=$I$205,'TKB theo lop'!AN46&amp;'TKB theo lop'!$AN$5,"")))))))))))))))))))</f>
        <v/>
      </c>
      <c r="N213" s="43" t="str">
        <f>IF('TKB theo lop'!E56=$I$205,'TKB theo lop'!D56&amp;'TKB theo lop'!$D$5,IF('TKB theo lop'!G56=$I$205,'TKB theo lop'!F56&amp;'TKB theo lop'!$F$5,IF('TKB theo lop'!I56=$I$205,'TKB theo lop'!H56&amp;'TKB theo lop'!$H$5,IF('TKB theo lop'!K56=$I$205,'TKB theo lop'!J56&amp;'TKB theo lop'!$J$5,IF('TKB theo lop'!M56=$I$205,'TKB theo lop'!L56&amp;'TKB theo lop'!$L$5,IF('TKB theo lop'!O56=$I$205,'TKB theo lop'!N56&amp;'TKB theo lop'!$N$5,IF('TKB theo lop'!Q56=$I$205,'TKB theo lop'!P56&amp;'TKB theo lop'!$P$5,IF('TKB theo lop'!S56=$I$205,'TKB theo lop'!R56&amp;'TKB theo lop'!$R$5,IF('TKB theo lop'!U56=$I$205,'TKB theo lop'!T56&amp;'TKB theo lop'!$T$5,IF('TKB theo lop'!W56=$I$205,'TKB theo lop'!V56&amp;'TKB theo lop'!$V$5,IF('TKB theo lop'!Y56=$I$205,'TKB theo lop'!X56&amp;'TKB theo lop'!$X$5,IF('TKB theo lop'!AA56=$I$205,'TKB theo lop'!Z56&amp;'TKB theo lop'!$Z$5,IF('TKB theo lop'!AC56=$I$205,'TKB theo lop'!AB56&amp;'TKB theo lop'!$AB$5,IF('TKB theo lop'!AE56=$I$205,'TKB theo lop'!AD56&amp;'TKB theo lop'!$AD$5,IF('TKB theo lop'!AG56=$I$205,'TKB theo lop'!AF56&amp;'TKB theo lop'!$AF$5,IF('TKB theo lop'!AI56=$I$205,'TKB theo lop'!AH56&amp;'TKB theo lop'!$AH$5,IF('TKB theo lop'!AK56=$I$205,'TKB theo lop'!AJ56&amp;'TKB theo lop'!$AJ$5,IF('TKB theo lop'!AM56=$I$205,'TKB theo lop'!AL56&amp;'TKB theo lop'!$AL$5,IF('TKB theo lop'!AO56=$I$205,'TKB theo lop'!AN56&amp;'TKB theo lop'!$AN$5,"")))))))))))))))))))</f>
        <v/>
      </c>
      <c r="O213" s="43" t="str">
        <f>IF('TKB theo lop'!E66=$I$205,'TKB theo lop'!D66&amp;'TKB theo lop'!$D$5,IF('TKB theo lop'!G66=$I$205,'TKB theo lop'!F66&amp;'TKB theo lop'!$F$5,IF('TKB theo lop'!I66=$I$205,'TKB theo lop'!H66&amp;'TKB theo lop'!$H$5,IF('TKB theo lop'!K66=$I$205,'TKB theo lop'!J66&amp;'TKB theo lop'!$J$5,IF('TKB theo lop'!M66=$I$205,'TKB theo lop'!L66&amp;'TKB theo lop'!$L$5,IF('TKB theo lop'!O66=$I$205,'TKB theo lop'!N66&amp;'TKB theo lop'!$N$5,IF('TKB theo lop'!Q66=$I$205,'TKB theo lop'!P66&amp;'TKB theo lop'!$P$5,IF('TKB theo lop'!S66=$I$205,'TKB theo lop'!R66&amp;'TKB theo lop'!$R$5,IF('TKB theo lop'!U66=$I$205,'TKB theo lop'!T66&amp;'TKB theo lop'!$T$5,IF('TKB theo lop'!W66=$I$205,'TKB theo lop'!V66&amp;'TKB theo lop'!$V$5,IF('TKB theo lop'!Y66=$I$205,'TKB theo lop'!X66&amp;'TKB theo lop'!$X$5,IF('TKB theo lop'!AA66=$I$205,'TKB theo lop'!Z66&amp;'TKB theo lop'!$Z$5,IF('TKB theo lop'!AC66=$I$205,'TKB theo lop'!AB66&amp;'TKB theo lop'!$AB$5,IF('TKB theo lop'!AE66=$I$205,'TKB theo lop'!AD66&amp;'TKB theo lop'!$AD$5,IF('TKB theo lop'!AG66=$I$205,'TKB theo lop'!AF66&amp;'TKB theo lop'!$AF$5,IF('TKB theo lop'!AI66=$I$205,'TKB theo lop'!AH66&amp;'TKB theo lop'!$AH$5,IF('TKB theo lop'!AK66=$I$205,'TKB theo lop'!AJ66&amp;'TKB theo lop'!$AJ$5,IF('TKB theo lop'!AM66=$I$205,'TKB theo lop'!AL66&amp;'TKB theo lop'!$AL$5,IF('TKB theo lop'!AO66=$I$205,'TKB theo lop'!AN66&amp;'TKB theo lop'!$AN$5,"")))))))))))))))))))</f>
        <v/>
      </c>
    </row>
    <row r="214" spans="1:15" x14ac:dyDescent="0.3">
      <c r="A214" s="327"/>
      <c r="B214" s="43" t="str">
        <f>IF('TKB theo lop'!E17=$A$205,'TKB theo lop'!D17&amp;'TKB theo lop'!$D$5,IF('TKB theo lop'!G17=$A$205,'TKB theo lop'!F17&amp;'TKB theo lop'!$F$5,IF('TKB theo lop'!I17=$A$205,'TKB theo lop'!H17&amp;'TKB theo lop'!$H$5,IF('TKB theo lop'!K17=$A$205,'TKB theo lop'!J17&amp;'TKB theo lop'!$J$5,IF('TKB theo lop'!M17=$A$205,'TKB theo lop'!L17&amp;'TKB theo lop'!$L$5,IF('TKB theo lop'!O17=$A$205,'TKB theo lop'!N17&amp;'TKB theo lop'!$N$5,IF('TKB theo lop'!Q17=$A$205,'TKB theo lop'!P17&amp;'TKB theo lop'!$P$5,IF('TKB theo lop'!S17=$A$205,'TKB theo lop'!R17&amp;'TKB theo lop'!$R$5,IF('TKB theo lop'!U17=$A$205,'TKB theo lop'!T17&amp;'TKB theo lop'!$T$5,IF('TKB theo lop'!W17=$A$205,'TKB theo lop'!V17&amp;'TKB theo lop'!$V$5,IF('TKB theo lop'!Y17=$A$205,'TKB theo lop'!X17&amp;'TKB theo lop'!$X$5,IF('TKB theo lop'!AA17=$A$205,'TKB theo lop'!Z17&amp;'TKB theo lop'!$Z$5,IF('TKB theo lop'!AC17=$A$205,'TKB theo lop'!AB17&amp;'TKB theo lop'!$AB$5,IF('TKB theo lop'!AE17=$A$205,'TKB theo lop'!AD17&amp;'TKB theo lop'!$AD$5,IF('TKB theo lop'!AG17=$A$205,'TKB theo lop'!AF17&amp;'TKB theo lop'!$AF$5,IF('TKB theo lop'!AI17=$A$205,'TKB theo lop'!AH17&amp;'TKB theo lop'!$AH$5,IF('TKB theo lop'!AK17=$A$205,'TKB theo lop'!AJ17&amp;'TKB theo lop'!$AJ$5,IF('TKB theo lop'!AM17=$A$205,'TKB theo lop'!AL17&amp;'TKB theo lop'!$AL$5,IF('TKB theo lop'!AO17=$A$205,'TKB theo lop'!AN17&amp;'TKB theo lop'!$AN$5,"")))))))))))))))))))</f>
        <v/>
      </c>
      <c r="C214" s="43" t="str">
        <f>IF('TKB theo lop'!E27=$A$205,'TKB theo lop'!D27&amp;'TKB theo lop'!$D$5,IF('TKB theo lop'!G27=$A$205,'TKB theo lop'!F27&amp;'TKB theo lop'!$F$5,IF('TKB theo lop'!I27=$A$205,'TKB theo lop'!H27&amp;'TKB theo lop'!$H$5,IF('TKB theo lop'!K27=$A$205,'TKB theo lop'!J27&amp;'TKB theo lop'!$J$5,IF('TKB theo lop'!M27=$A$205,'TKB theo lop'!L27&amp;'TKB theo lop'!$L$5,IF('TKB theo lop'!O27=$A$205,'TKB theo lop'!N27&amp;'TKB theo lop'!$N$5,IF('TKB theo lop'!Q27=$A$205,'TKB theo lop'!P27&amp;'TKB theo lop'!$P$5,IF('TKB theo lop'!S27=$A$205,'TKB theo lop'!R27&amp;'TKB theo lop'!$R$5,IF('TKB theo lop'!U27=$A$205,'TKB theo lop'!T27&amp;'TKB theo lop'!$T$5,IF('TKB theo lop'!W27=$A$205,'TKB theo lop'!V27&amp;'TKB theo lop'!$V$5,IF('TKB theo lop'!Y27=$A$205,'TKB theo lop'!X27&amp;'TKB theo lop'!$X$5,IF('TKB theo lop'!AA27=$A$205,'TKB theo lop'!Z27&amp;'TKB theo lop'!$Z$5,IF('TKB theo lop'!AC27=$A$205,'TKB theo lop'!AB27&amp;'TKB theo lop'!$AB$5,IF('TKB theo lop'!AE27=$A$205,'TKB theo lop'!AD27&amp;'TKB theo lop'!$AD$5,IF('TKB theo lop'!AG27=$A$205,'TKB theo lop'!AF27&amp;'TKB theo lop'!$AF$5,IF('TKB theo lop'!AI27=$A$205,'TKB theo lop'!AH27&amp;'TKB theo lop'!$AH$5,IF('TKB theo lop'!AK27=$A$205,'TKB theo lop'!AJ27&amp;'TKB theo lop'!$AJ$5,IF('TKB theo lop'!AM27=$A$205,'TKB theo lop'!AL27&amp;'TKB theo lop'!$AL$5,IF('TKB theo lop'!AO27=$A$205,'TKB theo lop'!AN27&amp;'TKB theo lop'!$AN$5,"")))))))))))))))))))</f>
        <v/>
      </c>
      <c r="D214" s="43" t="str">
        <f>IF('TKB theo lop'!E37=$A$205,'TKB theo lop'!D37&amp;'TKB theo lop'!$D$5,IF('TKB theo lop'!G37=$A$205,'TKB theo lop'!F37&amp;'TKB theo lop'!$F$5,IF('TKB theo lop'!I37=$A$205,'TKB theo lop'!H37&amp;'TKB theo lop'!$H$5,IF('TKB theo lop'!K37=$A$205,'TKB theo lop'!J37&amp;'TKB theo lop'!$J$5,IF('TKB theo lop'!M37=$A$205,'TKB theo lop'!L37&amp;'TKB theo lop'!$L$5,IF('TKB theo lop'!O37=$A$205,'TKB theo lop'!N37&amp;'TKB theo lop'!$N$5,IF('TKB theo lop'!Q37=$A$205,'TKB theo lop'!P37&amp;'TKB theo lop'!$P$5,IF('TKB theo lop'!S37=$A$205,'TKB theo lop'!R37&amp;'TKB theo lop'!$R$5,IF('TKB theo lop'!U37=$A$205,'TKB theo lop'!T37&amp;'TKB theo lop'!$T$5,IF('TKB theo lop'!W37=$A$205,'TKB theo lop'!V37&amp;'TKB theo lop'!$V$5,IF('TKB theo lop'!Y37=$A$205,'TKB theo lop'!X37&amp;'TKB theo lop'!$X$5,IF('TKB theo lop'!AA37=$A$205,'TKB theo lop'!Z37&amp;'TKB theo lop'!$Z$5,IF('TKB theo lop'!AC37=$A$205,'TKB theo lop'!AB37&amp;'TKB theo lop'!$AB$5,IF('TKB theo lop'!AE37=$A$205,'TKB theo lop'!AD37&amp;'TKB theo lop'!$AD$5,IF('TKB theo lop'!AG37=$A$205,'TKB theo lop'!AF37&amp;'TKB theo lop'!$AF$5,IF('TKB theo lop'!AI37=$A$205,'TKB theo lop'!AH37&amp;'TKB theo lop'!$AH$5,IF('TKB theo lop'!AK37=$A$205,'TKB theo lop'!AJ37&amp;'TKB theo lop'!$AJ$5,IF('TKB theo lop'!AM37=$A$205,'TKB theo lop'!AL37&amp;'TKB theo lop'!$AL$5,IF('TKB theo lop'!AO37=$A$205,'TKB theo lop'!AN37&amp;'TKB theo lop'!$AN$5,"")))))))))))))))))))</f>
        <v/>
      </c>
      <c r="E214" s="43" t="e">
        <f>IF('TKB theo lop'!E47=$A$205,'TKB theo lop'!D47&amp;'TKB theo lop'!$D$5,IF('TKB theo lop'!G47=$A$205,'TKB theo lop'!F47&amp;'TKB theo lop'!$F$5,IF('TKB theo lop'!I47=$A$205,'TKB theo lop'!H47&amp;'TKB theo lop'!$H$5,IF('TKB theo lop'!K47=$A$205,'TKB theo lop'!M47&amp;'TKB theo lop'!$J$5,IF('TKB theo lop'!#REF!=$A$205,'TKB theo lop'!L47&amp;'TKB theo lop'!$L$5,IF('TKB theo lop'!O47=$A$205,'TKB theo lop'!N47&amp;'TKB theo lop'!$N$5,IF('TKB theo lop'!Q47=$A$205,'TKB theo lop'!P47&amp;'TKB theo lop'!$P$5,IF('TKB theo lop'!S47=$A$205,'TKB theo lop'!R47&amp;'TKB theo lop'!$R$5,IF('TKB theo lop'!U47=$A$205,'TKB theo lop'!T47&amp;'TKB theo lop'!$T$5,IF('TKB theo lop'!W47=$A$205,'TKB theo lop'!V47&amp;'TKB theo lop'!$V$5,IF('TKB theo lop'!Y47=$A$205,'TKB theo lop'!X47&amp;'TKB theo lop'!$X$5,IF('TKB theo lop'!AA47=$A$205,'TKB theo lop'!Z47&amp;'TKB theo lop'!$Z$5,IF('TKB theo lop'!AC47=$A$205,'TKB theo lop'!AB47&amp;'TKB theo lop'!$AB$5,IF('TKB theo lop'!AE47=$A$205,'TKB theo lop'!AD47&amp;'TKB theo lop'!$AD$5,IF('TKB theo lop'!AG47=$A$205,'TKB theo lop'!AF47&amp;'TKB theo lop'!$AF$5,IF('TKB theo lop'!AI47=$A$205,'TKB theo lop'!AH47&amp;'TKB theo lop'!$AH$5,IF('TKB theo lop'!AK47=$A$205,'TKB theo lop'!AJ47&amp;'TKB theo lop'!$AJ$5,IF('TKB theo lop'!AM47=$A$205,'TKB theo lop'!AL47&amp;'TKB theo lop'!$AL$5,IF('TKB theo lop'!AO47=$A$205,'TKB theo lop'!AN47&amp;'TKB theo lop'!$AN$5,"")))))))))))))))))))</f>
        <v>#REF!</v>
      </c>
      <c r="F214" s="43" t="str">
        <f>IF('TKB theo lop'!E57=$A$205,'TKB theo lop'!D57&amp;'TKB theo lop'!$D$5,IF('TKB theo lop'!G57=$A$205,'TKB theo lop'!F57&amp;'TKB theo lop'!$F$5,IF('TKB theo lop'!I57=$A$205,'TKB theo lop'!H57&amp;'TKB theo lop'!$H$5,IF('TKB theo lop'!K57=$A$205,'TKB theo lop'!J57&amp;'TKB theo lop'!$J$5,IF('TKB theo lop'!M57=$A$205,'TKB theo lop'!L57&amp;'TKB theo lop'!$L$5,IF('TKB theo lop'!O57=$A$205,'TKB theo lop'!N57&amp;'TKB theo lop'!$N$5,IF('TKB theo lop'!Q57=$A$205,'TKB theo lop'!P57&amp;'TKB theo lop'!$P$5,IF('TKB theo lop'!S57=$A$205,'TKB theo lop'!R57&amp;'TKB theo lop'!$R$5,IF('TKB theo lop'!U57=$A$205,'TKB theo lop'!T57&amp;'TKB theo lop'!$T$5,IF('TKB theo lop'!W57=$A$205,'TKB theo lop'!V57&amp;'TKB theo lop'!$V$5,IF('TKB theo lop'!Y57=$A$205,'TKB theo lop'!X57&amp;'TKB theo lop'!$X$5,IF('TKB theo lop'!AA57=$A$205,'TKB theo lop'!Z57&amp;'TKB theo lop'!$Z$5,IF('TKB theo lop'!AC57=$A$205,'TKB theo lop'!AB57&amp;'TKB theo lop'!$AB$5,IF('TKB theo lop'!AE57=$A$205,'TKB theo lop'!AD57&amp;'TKB theo lop'!$AD$5,IF('TKB theo lop'!AG57=$A$205,'TKB theo lop'!AF57&amp;'TKB theo lop'!$AF$5,IF('TKB theo lop'!AI57=$A$205,'TKB theo lop'!AH57&amp;'TKB theo lop'!$AH$5,IF('TKB theo lop'!AK57=$A$205,'TKB theo lop'!AJ57&amp;'TKB theo lop'!$AJ$5,IF('TKB theo lop'!AM57=$A$205,'TKB theo lop'!AL57&amp;'TKB theo lop'!$AL$5,IF('TKB theo lop'!AO57=$A$205,'TKB theo lop'!AN57&amp;'TKB theo lop'!$AN$5,"")))))))))))))))))))</f>
        <v/>
      </c>
      <c r="G214" s="43" t="str">
        <f>IF('TKB theo lop'!E67=$A$205,'TKB theo lop'!D67&amp;'TKB theo lop'!$D$5,IF('TKB theo lop'!G67=$A$205,'TKB theo lop'!F67&amp;'TKB theo lop'!$F$5,IF('TKB theo lop'!I67=$A$205,'TKB theo lop'!H67&amp;'TKB theo lop'!$H$5,IF('TKB theo lop'!K67=$A$205,'TKB theo lop'!J67&amp;'TKB theo lop'!$J$5,IF('TKB theo lop'!M67=$A$205,'TKB theo lop'!L67&amp;'TKB theo lop'!$L$5,IF('TKB theo lop'!O67=$A$205,'TKB theo lop'!N67&amp;'TKB theo lop'!$N$5,IF('TKB theo lop'!Q67=$A$205,'TKB theo lop'!P67&amp;'TKB theo lop'!$P$5,IF('TKB theo lop'!S67=$A$205,'TKB theo lop'!R67&amp;'TKB theo lop'!$R$5,IF('TKB theo lop'!U67=$A$205,'TKB theo lop'!T67&amp;'TKB theo lop'!$T$5,IF('TKB theo lop'!W67=$A$205,'TKB theo lop'!V67&amp;'TKB theo lop'!$V$5,IF('TKB theo lop'!Y67=$A$205,'TKB theo lop'!X67&amp;'TKB theo lop'!$X$5,IF('TKB theo lop'!AA67=$A$205,'TKB theo lop'!Z67&amp;'TKB theo lop'!$Z$5,IF('TKB theo lop'!AC67=$A$205,'TKB theo lop'!AB67&amp;'TKB theo lop'!$AB$5,IF('TKB theo lop'!AE67=$A$205,'TKB theo lop'!AD67&amp;'TKB theo lop'!$AD$5,IF('TKB theo lop'!AG67=$A$205,'TKB theo lop'!AF67&amp;'TKB theo lop'!$AF$5,IF('TKB theo lop'!AI67=$A$205,'TKB theo lop'!AH67&amp;'TKB theo lop'!$AH$5,IF('TKB theo lop'!AK67=$A$205,'TKB theo lop'!AJ67&amp;'TKB theo lop'!$AJ$5,IF('TKB theo lop'!AM67=$A$205,'TKB theo lop'!AL67&amp;'TKB theo lop'!$AL$5,IF('TKB theo lop'!AO67=$A$205,'TKB theo lop'!AN67&amp;'TKB theo lop'!$AN$5,"")))))))))))))))))))</f>
        <v/>
      </c>
      <c r="H214"/>
      <c r="I214" s="327"/>
      <c r="J214" s="43" t="str">
        <f>IF('TKB theo lop'!E17=$I$205,'TKB theo lop'!D17&amp;'TKB theo lop'!$D$5,IF('TKB theo lop'!G17=$I$205,'TKB theo lop'!F17&amp;'TKB theo lop'!$F$5,IF('TKB theo lop'!I17=$I$205,'TKB theo lop'!H17&amp;'TKB theo lop'!$H$5,IF('TKB theo lop'!K17=$I$205,'TKB theo lop'!J17&amp;'TKB theo lop'!$J$5,IF('TKB theo lop'!M17=$I$205,'TKB theo lop'!L17&amp;'TKB theo lop'!$L$5,IF('TKB theo lop'!O17=$I$205,'TKB theo lop'!N17&amp;'TKB theo lop'!$N$5,IF('TKB theo lop'!Q17=$I$205,'TKB theo lop'!P17&amp;'TKB theo lop'!$P$5,IF('TKB theo lop'!S17=$I$205,'TKB theo lop'!R17&amp;'TKB theo lop'!$R$5,IF('TKB theo lop'!U17=$I$205,'TKB theo lop'!T17&amp;'TKB theo lop'!$T$5,IF('TKB theo lop'!W17=$I$205,'TKB theo lop'!V17&amp;'TKB theo lop'!$V$5,IF('TKB theo lop'!Y17=$I$205,'TKB theo lop'!X17&amp;'TKB theo lop'!$X$5,IF('TKB theo lop'!AA17=$I$205,'TKB theo lop'!Z17&amp;'TKB theo lop'!$Z$5,IF('TKB theo lop'!AC17=$I$205,'TKB theo lop'!AB17&amp;'TKB theo lop'!$AB$5,IF('TKB theo lop'!AE17=$I$205,'TKB theo lop'!AD17&amp;'TKB theo lop'!$AD$5,IF('TKB theo lop'!AG17=$I$205,'TKB theo lop'!AF17&amp;'TKB theo lop'!$AF$5,IF('TKB theo lop'!AI17=$I$205,'TKB theo lop'!AH17&amp;'TKB theo lop'!$AH$5,IF('TKB theo lop'!AK17=$I$205,'TKB theo lop'!AJ17&amp;'TKB theo lop'!$AJ$5,IF('TKB theo lop'!AM17=$I$205,'TKB theo lop'!AL17&amp;'TKB theo lop'!$AL$5,IF('TKB theo lop'!AO17=$I$205,'TKB theo lop'!AN17&amp;'TKB theo lop'!$AN$5,"")))))))))))))))))))</f>
        <v/>
      </c>
      <c r="K214" s="43" t="str">
        <f>IF('TKB theo lop'!E27=$I$205,'TKB theo lop'!D27&amp;'TKB theo lop'!$D$5,IF('TKB theo lop'!G27=$I$205,'TKB theo lop'!F27&amp;'TKB theo lop'!$F$5,IF('TKB theo lop'!I27=$I$205,'TKB theo lop'!H27&amp;'TKB theo lop'!$H$5,IF('TKB theo lop'!K27=$I$205,'TKB theo lop'!J27&amp;'TKB theo lop'!$J$5,IF('TKB theo lop'!M27=$I$205,'TKB theo lop'!L27&amp;'TKB theo lop'!$L$5,IF('TKB theo lop'!O27=$I$205,'TKB theo lop'!N27&amp;'TKB theo lop'!$N$5,IF('TKB theo lop'!Q27=$I$205,'TKB theo lop'!P27&amp;'TKB theo lop'!$P$5,IF('TKB theo lop'!S27=$I$205,'TKB theo lop'!R27&amp;'TKB theo lop'!$R$5,IF('TKB theo lop'!U27=$I$205,'TKB theo lop'!T27&amp;'TKB theo lop'!$T$5,IF('TKB theo lop'!W27=$I$205,'TKB theo lop'!V27&amp;'TKB theo lop'!$V$5,IF('TKB theo lop'!Y27=$I$205,'TKB theo lop'!X27&amp;'TKB theo lop'!$X$5,IF('TKB theo lop'!AA27=$I$205,'TKB theo lop'!Z27&amp;'TKB theo lop'!$Z$5,IF('TKB theo lop'!AC27=$I$205,'TKB theo lop'!AB27&amp;'TKB theo lop'!$AB$5,IF('TKB theo lop'!AE27=$I$205,'TKB theo lop'!AD27&amp;'TKB theo lop'!$AD$5,IF('TKB theo lop'!AG27=$I$205,'TKB theo lop'!AF27&amp;'TKB theo lop'!$AF$5,IF('TKB theo lop'!AI27=$I$205,'TKB theo lop'!AH27&amp;'TKB theo lop'!$AH$5,IF('TKB theo lop'!AK27=$I$205,'TKB theo lop'!AJ27&amp;'TKB theo lop'!$AJ$5,IF('TKB theo lop'!AM27=$I$205,'TKB theo lop'!AL27&amp;'TKB theo lop'!$AL$5,IF('TKB theo lop'!AO27=$I$205,'TKB theo lop'!AN27&amp;'TKB theo lop'!$AN$5,"")))))))))))))))))))</f>
        <v/>
      </c>
      <c r="L214" s="43" t="str">
        <f>IF('TKB theo lop'!E37=$I$205,'TKB theo lop'!D37&amp;'TKB theo lop'!$D$5,IF('TKB theo lop'!G37=$I$205,'TKB theo lop'!F37&amp;'TKB theo lop'!$F$5,IF('TKB theo lop'!I37=$I$205,'TKB theo lop'!H37&amp;'TKB theo lop'!$H$5,IF('TKB theo lop'!K37=$I$205,'TKB theo lop'!J37&amp;'TKB theo lop'!$J$5,IF('TKB theo lop'!M37=$I$205,'TKB theo lop'!L37&amp;'TKB theo lop'!$L$5,IF('TKB theo lop'!O37=$I$205,'TKB theo lop'!N37&amp;'TKB theo lop'!$N$5,IF('TKB theo lop'!Q37=$I$205,'TKB theo lop'!P37&amp;'TKB theo lop'!$P$5,IF('TKB theo lop'!S37=$I$205,'TKB theo lop'!R37&amp;'TKB theo lop'!$R$5,IF('TKB theo lop'!U37=$I$205,'TKB theo lop'!T37&amp;'TKB theo lop'!$T$5,IF('TKB theo lop'!W37=$I$205,'TKB theo lop'!V37&amp;'TKB theo lop'!$V$5,IF('TKB theo lop'!Y37=$I$205,'TKB theo lop'!X37&amp;'TKB theo lop'!$X$5,IF('TKB theo lop'!AA37=$I$205,'TKB theo lop'!Z37&amp;'TKB theo lop'!$Z$5,IF('TKB theo lop'!AC37=$I$205,'TKB theo lop'!AB37&amp;'TKB theo lop'!$AB$5,IF('TKB theo lop'!AE37=$I$205,'TKB theo lop'!AD37&amp;'TKB theo lop'!$AD$5,IF('TKB theo lop'!AG37=$I$205,'TKB theo lop'!AF37&amp;'TKB theo lop'!$AF$5,IF('TKB theo lop'!AI37=$I$205,'TKB theo lop'!AH37&amp;'TKB theo lop'!$AH$5,IF('TKB theo lop'!AK37=$I$205,'TKB theo lop'!AJ37&amp;'TKB theo lop'!$AJ$5,IF('TKB theo lop'!AM37=$I$205,'TKB theo lop'!AL37&amp;'TKB theo lop'!$AL$5,IF('TKB theo lop'!AO37=$I$205,'TKB theo lop'!AN37&amp;'TKB theo lop'!$AN$5,"")))))))))))))))))))</f>
        <v/>
      </c>
      <c r="M214" s="43" t="e">
        <f>IF('TKB theo lop'!E47=$I$205,'TKB theo lop'!D47&amp;'TKB theo lop'!$D$5,IF('TKB theo lop'!G47=$I$205,'TKB theo lop'!F47&amp;'TKB theo lop'!$F$5,IF('TKB theo lop'!I47=$I$205,'TKB theo lop'!H47&amp;'TKB theo lop'!$H$5,IF('TKB theo lop'!K47=$I$205,'TKB theo lop'!M47&amp;'TKB theo lop'!$J$5,IF('TKB theo lop'!#REF!=$I$205,'TKB theo lop'!L47&amp;'TKB theo lop'!$L$5,IF('TKB theo lop'!O47=$I$205,'TKB theo lop'!N47&amp;'TKB theo lop'!$N$5,IF('TKB theo lop'!Q47=$I$205,'TKB theo lop'!P47&amp;'TKB theo lop'!$P$5,IF('TKB theo lop'!S47=$I$205,'TKB theo lop'!R47&amp;'TKB theo lop'!$R$5,IF('TKB theo lop'!U47=$I$205,'TKB theo lop'!T47&amp;'TKB theo lop'!$T$5,IF('TKB theo lop'!W47=$I$205,'TKB theo lop'!V47&amp;'TKB theo lop'!$V$5,IF('TKB theo lop'!Y47=$I$205,'TKB theo lop'!X47&amp;'TKB theo lop'!$X$5,IF('TKB theo lop'!AA47=$I$205,'TKB theo lop'!Z47&amp;'TKB theo lop'!$Z$5,IF('TKB theo lop'!AC47=$I$205,'TKB theo lop'!AB47&amp;'TKB theo lop'!$AB$5,IF('TKB theo lop'!AE47=$I$205,'TKB theo lop'!AD47&amp;'TKB theo lop'!$AD$5,IF('TKB theo lop'!AG47=$I$205,'TKB theo lop'!AF47&amp;'TKB theo lop'!$AF$5,IF('TKB theo lop'!AI47=$I$205,'TKB theo lop'!AH47&amp;'TKB theo lop'!$AH$5,IF('TKB theo lop'!AK47=$I$205,'TKB theo lop'!AJ47&amp;'TKB theo lop'!$AJ$5,IF('TKB theo lop'!AM47=$I$205,'TKB theo lop'!AL47&amp;'TKB theo lop'!$AL$5,IF('TKB theo lop'!AO47=$I$205,'TKB theo lop'!AN47&amp;'TKB theo lop'!$AN$5,"")))))))))))))))))))</f>
        <v>#REF!</v>
      </c>
      <c r="N214" s="43" t="str">
        <f>IF('TKB theo lop'!E57=$I$205,'TKB theo lop'!D57&amp;'TKB theo lop'!$D$5,IF('TKB theo lop'!G57=$I$205,'TKB theo lop'!F57&amp;'TKB theo lop'!$F$5,IF('TKB theo lop'!I57=$I$205,'TKB theo lop'!H57&amp;'TKB theo lop'!$H$5,IF('TKB theo lop'!K57=$I$205,'TKB theo lop'!J57&amp;'TKB theo lop'!$J$5,IF('TKB theo lop'!M57=$I$205,'TKB theo lop'!L57&amp;'TKB theo lop'!$L$5,IF('TKB theo lop'!O57=$I$205,'TKB theo lop'!N57&amp;'TKB theo lop'!$N$5,IF('TKB theo lop'!Q57=$I$205,'TKB theo lop'!P57&amp;'TKB theo lop'!$P$5,IF('TKB theo lop'!S57=$I$205,'TKB theo lop'!R57&amp;'TKB theo lop'!$R$5,IF('TKB theo lop'!U57=$I$205,'TKB theo lop'!T57&amp;'TKB theo lop'!$T$5,IF('TKB theo lop'!W57=$I$205,'TKB theo lop'!V57&amp;'TKB theo lop'!$V$5,IF('TKB theo lop'!Y57=$I$205,'TKB theo lop'!X57&amp;'TKB theo lop'!$X$5,IF('TKB theo lop'!AA57=$I$205,'TKB theo lop'!Z57&amp;'TKB theo lop'!$Z$5,IF('TKB theo lop'!AC57=$I$205,'TKB theo lop'!AB57&amp;'TKB theo lop'!$AB$5,IF('TKB theo lop'!AE57=$I$205,'TKB theo lop'!AD57&amp;'TKB theo lop'!$AD$5,IF('TKB theo lop'!AG57=$I$205,'TKB theo lop'!AF57&amp;'TKB theo lop'!$AF$5,IF('TKB theo lop'!AI57=$I$205,'TKB theo lop'!AH57&amp;'TKB theo lop'!$AH$5,IF('TKB theo lop'!AK57=$I$205,'TKB theo lop'!AJ57&amp;'TKB theo lop'!$AJ$5,IF('TKB theo lop'!AM57=$I$205,'TKB theo lop'!AL57&amp;'TKB theo lop'!$AL$5,IF('TKB theo lop'!AO57=$I$205,'TKB theo lop'!AN57&amp;'TKB theo lop'!$AN$5,"")))))))))))))))))))</f>
        <v/>
      </c>
      <c r="O214" s="43" t="str">
        <f>IF('TKB theo lop'!E67=$I$205,'TKB theo lop'!D67&amp;'TKB theo lop'!$D$5,IF('TKB theo lop'!G67=$I$205,'TKB theo lop'!F67&amp;'TKB theo lop'!$F$5,IF('TKB theo lop'!I67=$I$205,'TKB theo lop'!H67&amp;'TKB theo lop'!$H$5,IF('TKB theo lop'!K67=$I$205,'TKB theo lop'!J67&amp;'TKB theo lop'!$J$5,IF('TKB theo lop'!M67=$I$205,'TKB theo lop'!L67&amp;'TKB theo lop'!$L$5,IF('TKB theo lop'!O67=$I$205,'TKB theo lop'!N67&amp;'TKB theo lop'!$N$5,IF('TKB theo lop'!Q67=$I$205,'TKB theo lop'!P67&amp;'TKB theo lop'!$P$5,IF('TKB theo lop'!S67=$I$205,'TKB theo lop'!R67&amp;'TKB theo lop'!$R$5,IF('TKB theo lop'!U67=$I$205,'TKB theo lop'!T67&amp;'TKB theo lop'!$T$5,IF('TKB theo lop'!W67=$I$205,'TKB theo lop'!V67&amp;'TKB theo lop'!$V$5,IF('TKB theo lop'!Y67=$I$205,'TKB theo lop'!X67&amp;'TKB theo lop'!$X$5,IF('TKB theo lop'!AA67=$I$205,'TKB theo lop'!Z67&amp;'TKB theo lop'!$Z$5,IF('TKB theo lop'!AC67=$I$205,'TKB theo lop'!AB67&amp;'TKB theo lop'!$AB$5,IF('TKB theo lop'!AE67=$I$205,'TKB theo lop'!AD67&amp;'TKB theo lop'!$AD$5,IF('TKB theo lop'!AG67=$I$205,'TKB theo lop'!AF67&amp;'TKB theo lop'!$AF$5,IF('TKB theo lop'!AI67=$I$205,'TKB theo lop'!AH67&amp;'TKB theo lop'!$AH$5,IF('TKB theo lop'!AK67=$I$205,'TKB theo lop'!AJ67&amp;'TKB theo lop'!$AJ$5,IF('TKB theo lop'!AM67=$I$205,'TKB theo lop'!AL67&amp;'TKB theo lop'!$AL$5,IF('TKB theo lop'!AO67=$I$205,'TKB theo lop'!AN67&amp;'TKB theo lop'!$AN$5,"")))))))))))))))))))</f>
        <v/>
      </c>
    </row>
    <row r="215" spans="1:15" x14ac:dyDescent="0.3">
      <c r="A215" s="47" t="str">
        <f>30-COUNTIF(B211:G215,"")&amp; "tiết"</f>
        <v>2tiết</v>
      </c>
      <c r="B215" s="45" t="str">
        <f>IF('TKB theo lop'!E18=$A$205,'TKB theo lop'!D18&amp;'TKB theo lop'!$D$5,IF('TKB theo lop'!G18=$A$205,'TKB theo lop'!F18&amp;'TKB theo lop'!$F$5,IF('TKB theo lop'!I18=$A$205,'TKB theo lop'!H18&amp;'TKB theo lop'!$H$5,IF('TKB theo lop'!K18=$A$205,'TKB theo lop'!J18&amp;'TKB theo lop'!$J$5,IF('TKB theo lop'!M18=$A$205,'TKB theo lop'!L18&amp;'TKB theo lop'!$L$5,IF('TKB theo lop'!O18=$A$205,'TKB theo lop'!N18&amp;'TKB theo lop'!$N$5,IF('TKB theo lop'!Q18=$A$205,'TKB theo lop'!P18&amp;'TKB theo lop'!$P$5,IF('TKB theo lop'!S18=$A$205,'TKB theo lop'!R18&amp;'TKB theo lop'!$R$5,IF('TKB theo lop'!U18=$A$205,'TKB theo lop'!T18&amp;'TKB theo lop'!$T$5,IF('TKB theo lop'!W18=$A$205,'TKB theo lop'!V18&amp;'TKB theo lop'!$V$5,IF('TKB theo lop'!Y18=$A$205,'TKB theo lop'!X18&amp;'TKB theo lop'!$X$5,IF('TKB theo lop'!AA18=$A$205,'TKB theo lop'!Z18&amp;'TKB theo lop'!$Z$5,IF('TKB theo lop'!AC18=$A$205,'TKB theo lop'!AB18&amp;'TKB theo lop'!$AB$5,IF('TKB theo lop'!AE18=$A$205,'TKB theo lop'!AD18&amp;'TKB theo lop'!$AD$5,IF('TKB theo lop'!AG18=$A$205,'TKB theo lop'!AF18&amp;'TKB theo lop'!$AF$5,IF('TKB theo lop'!AI18=$A$205,'TKB theo lop'!AH18&amp;'TKB theo lop'!$AH$5,IF('TKB theo lop'!AK18=$A$205,'TKB theo lop'!AJ18&amp;'TKB theo lop'!$AJ$5,IF('TKB theo lop'!AM18=$A$205,'TKB theo lop'!AL18&amp;'TKB theo lop'!$AL$5,IF('TKB theo lop'!AO18=$A$205,'TKB theo lop'!AN18&amp;'TKB theo lop'!$AN$5,"")))))))))))))))))))</f>
        <v/>
      </c>
      <c r="C215" s="45" t="str">
        <f>IF('TKB theo lop'!E28=$A$205,'TKB theo lop'!D28&amp;'TKB theo lop'!$D$5,IF('TKB theo lop'!G28=$A$205,'TKB theo lop'!F28&amp;'TKB theo lop'!$F$5,IF('TKB theo lop'!I28=$A$205,'TKB theo lop'!H28&amp;'TKB theo lop'!$H$5,IF('TKB theo lop'!K28=$A$205,'TKB theo lop'!J28&amp;'TKB theo lop'!$J$5,IF('TKB theo lop'!M28=$A$205,'TKB theo lop'!L28&amp;'TKB theo lop'!$L$5,IF('TKB theo lop'!O28=$A$205,'TKB theo lop'!N28&amp;'TKB theo lop'!$N$5,IF('TKB theo lop'!Q28=$A$205,'TKB theo lop'!P28&amp;'TKB theo lop'!$P$5,IF('TKB theo lop'!S28=$A$205,'TKB theo lop'!R28&amp;'TKB theo lop'!$R$5,IF('TKB theo lop'!U28=$A$205,'TKB theo lop'!T28&amp;'TKB theo lop'!$T$5,IF('TKB theo lop'!W28=$A$205,'TKB theo lop'!V28&amp;'TKB theo lop'!$V$5,IF('TKB theo lop'!Y28=$A$205,'TKB theo lop'!X28&amp;'TKB theo lop'!$X$5,IF('TKB theo lop'!AA28=$A$205,'TKB theo lop'!Z28&amp;'TKB theo lop'!$Z$5,IF('TKB theo lop'!AC28=$A$205,'TKB theo lop'!AB28&amp;'TKB theo lop'!$AB$5,IF('TKB theo lop'!AE28=$A$205,'TKB theo lop'!AD28&amp;'TKB theo lop'!$AD$5,IF('TKB theo lop'!AG28=$A$205,'TKB theo lop'!AF28&amp;'TKB theo lop'!$AF$5,IF('TKB theo lop'!AI28=$A$205,'TKB theo lop'!AH28&amp;'TKB theo lop'!$AH$5,IF('TKB theo lop'!AK28=$A$205,'TKB theo lop'!AJ28&amp;'TKB theo lop'!$AJ$5,IF('TKB theo lop'!AM28=$A$205,'TKB theo lop'!AL28&amp;'TKB theo lop'!$AL$5,IF('TKB theo lop'!AO28=$A$205,'TKB theo lop'!AN28&amp;'TKB theo lop'!$AN$5,"")))))))))))))))))))</f>
        <v/>
      </c>
      <c r="D215" s="45" t="str">
        <f>IF('TKB theo lop'!E38=$A$205,'TKB theo lop'!D38&amp;'TKB theo lop'!$D$5,IF('TKB theo lop'!G38=$A$205,'TKB theo lop'!F38&amp;'TKB theo lop'!$F$5,IF('TKB theo lop'!I38=$A$205,'TKB theo lop'!H38&amp;'TKB theo lop'!$H$5,IF('TKB theo lop'!K38=$A$205,'TKB theo lop'!J38&amp;'TKB theo lop'!$J$5,IF('TKB theo lop'!M38=$A$205,'TKB theo lop'!L38&amp;'TKB theo lop'!$L$5,IF('TKB theo lop'!O38=$A$205,'TKB theo lop'!N38&amp;'TKB theo lop'!$N$5,IF('TKB theo lop'!Q38=$A$205,'TKB theo lop'!P38&amp;'TKB theo lop'!$P$5,IF('TKB theo lop'!S38=$A$205,'TKB theo lop'!R38&amp;'TKB theo lop'!$R$5,IF('TKB theo lop'!U38=$A$205,'TKB theo lop'!T38&amp;'TKB theo lop'!$T$5,IF('TKB theo lop'!W38=$A$205,'TKB theo lop'!V38&amp;'TKB theo lop'!$V$5,IF('TKB theo lop'!Y38=$A$205,'TKB theo lop'!X38&amp;'TKB theo lop'!$X$5,IF('TKB theo lop'!AA38=$A$205,'TKB theo lop'!Z38&amp;'TKB theo lop'!$Z$5,IF('TKB theo lop'!AC38=$A$205,'TKB theo lop'!AB38&amp;'TKB theo lop'!$AB$5,IF('TKB theo lop'!AE38=$A$205,'TKB theo lop'!AD38&amp;'TKB theo lop'!$AD$5,IF('TKB theo lop'!AG38=$A$205,'TKB theo lop'!AF38&amp;'TKB theo lop'!$AF$5,IF('TKB theo lop'!AI38=$A$205,'TKB theo lop'!AH38&amp;'TKB theo lop'!$AH$5,IF('TKB theo lop'!AK38=$A$205,'TKB theo lop'!AJ38&amp;'TKB theo lop'!$AJ$5,IF('TKB theo lop'!AM38=$A$205,'TKB theo lop'!AL38&amp;'TKB theo lop'!$AL$5,IF('TKB theo lop'!AO38=$A$205,'TKB theo lop'!AN38&amp;'TKB theo lop'!$AN$5,"")))))))))))))))))))</f>
        <v/>
      </c>
      <c r="E215" s="45" t="str">
        <f>IF('TKB theo lop'!E48=$A$205,'TKB theo lop'!D48&amp;'TKB theo lop'!$D$5,IF('TKB theo lop'!G48=$A$205,'TKB theo lop'!F48&amp;'TKB theo lop'!$F$5,IF('TKB theo lop'!I48=$A$205,'TKB theo lop'!H48&amp;'TKB theo lop'!$H$5,IF('TKB theo lop'!K48=$A$205,'TKB theo lop'!J48&amp;'TKB theo lop'!$J$5,IF('TKB theo lop'!M48=$A$205,'TKB theo lop'!L48&amp;'TKB theo lop'!$L$5,IF('TKB theo lop'!O48=$A$205,'TKB theo lop'!N48&amp;'TKB theo lop'!$N$5,IF('TKB theo lop'!Q48=$A$205,'TKB theo lop'!P48&amp;'TKB theo lop'!$P$5,IF('TKB theo lop'!S48=$A$205,'TKB theo lop'!R48&amp;'TKB theo lop'!$R$5,IF('TKB theo lop'!U48=$A$205,'TKB theo lop'!T48&amp;'TKB theo lop'!$T$5,IF('TKB theo lop'!W48=$A$205,'TKB theo lop'!V48&amp;'TKB theo lop'!$V$5,IF('TKB theo lop'!Y48=$A$205,'TKB theo lop'!X48&amp;'TKB theo lop'!$X$5,IF('TKB theo lop'!AA48=$A$205,'TKB theo lop'!Z48&amp;'TKB theo lop'!$Z$5,IF('TKB theo lop'!AC48=$A$205,'TKB theo lop'!AB48&amp;'TKB theo lop'!$AB$5,IF('TKB theo lop'!AE48=$A$205,'TKB theo lop'!AD48&amp;'TKB theo lop'!$AD$5,IF('TKB theo lop'!AG48=$A$205,'TKB theo lop'!AF48&amp;'TKB theo lop'!$AF$5,IF('TKB theo lop'!AI48=$A$205,'TKB theo lop'!AH48&amp;'TKB theo lop'!$AH$5,IF('TKB theo lop'!AK48=$A$205,'TKB theo lop'!AJ48&amp;'TKB theo lop'!$AJ$5,IF('TKB theo lop'!AM48=$A$205,'TKB theo lop'!AL48&amp;'TKB theo lop'!$AL$5,IF('TKB theo lop'!AO48=$A$205,'TKB theo lop'!AN48&amp;'TKB theo lop'!$AN$5,"")))))))))))))))))))</f>
        <v/>
      </c>
      <c r="F215" s="45" t="str">
        <f>IF('TKB theo lop'!E58=$A$205,'TKB theo lop'!D58&amp;'TKB theo lop'!$D$5,IF('TKB theo lop'!G58=$A$205,'TKB theo lop'!F58&amp;'TKB theo lop'!$F$5,IF('TKB theo lop'!I58=$A$205,'TKB theo lop'!H58&amp;'TKB theo lop'!$H$5,IF('TKB theo lop'!K58=$A$205,'TKB theo lop'!J58&amp;'TKB theo lop'!$J$5,IF('TKB theo lop'!M58=$A$205,'TKB theo lop'!L58&amp;'TKB theo lop'!$L$5,IF('TKB theo lop'!O58=$A$205,'TKB theo lop'!N58&amp;'TKB theo lop'!$N$5,IF('TKB theo lop'!Q58=$A$205,'TKB theo lop'!P58&amp;'TKB theo lop'!$P$5,IF('TKB theo lop'!S58=$A$205,'TKB theo lop'!R58&amp;'TKB theo lop'!$R$5,IF('TKB theo lop'!U58=$A$205,'TKB theo lop'!T58&amp;'TKB theo lop'!$T$5,IF('TKB theo lop'!W58=$A$205,'TKB theo lop'!V58&amp;'TKB theo lop'!$V$5,IF('TKB theo lop'!Y58=$A$205,'TKB theo lop'!X58&amp;'TKB theo lop'!$X$5,IF('TKB theo lop'!AA58=$A$205,'TKB theo lop'!Z58&amp;'TKB theo lop'!$Z$5,IF('TKB theo lop'!AC58=$A$205,'TKB theo lop'!AB58&amp;'TKB theo lop'!$AB$5,IF('TKB theo lop'!AE58=$A$205,'TKB theo lop'!AD58&amp;'TKB theo lop'!$AD$5,IF('TKB theo lop'!AG58=$A$205,'TKB theo lop'!AF58&amp;'TKB theo lop'!$AF$5,IF('TKB theo lop'!AI58=$A$205,'TKB theo lop'!AH58&amp;'TKB theo lop'!$AH$5,IF('TKB theo lop'!AK58=$A$205,'TKB theo lop'!AJ58&amp;'TKB theo lop'!$AJ$5,IF('TKB theo lop'!AM58=$A$205,'TKB theo lop'!AL58&amp;'TKB theo lop'!$AL$5,IF('TKB theo lop'!AO58=$A$205,'TKB theo lop'!AN58&amp;'TKB theo lop'!$AN$5,"")))))))))))))))))))</f>
        <v/>
      </c>
      <c r="G215" s="45" t="str">
        <f>IF('TKB theo lop'!E68=$A$205,'TKB theo lop'!D68&amp;'TKB theo lop'!$D$5,IF('TKB theo lop'!G68=$A$205,'TKB theo lop'!F68&amp;'TKB theo lop'!$F$5,IF('TKB theo lop'!I68=$A$205,'TKB theo lop'!H68&amp;'TKB theo lop'!$H$5,IF('TKB theo lop'!K68=$A$205,'TKB theo lop'!J68&amp;'TKB theo lop'!$J$5,IF('TKB theo lop'!M68=$A$205,'TKB theo lop'!L68&amp;'TKB theo lop'!$L$5,IF('TKB theo lop'!O68=$A$205,'TKB theo lop'!N68&amp;'TKB theo lop'!$N$5,IF('TKB theo lop'!Q68=$A$205,'TKB theo lop'!P68&amp;'TKB theo lop'!$P$5,IF('TKB theo lop'!S68=$A$205,'TKB theo lop'!R68&amp;'TKB theo lop'!$R$5,IF('TKB theo lop'!U68=$A$205,'TKB theo lop'!T68&amp;'TKB theo lop'!$T$5,IF('TKB theo lop'!W68=$A$205,'TKB theo lop'!V68&amp;'TKB theo lop'!$V$5,IF('TKB theo lop'!Y68=$A$205,'TKB theo lop'!X68&amp;'TKB theo lop'!$X$5,IF('TKB theo lop'!AA68=$A$205,'TKB theo lop'!Z68&amp;'TKB theo lop'!$Z$5,IF('TKB theo lop'!AC68=$A$205,'TKB theo lop'!AB68&amp;'TKB theo lop'!$AB$5,IF('TKB theo lop'!AE68=$A$205,'TKB theo lop'!AD68&amp;'TKB theo lop'!$AD$5,IF('TKB theo lop'!AG68=$A$205,'TKB theo lop'!AF68&amp;'TKB theo lop'!$AF$5,IF('TKB theo lop'!AI68=$A$205,'TKB theo lop'!AH68&amp;'TKB theo lop'!$AH$5,IF('TKB theo lop'!AK68=$A$205,'TKB theo lop'!AJ68&amp;'TKB theo lop'!$AJ$5,IF('TKB theo lop'!AM68=$A$205,'TKB theo lop'!AL68&amp;'TKB theo lop'!$AL$5,IF('TKB theo lop'!AO68=$A$205,'TKB theo lop'!AN68&amp;'TKB theo lop'!$AN$5,"")))))))))))))))))))</f>
        <v/>
      </c>
      <c r="H215"/>
      <c r="I215" s="47" t="str">
        <f>30-COUNTIF(J211:O215,"")&amp; "tiết"</f>
        <v>2tiết</v>
      </c>
      <c r="J215" s="45" t="str">
        <f>IF('TKB theo lop'!E18=$I$205,'TKB theo lop'!D18&amp;'TKB theo lop'!$D$5,IF('TKB theo lop'!G18=$I$205,'TKB theo lop'!F18&amp;'TKB theo lop'!$F$5,IF('TKB theo lop'!I18=$I$205,'TKB theo lop'!H18&amp;'TKB theo lop'!$H$5,IF('TKB theo lop'!K18=$I$205,'TKB theo lop'!J18&amp;'TKB theo lop'!$J$5,IF('TKB theo lop'!M18=$I$205,'TKB theo lop'!L18&amp;'TKB theo lop'!$L$5,IF('TKB theo lop'!O18=$I$205,'TKB theo lop'!N18&amp;'TKB theo lop'!$N$5,IF('TKB theo lop'!Q18=$I$205,'TKB theo lop'!P18&amp;'TKB theo lop'!$P$5,IF('TKB theo lop'!S18=$I$205,'TKB theo lop'!R18&amp;'TKB theo lop'!$R$5,IF('TKB theo lop'!U18=$I$205,'TKB theo lop'!T18&amp;'TKB theo lop'!$T$5,IF('TKB theo lop'!W18=$I$205,'TKB theo lop'!V18&amp;'TKB theo lop'!$V$5,IF('TKB theo lop'!Y18=$I$205,'TKB theo lop'!X18&amp;'TKB theo lop'!$X$5,IF('TKB theo lop'!AA18=$I$205,'TKB theo lop'!Z18&amp;'TKB theo lop'!$Z$5,IF('TKB theo lop'!AC18=$I$205,'TKB theo lop'!AB18&amp;'TKB theo lop'!$AB$5,IF('TKB theo lop'!AE18=$I$205,'TKB theo lop'!AD18&amp;'TKB theo lop'!$AD$5,IF('TKB theo lop'!AG18=$I$205,'TKB theo lop'!AF18&amp;'TKB theo lop'!$AF$5,IF('TKB theo lop'!AI18=$I$205,'TKB theo lop'!AH18&amp;'TKB theo lop'!$AH$5,IF('TKB theo lop'!AK18=$I$205,'TKB theo lop'!AJ18&amp;'TKB theo lop'!$AJ$5,IF('TKB theo lop'!AM18=$I$205,'TKB theo lop'!AL18&amp;'TKB theo lop'!$AL$5,IF('TKB theo lop'!AO18=$I$205,'TKB theo lop'!AN18&amp;'TKB theo lop'!$AN$5,"")))))))))))))))))))</f>
        <v/>
      </c>
      <c r="K215" s="45" t="str">
        <f>IF('TKB theo lop'!E28=$I$205,'TKB theo lop'!D28&amp;'TKB theo lop'!$D$5,IF('TKB theo lop'!G28=$I$205,'TKB theo lop'!F28&amp;'TKB theo lop'!$F$5,IF('TKB theo lop'!I28=$I$205,'TKB theo lop'!H28&amp;'TKB theo lop'!$H$5,IF('TKB theo lop'!K28=$I$205,'TKB theo lop'!J28&amp;'TKB theo lop'!$J$5,IF('TKB theo lop'!M28=$I$205,'TKB theo lop'!L28&amp;'TKB theo lop'!$L$5,IF('TKB theo lop'!O28=$I$205,'TKB theo lop'!N28&amp;'TKB theo lop'!$N$5,IF('TKB theo lop'!Q28=$I$205,'TKB theo lop'!P28&amp;'TKB theo lop'!$P$5,IF('TKB theo lop'!S28=$I$205,'TKB theo lop'!R28&amp;'TKB theo lop'!$R$5,IF('TKB theo lop'!U28=$I$205,'TKB theo lop'!T28&amp;'TKB theo lop'!$T$5,IF('TKB theo lop'!W28=$I$205,'TKB theo lop'!V28&amp;'TKB theo lop'!$V$5,IF('TKB theo lop'!Y28=$I$205,'TKB theo lop'!X28&amp;'TKB theo lop'!$X$5,IF('TKB theo lop'!AA28=$I$205,'TKB theo lop'!Z28&amp;'TKB theo lop'!$Z$5,IF('TKB theo lop'!AC28=$I$205,'TKB theo lop'!AB28&amp;'TKB theo lop'!$AB$5,IF('TKB theo lop'!AE28=$I$205,'TKB theo lop'!AD28&amp;'TKB theo lop'!$AD$5,IF('TKB theo lop'!AG28=$I$205,'TKB theo lop'!AF28&amp;'TKB theo lop'!$AF$5,IF('TKB theo lop'!AI28=$I$205,'TKB theo lop'!AH28&amp;'TKB theo lop'!$AH$5,IF('TKB theo lop'!AK28=$I$205,'TKB theo lop'!AJ28&amp;'TKB theo lop'!$AJ$5,IF('TKB theo lop'!AM28=$I$205,'TKB theo lop'!AL28&amp;'TKB theo lop'!$AL$5,IF('TKB theo lop'!AO28=$I$205,'TKB theo lop'!AN28&amp;'TKB theo lop'!$AN$5,"")))))))))))))))))))</f>
        <v/>
      </c>
      <c r="L215" s="45" t="str">
        <f>IF('TKB theo lop'!E38=$I$205,'TKB theo lop'!D38&amp;'TKB theo lop'!$D$5,IF('TKB theo lop'!G38=$I$205,'TKB theo lop'!F38&amp;'TKB theo lop'!$F$5,IF('TKB theo lop'!I38=$I$205,'TKB theo lop'!H38&amp;'TKB theo lop'!$H$5,IF('TKB theo lop'!K38=$I$205,'TKB theo lop'!J38&amp;'TKB theo lop'!$J$5,IF('TKB theo lop'!M38=$I$205,'TKB theo lop'!L38&amp;'TKB theo lop'!$L$5,IF('TKB theo lop'!O38=$I$205,'TKB theo lop'!N38&amp;'TKB theo lop'!$N$5,IF('TKB theo lop'!Q38=$I$205,'TKB theo lop'!P38&amp;'TKB theo lop'!$P$5,IF('TKB theo lop'!S38=$I$205,'TKB theo lop'!R38&amp;'TKB theo lop'!$R$5,IF('TKB theo lop'!U38=$I$205,'TKB theo lop'!T38&amp;'TKB theo lop'!$T$5,IF('TKB theo lop'!W38=$I$205,'TKB theo lop'!V38&amp;'TKB theo lop'!$V$5,IF('TKB theo lop'!Y38=$I$205,'TKB theo lop'!X38&amp;'TKB theo lop'!$X$5,IF('TKB theo lop'!AA38=$I$205,'TKB theo lop'!Z38&amp;'TKB theo lop'!$Z$5,IF('TKB theo lop'!AC38=$I$205,'TKB theo lop'!AB38&amp;'TKB theo lop'!$AB$5,IF('TKB theo lop'!AE38=$I$205,'TKB theo lop'!AD38&amp;'TKB theo lop'!$AD$5,IF('TKB theo lop'!AG38=$I$205,'TKB theo lop'!AF38&amp;'TKB theo lop'!$AF$5,IF('TKB theo lop'!AI38=$I$205,'TKB theo lop'!AH38&amp;'TKB theo lop'!$AH$5,IF('TKB theo lop'!AK38=$I$205,'TKB theo lop'!AJ38&amp;'TKB theo lop'!$AJ$5,IF('TKB theo lop'!AM38=$I$205,'TKB theo lop'!AL38&amp;'TKB theo lop'!$AL$5,IF('TKB theo lop'!AO38=$I$205,'TKB theo lop'!AN38&amp;'TKB theo lop'!$AN$5,"")))))))))))))))))))</f>
        <v/>
      </c>
      <c r="M215" s="45" t="str">
        <f>IF('TKB theo lop'!E48=$I$205,'TKB theo lop'!D48&amp;'TKB theo lop'!$D$5,IF('TKB theo lop'!G48=$I$205,'TKB theo lop'!F48&amp;'TKB theo lop'!$F$5,IF('TKB theo lop'!I48=$I$205,'TKB theo lop'!H48&amp;'TKB theo lop'!$H$5,IF('TKB theo lop'!K48=$I$205,'TKB theo lop'!J48&amp;'TKB theo lop'!$J$5,IF('TKB theo lop'!M48=$I$205,'TKB theo lop'!L48&amp;'TKB theo lop'!$L$5,IF('TKB theo lop'!O48=$I$205,'TKB theo lop'!N48&amp;'TKB theo lop'!$N$5,IF('TKB theo lop'!Q48=$I$205,'TKB theo lop'!P48&amp;'TKB theo lop'!$P$5,IF('TKB theo lop'!S48=$I$205,'TKB theo lop'!R48&amp;'TKB theo lop'!$R$5,IF('TKB theo lop'!U48=$I$205,'TKB theo lop'!T48&amp;'TKB theo lop'!$T$5,IF('TKB theo lop'!W48=$I$205,'TKB theo lop'!V48&amp;'TKB theo lop'!$V$5,IF('TKB theo lop'!Y48=$I$205,'TKB theo lop'!X48&amp;'TKB theo lop'!$X$5,IF('TKB theo lop'!AA48=$I$205,'TKB theo lop'!Z48&amp;'TKB theo lop'!$Z$5,IF('TKB theo lop'!AC48=$I$205,'TKB theo lop'!AB48&amp;'TKB theo lop'!$AB$5,IF('TKB theo lop'!AE48=$I$205,'TKB theo lop'!AD48&amp;'TKB theo lop'!$AD$5,IF('TKB theo lop'!AG48=$I$205,'TKB theo lop'!AF48&amp;'TKB theo lop'!$AF$5,IF('TKB theo lop'!AI48=$I$205,'TKB theo lop'!AH48&amp;'TKB theo lop'!$AH$5,IF('TKB theo lop'!AK48=$I$205,'TKB theo lop'!AJ48&amp;'TKB theo lop'!$AJ$5,IF('TKB theo lop'!AM48=$I$205,'TKB theo lop'!AL48&amp;'TKB theo lop'!$AL$5,IF('TKB theo lop'!AO48=$I$205,'TKB theo lop'!AN48&amp;'TKB theo lop'!$AN$5,"")))))))))))))))))))</f>
        <v/>
      </c>
      <c r="N215" s="45" t="str">
        <f>IF('TKB theo lop'!E58=$I$205,'TKB theo lop'!D58&amp;'TKB theo lop'!$D$5,IF('TKB theo lop'!G58=$I$205,'TKB theo lop'!F58&amp;'TKB theo lop'!$F$5,IF('TKB theo lop'!I58=$I$205,'TKB theo lop'!H58&amp;'TKB theo lop'!$H$5,IF('TKB theo lop'!K58=$I$205,'TKB theo lop'!J58&amp;'TKB theo lop'!$J$5,IF('TKB theo lop'!M58=$I$205,'TKB theo lop'!L58&amp;'TKB theo lop'!$L$5,IF('TKB theo lop'!O58=$I$205,'TKB theo lop'!N58&amp;'TKB theo lop'!$N$5,IF('TKB theo lop'!Q58=$I$205,'TKB theo lop'!P58&amp;'TKB theo lop'!$P$5,IF('TKB theo lop'!S58=$I$205,'TKB theo lop'!R58&amp;'TKB theo lop'!$R$5,IF('TKB theo lop'!U58=$I$205,'TKB theo lop'!T58&amp;'TKB theo lop'!$T$5,IF('TKB theo lop'!W58=$I$205,'TKB theo lop'!V58&amp;'TKB theo lop'!$V$5,IF('TKB theo lop'!Y58=$I$205,'TKB theo lop'!X58&amp;'TKB theo lop'!$X$5,IF('TKB theo lop'!AA58=$I$205,'TKB theo lop'!Z58&amp;'TKB theo lop'!$Z$5,IF('TKB theo lop'!AC58=$I$205,'TKB theo lop'!AB58&amp;'TKB theo lop'!$AB$5,IF('TKB theo lop'!AE58=$I$205,'TKB theo lop'!AD58&amp;'TKB theo lop'!$AD$5,IF('TKB theo lop'!AG58=$I$205,'TKB theo lop'!AF58&amp;'TKB theo lop'!$AF$5,IF('TKB theo lop'!AI58=$I$205,'TKB theo lop'!AH58&amp;'TKB theo lop'!$AH$5,IF('TKB theo lop'!AK58=$I$205,'TKB theo lop'!AJ58&amp;'TKB theo lop'!$AJ$5,IF('TKB theo lop'!AM58=$I$205,'TKB theo lop'!AL58&amp;'TKB theo lop'!$AL$5,IF('TKB theo lop'!AO58=$I$205,'TKB theo lop'!AN58&amp;'TKB theo lop'!$AN$5,"")))))))))))))))))))</f>
        <v/>
      </c>
      <c r="O215" s="45" t="str">
        <f>IF('TKB theo lop'!E68=$I$205,'TKB theo lop'!D68&amp;'TKB theo lop'!$D$5,IF('TKB theo lop'!G68=$I$205,'TKB theo lop'!F68&amp;'TKB theo lop'!$F$5,IF('TKB theo lop'!I68=$I$205,'TKB theo lop'!H68&amp;'TKB theo lop'!$H$5,IF('TKB theo lop'!K68=$I$205,'TKB theo lop'!J68&amp;'TKB theo lop'!$J$5,IF('TKB theo lop'!M68=$I$205,'TKB theo lop'!L68&amp;'TKB theo lop'!$L$5,IF('TKB theo lop'!O68=$I$205,'TKB theo lop'!N68&amp;'TKB theo lop'!$N$5,IF('TKB theo lop'!Q68=$I$205,'TKB theo lop'!P68&amp;'TKB theo lop'!$P$5,IF('TKB theo lop'!S68=$I$205,'TKB theo lop'!R68&amp;'TKB theo lop'!$R$5,IF('TKB theo lop'!U68=$I$205,'TKB theo lop'!T68&amp;'TKB theo lop'!$T$5,IF('TKB theo lop'!W68=$I$205,'TKB theo lop'!V68&amp;'TKB theo lop'!$V$5,IF('TKB theo lop'!Y68=$I$205,'TKB theo lop'!X68&amp;'TKB theo lop'!$X$5,IF('TKB theo lop'!AA68=$I$205,'TKB theo lop'!Z68&amp;'TKB theo lop'!$Z$5,IF('TKB theo lop'!AC68=$I$205,'TKB theo lop'!AB68&amp;'TKB theo lop'!$AB$5,IF('TKB theo lop'!AE68=$I$205,'TKB theo lop'!AD68&amp;'TKB theo lop'!$AD$5,IF('TKB theo lop'!AG68=$I$205,'TKB theo lop'!AF68&amp;'TKB theo lop'!$AF$5,IF('TKB theo lop'!AI68=$I$205,'TKB theo lop'!AH68&amp;'TKB theo lop'!$AH$5,IF('TKB theo lop'!AK68=$I$205,'TKB theo lop'!AJ68&amp;'TKB theo lop'!$AJ$5,IF('TKB theo lop'!AM68=$I$205,'TKB theo lop'!AL68&amp;'TKB theo lop'!$AL$5,IF('TKB theo lop'!AO68=$I$205,'TKB theo lop'!AN68&amp;'TKB theo lop'!$AN$5,"")))))))))))))))))))</f>
        <v/>
      </c>
    </row>
    <row r="217" spans="1:15" x14ac:dyDescent="0.3">
      <c r="A217" s="42">
        <f>'Phan cong'!Z38</f>
        <v>37</v>
      </c>
      <c r="B217" s="46">
        <v>2</v>
      </c>
      <c r="C217" s="46">
        <v>3</v>
      </c>
      <c r="D217" s="46">
        <v>4</v>
      </c>
      <c r="E217" s="46">
        <v>5</v>
      </c>
      <c r="F217" s="46">
        <v>6</v>
      </c>
      <c r="G217" s="46">
        <v>7</v>
      </c>
      <c r="H217"/>
      <c r="I217" s="42">
        <f>'Phan cong'!Z39</f>
        <v>38</v>
      </c>
      <c r="J217" s="46">
        <v>2</v>
      </c>
      <c r="K217" s="46">
        <v>3</v>
      </c>
      <c r="L217" s="46">
        <v>4</v>
      </c>
      <c r="M217" s="46">
        <v>5</v>
      </c>
      <c r="N217" s="46">
        <v>6</v>
      </c>
      <c r="O217" s="46">
        <v>7</v>
      </c>
    </row>
    <row r="218" spans="1:15" x14ac:dyDescent="0.3">
      <c r="A218" s="48">
        <f>'TKB theo lop'!$O$2</f>
        <v>45174</v>
      </c>
      <c r="B218" s="69" t="str">
        <f>IF(B219="","","Chào cờ")</f>
        <v/>
      </c>
      <c r="C218" s="44" t="str">
        <f>IF('TKB theo lop'!E19=$A$217,'TKB theo lop'!D19&amp;'TKB theo lop'!$D$5,IF('TKB theo lop'!G19=$A$217,'TKB theo lop'!F19&amp;'TKB theo lop'!$F$5,IF('TKB theo lop'!I19=$A$217,'TKB theo lop'!H19&amp;'TKB theo lop'!$H$5,IF('TKB theo lop'!K19=$A$217,'TKB theo lop'!J19&amp;'TKB theo lop'!$J$5,IF('TKB theo lop'!M19=$A$217,'TKB theo lop'!L19&amp;'TKB theo lop'!$L$5,IF('TKB theo lop'!O19=$A$217,'TKB theo lop'!N19&amp;'TKB theo lop'!$N$5,IF('TKB theo lop'!Q19=$A$217,'TKB theo lop'!P19&amp;'TKB theo lop'!$P$5,IF('TKB theo lop'!S19=$A$217,'TKB theo lop'!R19&amp;'TKB theo lop'!$R$5,IF('TKB theo lop'!U19=$A$217,'TKB theo lop'!T19&amp;'TKB theo lop'!$T$5,IF('TKB theo lop'!W19=$A$217,'TKB theo lop'!V19&amp;'TKB theo lop'!$V$5,IF('TKB theo lop'!Y19=$A$217,'TKB theo lop'!X19&amp;'TKB theo lop'!$X$5,IF('TKB theo lop'!AA19=$A$217,'TKB theo lop'!Z19&amp;'TKB theo lop'!$Z$5,IF('TKB theo lop'!AC19=$A$217,'TKB theo lop'!AB19&amp;'TKB theo lop'!$AB$5,IF('TKB theo lop'!AE19=$A$217,'TKB theo lop'!AD19&amp;'TKB theo lop'!$AD$5,IF('TKB theo lop'!AG19=$A$217,'TKB theo lop'!AF19&amp;'TKB theo lop'!$AF$5,IF('TKB theo lop'!AI19=$A$217,'TKB theo lop'!AH19&amp;'TKB theo lop'!$AH$5,IF('TKB theo lop'!AK19=$A$217,'TKB theo lop'!AJ19&amp;'TKB theo lop'!$AJ$5,IF('TKB theo lop'!AM19=$A$217,'TKB theo lop'!AL19&amp;'TKB theo lop'!$AL$5,IF('TKB theo lop'!AO19=$A$217,'TKB theo lop'!AN19&amp;'TKB theo lop'!$AN$5,"")))))))))))))))))))</f>
        <v/>
      </c>
      <c r="D218" s="44" t="str">
        <f>IF('TKB theo lop'!E29=$A$217,'TKB theo lop'!D29&amp;'TKB theo lop'!$D$5,IF('TKB theo lop'!G29=$A$217,'TKB theo lop'!F29&amp;'TKB theo lop'!$F$5,IF('TKB theo lop'!I29=$A$217,'TKB theo lop'!H29&amp;'TKB theo lop'!$H$5,IF('TKB theo lop'!K29=$A$217,'TKB theo lop'!J29&amp;'TKB theo lop'!$J$5,IF('TKB theo lop'!M29=$A$217,'TKB theo lop'!L29&amp;'TKB theo lop'!$L$5,IF('TKB theo lop'!O29=$A$217,'TKB theo lop'!N29&amp;'TKB theo lop'!$N$5,IF('TKB theo lop'!Q29=$A$217,'TKB theo lop'!P29&amp;'TKB theo lop'!$P$5,IF('TKB theo lop'!S29=$A$217,'TKB theo lop'!R29&amp;'TKB theo lop'!$R$5,IF('TKB theo lop'!U29=$A$217,'TKB theo lop'!T29&amp;'TKB theo lop'!$T$5,IF('TKB theo lop'!W29=$A$217,'TKB theo lop'!V29&amp;'TKB theo lop'!$V$5,IF('TKB theo lop'!Y29=$A$217,'TKB theo lop'!X29&amp;'TKB theo lop'!$X$5,IF('TKB theo lop'!AA29=$A$217,'TKB theo lop'!Z29&amp;'TKB theo lop'!$Z$5,IF('TKB theo lop'!AC29=$A$217,'TKB theo lop'!AB29&amp;'TKB theo lop'!$AB$5,IF('TKB theo lop'!AE29=$A$217,'TKB theo lop'!AD29&amp;'TKB theo lop'!$AD$5,IF('TKB theo lop'!AG29=$A$217,'TKB theo lop'!AF29&amp;'TKB theo lop'!$AF$5,IF('TKB theo lop'!AI29=$A$217,'TKB theo lop'!AH29&amp;'TKB theo lop'!$AH$5,IF('TKB theo lop'!AK29=$A$217,'TKB theo lop'!AJ29&amp;'TKB theo lop'!$AJ$5,IF('TKB theo lop'!AM29=$A$217,'TKB theo lop'!AL29&amp;'TKB theo lop'!$AL$5,IF('TKB theo lop'!AO29=$A$217,'TKB theo lop'!AN29&amp;'TKB theo lop'!$AN$5,"")))))))))))))))))))</f>
        <v/>
      </c>
      <c r="E218" s="44" t="str">
        <f>IF('TKB theo lop'!E39=$A$217,'TKB theo lop'!D39&amp;'TKB theo lop'!$D$5,IF('TKB theo lop'!G39=$A$217,'TKB theo lop'!F39&amp;'TKB theo lop'!$F$5,IF('TKB theo lop'!I39=$A$217,'TKB theo lop'!H39&amp;'TKB theo lop'!$H$5,IF('TKB theo lop'!K39=$A$217,'TKB theo lop'!J39&amp;'TKB theo lop'!$J$5,IF('TKB theo lop'!M39=$A$217,'TKB theo lop'!L39&amp;'TKB theo lop'!$L$5,IF('TKB theo lop'!O39=$A$217,'TKB theo lop'!N39&amp;'TKB theo lop'!$N$5,IF('TKB theo lop'!Q39=$A$217,'TKB theo lop'!P39&amp;'TKB theo lop'!$P$5,IF('TKB theo lop'!S39=$A$217,'TKB theo lop'!R39&amp;'TKB theo lop'!$R$5,IF('TKB theo lop'!U39=$A$217,'TKB theo lop'!T39&amp;'TKB theo lop'!$T$5,IF('TKB theo lop'!W39=$A$217,'TKB theo lop'!V39&amp;'TKB theo lop'!$V$5,IF('TKB theo lop'!Y39=$A$217,'TKB theo lop'!X39&amp;'TKB theo lop'!$X$5,IF('TKB theo lop'!AA39=$A$217,'TKB theo lop'!Z39&amp;'TKB theo lop'!$Z$5,IF('TKB theo lop'!AC39=$A$217,'TKB theo lop'!AB39&amp;'TKB theo lop'!$AB$5,IF('TKB theo lop'!AE39=$A$217,'TKB theo lop'!AD39&amp;'TKB theo lop'!$AD$5,IF('TKB theo lop'!AG39=$A$217,'TKB theo lop'!AF39&amp;'TKB theo lop'!$AF$5,IF('TKB theo lop'!AI39=$A$217,'TKB theo lop'!AH39&amp;'TKB theo lop'!$AH$5,IF('TKB theo lop'!AK39=$A$217,'TKB theo lop'!AJ39&amp;'TKB theo lop'!$AJ$5,IF('TKB theo lop'!AM39=$A$217,'TKB theo lop'!AL39&amp;'TKB theo lop'!$AL$5,IF('TKB theo lop'!AO39=$A$217,'TKB theo lop'!AN39&amp;'TKB theo lop'!$AN$5,"")))))))))))))))))))</f>
        <v/>
      </c>
      <c r="F218" s="44" t="str">
        <f>IF('TKB theo lop'!E49=$A$217,'TKB theo lop'!D49&amp;'TKB theo lop'!$D$5,IF('TKB theo lop'!G49=$A$217,'TKB theo lop'!F49&amp;'TKB theo lop'!$F$5,IF('TKB theo lop'!I49=$A$217,'TKB theo lop'!H49&amp;'TKB theo lop'!$H$5,IF('TKB theo lop'!K49=$A$217,'TKB theo lop'!J49&amp;'TKB theo lop'!$J$5,IF('TKB theo lop'!M49=$A$217,'TKB theo lop'!L49&amp;'TKB theo lop'!$L$5,IF('TKB theo lop'!O49=$A$217,'TKB theo lop'!N49&amp;'TKB theo lop'!$N$5,IF('TKB theo lop'!Q49=$A$217,'TKB theo lop'!P49&amp;'TKB theo lop'!$P$5,IF('TKB theo lop'!S49=$A$217,'TKB theo lop'!R49&amp;'TKB theo lop'!$R$5,IF('TKB theo lop'!U49=$A$217,'TKB theo lop'!T49&amp;'TKB theo lop'!$T$5,IF('TKB theo lop'!W49=$A$217,'TKB theo lop'!V49&amp;'TKB theo lop'!$V$5,IF('TKB theo lop'!Y49=$A$217,'TKB theo lop'!X49&amp;'TKB theo lop'!$X$5,IF('TKB theo lop'!AA49=$A$217,'TKB theo lop'!Z49&amp;'TKB theo lop'!$Z$5,IF('TKB theo lop'!AC49=$A$217,'TKB theo lop'!AB49&amp;'TKB theo lop'!$AB$5,IF('TKB theo lop'!AE49=$A$217,'TKB theo lop'!AD49&amp;'TKB theo lop'!$AD$5,IF('TKB theo lop'!AG49=$A$217,'TKB theo lop'!AF49&amp;'TKB theo lop'!$AF$5,IF('TKB theo lop'!AI49=$A$217,'TKB theo lop'!AH49&amp;'TKB theo lop'!$AH$5,IF('TKB theo lop'!AK49=$A$217,'TKB theo lop'!AJ49&amp;'TKB theo lop'!$AJ$5,IF('TKB theo lop'!AM49=$A$217,'TKB theo lop'!AL49&amp;'TKB theo lop'!$AL$5,IF('TKB theo lop'!AO49=$A$217,'TKB theo lop'!AN49&amp;'TKB theo lop'!$AN$5,"")))))))))))))))))))</f>
        <v/>
      </c>
      <c r="G218" s="44" t="str">
        <f>IF('TKB theo lop'!E59=$A$217,'TKB theo lop'!D59&amp;'TKB theo lop'!$D$5,IF('TKB theo lop'!G59=$A$217,'TKB theo lop'!F59&amp;'TKB theo lop'!$F$5,IF('TKB theo lop'!I59=$A$217,'TKB theo lop'!H59&amp;'TKB theo lop'!$H$5,IF('TKB theo lop'!K59=$A$217,'TKB theo lop'!J59&amp;'TKB theo lop'!$J$5,IF('TKB theo lop'!M59=$A$217,'TKB theo lop'!L59&amp;'TKB theo lop'!$L$5,IF('TKB theo lop'!O59=$A$217,'TKB theo lop'!N59&amp;'TKB theo lop'!$N$5,IF('TKB theo lop'!Q59=$A$217,'TKB theo lop'!P59&amp;'TKB theo lop'!$P$5,IF('TKB theo lop'!S59=$A$217,'TKB theo lop'!R59&amp;'TKB theo lop'!$R$5,IF('TKB theo lop'!U59=$A$217,'TKB theo lop'!T59&amp;'TKB theo lop'!$T$5,IF('TKB theo lop'!W59=$A$217,'TKB theo lop'!V59&amp;'TKB theo lop'!$V$5,IF('TKB theo lop'!Y59=$A$217,'TKB theo lop'!X59&amp;'TKB theo lop'!$X$5,IF('TKB theo lop'!AA59=$A$217,'TKB theo lop'!Z59&amp;'TKB theo lop'!$Z$5,IF('TKB theo lop'!AC59=$A$217,'TKB theo lop'!AB59&amp;'TKB theo lop'!$AB$5,IF('TKB theo lop'!AE59=$A$217,'TKB theo lop'!AD59&amp;'TKB theo lop'!$AD$5,IF('TKB theo lop'!AG59=$A$217,'TKB theo lop'!AF59&amp;'TKB theo lop'!$AF$5,IF('TKB theo lop'!AI59=$A$217,'TKB theo lop'!AH59&amp;'TKB theo lop'!$AH$5,IF('TKB theo lop'!AK59=$A$217,'TKB theo lop'!AJ59&amp;'TKB theo lop'!$AJ$5,IF('TKB theo lop'!AM59=$A$217,'TKB theo lop'!AL59&amp;'TKB theo lop'!$AL$5,IF('TKB theo lop'!AO59=$A$217,'TKB theo lop'!AN59&amp;'TKB theo lop'!$AN$5,"")))))))))))))))))))</f>
        <v/>
      </c>
      <c r="H218"/>
      <c r="I218" s="48">
        <f>'TKB theo lop'!$O$2</f>
        <v>45174</v>
      </c>
      <c r="J218" s="69" t="str">
        <f>IF(J219="","","Chào cờ")</f>
        <v/>
      </c>
      <c r="K218" s="44" t="str">
        <f>IF('TKB theo lop'!E19=$I$217,'TKB theo lop'!D19&amp;'TKB theo lop'!$D$5,IF('TKB theo lop'!G19=$I$217,'TKB theo lop'!F19&amp;'TKB theo lop'!$F$5,IF('TKB theo lop'!I19=$I$217,'TKB theo lop'!H19&amp;'TKB theo lop'!$H$5,IF('TKB theo lop'!K19=$I$217,'TKB theo lop'!J19&amp;'TKB theo lop'!$J$5,IF('TKB theo lop'!M19=$I$217,'TKB theo lop'!L19&amp;'TKB theo lop'!$L$5,IF('TKB theo lop'!O19=$I$217,'TKB theo lop'!N19&amp;'TKB theo lop'!$N$5,IF('TKB theo lop'!Q19=$I$217,'TKB theo lop'!P19&amp;'TKB theo lop'!$P$5,IF('TKB theo lop'!S19=$I$217,'TKB theo lop'!R19&amp;'TKB theo lop'!$R$5,IF('TKB theo lop'!U19=$I$217,'TKB theo lop'!T19&amp;'TKB theo lop'!$T$5,IF('TKB theo lop'!W19=$I$217,'TKB theo lop'!V19&amp;'TKB theo lop'!$V$5,IF('TKB theo lop'!Y19=$I$217,'TKB theo lop'!X19&amp;'TKB theo lop'!$X$5,IF('TKB theo lop'!AA19=$I$217,'TKB theo lop'!Z19&amp;'TKB theo lop'!$Z$5,IF('TKB theo lop'!AC19=$I$217,'TKB theo lop'!AB19&amp;'TKB theo lop'!$AB$5,IF('TKB theo lop'!AE19=$I$217,'TKB theo lop'!AD19&amp;'TKB theo lop'!$AD$5,IF('TKB theo lop'!AG19=$I$217,'TKB theo lop'!AF19&amp;'TKB theo lop'!$AF$5,IF('TKB theo lop'!AI19=$I$217,'TKB theo lop'!AH19&amp;'TKB theo lop'!$AH$5,IF('TKB theo lop'!AK19=$I$217,'TKB theo lop'!AJ19&amp;'TKB theo lop'!$AJ$5,IF('TKB theo lop'!AM19=$I$217,'TKB theo lop'!AL19&amp;'TKB theo lop'!$AL$5,IF('TKB theo lop'!AO19=$I$217,'TKB theo lop'!AN19&amp;'TKB theo lop'!$AN$5,"")))))))))))))))))))</f>
        <v/>
      </c>
      <c r="L218" s="44" t="str">
        <f>IF('TKB theo lop'!E29=$I$217,'TKB theo lop'!D29&amp;'TKB theo lop'!$D$5,IF('TKB theo lop'!G29=$I$217,'TKB theo lop'!F29&amp;'TKB theo lop'!$F$5,IF('TKB theo lop'!I29=$I$217,'TKB theo lop'!H29&amp;'TKB theo lop'!$H$5,IF('TKB theo lop'!K29=$I$217,'TKB theo lop'!J29&amp;'TKB theo lop'!$J$5,IF('TKB theo lop'!M29=$I$217,'TKB theo lop'!L29&amp;'TKB theo lop'!$L$5,IF('TKB theo lop'!O29=$I$217,'TKB theo lop'!N29&amp;'TKB theo lop'!$N$5,IF('TKB theo lop'!Q29=$I$217,'TKB theo lop'!P29&amp;'TKB theo lop'!$P$5,IF('TKB theo lop'!S29=$I$217,'TKB theo lop'!R29&amp;'TKB theo lop'!$R$5,IF('TKB theo lop'!U29=$I$217,'TKB theo lop'!T29&amp;'TKB theo lop'!$T$5,IF('TKB theo lop'!W29=$I$217,'TKB theo lop'!V29&amp;'TKB theo lop'!$V$5,IF('TKB theo lop'!Y29=$I$217,'TKB theo lop'!X29&amp;'TKB theo lop'!$X$5,IF('TKB theo lop'!AA29=$I$217,'TKB theo lop'!Z29&amp;'TKB theo lop'!$Z$5,IF('TKB theo lop'!AC29=$I$217,'TKB theo lop'!AB29&amp;'TKB theo lop'!$AB$5,IF('TKB theo lop'!AE29=$I$217,'TKB theo lop'!AD29&amp;'TKB theo lop'!$AD$5,IF('TKB theo lop'!AG29=$I$217,'TKB theo lop'!AF29&amp;'TKB theo lop'!$AF$5,IF('TKB theo lop'!AI29=$I$217,'TKB theo lop'!AH29&amp;'TKB theo lop'!$AH$5,IF('TKB theo lop'!AK29=$I$217,'TKB theo lop'!AJ29&amp;'TKB theo lop'!$AJ$5,IF('TKB theo lop'!AM29=$I$217,'TKB theo lop'!AL29&amp;'TKB theo lop'!$AL$5,IF('TKB theo lop'!AO29=$I$217,'TKB theo lop'!AN29&amp;'TKB theo lop'!$AN$5,"")))))))))))))))))))</f>
        <v/>
      </c>
      <c r="M218" s="44" t="str">
        <f>IF('TKB theo lop'!E39=$I$217,'TKB theo lop'!D39&amp;'TKB theo lop'!$D$5,IF('TKB theo lop'!G39=$I$217,'TKB theo lop'!F39&amp;'TKB theo lop'!$F$5,IF('TKB theo lop'!I39=$I$217,'TKB theo lop'!H39&amp;'TKB theo lop'!$H$5,IF('TKB theo lop'!K39=$I$217,'TKB theo lop'!J39&amp;'TKB theo lop'!$J$5,IF('TKB theo lop'!M39=$I$217,'TKB theo lop'!L39&amp;'TKB theo lop'!$L$5,IF('TKB theo lop'!O39=$I$217,'TKB theo lop'!N39&amp;'TKB theo lop'!$N$5,IF('TKB theo lop'!Q39=$I$217,'TKB theo lop'!P39&amp;'TKB theo lop'!$P$5,IF('TKB theo lop'!S39=$I$217,'TKB theo lop'!R39&amp;'TKB theo lop'!$R$5,IF('TKB theo lop'!U39=$I$217,'TKB theo lop'!T39&amp;'TKB theo lop'!$T$5,IF('TKB theo lop'!W39=$I$217,'TKB theo lop'!V39&amp;'TKB theo lop'!$V$5,IF('TKB theo lop'!Y39=$I$217,'TKB theo lop'!X39&amp;'TKB theo lop'!$X$5,IF('TKB theo lop'!AA39=$I$217,'TKB theo lop'!Z39&amp;'TKB theo lop'!$Z$5,IF('TKB theo lop'!AC39=$I$217,'TKB theo lop'!AB39&amp;'TKB theo lop'!$AB$5,IF('TKB theo lop'!AE39=$I$217,'TKB theo lop'!AD39&amp;'TKB theo lop'!$AD$5,IF('TKB theo lop'!AG39=$I$217,'TKB theo lop'!AF39&amp;'TKB theo lop'!$AF$5,IF('TKB theo lop'!AI39=$I$217,'TKB theo lop'!AH39&amp;'TKB theo lop'!$AH$5,IF('TKB theo lop'!AK39=$I$217,'TKB theo lop'!AJ39&amp;'TKB theo lop'!$AJ$5,IF('TKB theo lop'!AM39=$I$217,'TKB theo lop'!AL39&amp;'TKB theo lop'!$AL$5,IF('TKB theo lop'!AO39=$I$217,'TKB theo lop'!AN39&amp;'TKB theo lop'!$AN$5,"")))))))))))))))))))</f>
        <v/>
      </c>
      <c r="N218" s="44" t="str">
        <f>IF('TKB theo lop'!E49=$I$217,'TKB theo lop'!D49&amp;'TKB theo lop'!$D$5,IF('TKB theo lop'!G49=$I$217,'TKB theo lop'!F49&amp;'TKB theo lop'!$F$5,IF('TKB theo lop'!I49=$I$217,'TKB theo lop'!H49&amp;'TKB theo lop'!$H$5,IF('TKB theo lop'!K49=$I$217,'TKB theo lop'!J49&amp;'TKB theo lop'!$J$5,IF('TKB theo lop'!M49=$I$217,'TKB theo lop'!L49&amp;'TKB theo lop'!$L$5,IF('TKB theo lop'!O49=$I$217,'TKB theo lop'!N49&amp;'TKB theo lop'!$N$5,IF('TKB theo lop'!Q49=$I$217,'TKB theo lop'!P49&amp;'TKB theo lop'!$P$5,IF('TKB theo lop'!S49=$I$217,'TKB theo lop'!R49&amp;'TKB theo lop'!$R$5,IF('TKB theo lop'!U49=$I$217,'TKB theo lop'!T49&amp;'TKB theo lop'!$T$5,IF('TKB theo lop'!W49=$I$217,'TKB theo lop'!V49&amp;'TKB theo lop'!$V$5,IF('TKB theo lop'!Y49=$I$217,'TKB theo lop'!X49&amp;'TKB theo lop'!$X$5,IF('TKB theo lop'!AA49=$I$217,'TKB theo lop'!Z49&amp;'TKB theo lop'!$Z$5,IF('TKB theo lop'!AC49=$I$217,'TKB theo lop'!AB49&amp;'TKB theo lop'!$AB$5,IF('TKB theo lop'!AE49=$I$217,'TKB theo lop'!AD49&amp;'TKB theo lop'!$AD$5,IF('TKB theo lop'!AG49=$I$217,'TKB theo lop'!AF49&amp;'TKB theo lop'!$AF$5,IF('TKB theo lop'!AI49=$I$217,'TKB theo lop'!AH49&amp;'TKB theo lop'!$AH$5,IF('TKB theo lop'!AK49=$I$217,'TKB theo lop'!AJ49&amp;'TKB theo lop'!$AJ$5,IF('TKB theo lop'!AM49=$I$217,'TKB theo lop'!AL49&amp;'TKB theo lop'!$AL$5,IF('TKB theo lop'!AO49=$I$217,'TKB theo lop'!AN49&amp;'TKB theo lop'!$AN$5,"")))))))))))))))))))</f>
        <v/>
      </c>
      <c r="O218" s="44" t="str">
        <f>IF('TKB theo lop'!E59=$I$217,'TKB theo lop'!D59&amp;'TKB theo lop'!$D$5,IF('TKB theo lop'!G59=$I$217,'TKB theo lop'!F59&amp;'TKB theo lop'!$F$5,IF('TKB theo lop'!I59=$I$217,'TKB theo lop'!H59&amp;'TKB theo lop'!$H$5,IF('TKB theo lop'!K59=$I$217,'TKB theo lop'!J59&amp;'TKB theo lop'!$J$5,IF('TKB theo lop'!M59=$I$217,'TKB theo lop'!L59&amp;'TKB theo lop'!$L$5,IF('TKB theo lop'!O59=$I$217,'TKB theo lop'!N59&amp;'TKB theo lop'!$N$5,IF('TKB theo lop'!Q59=$I$217,'TKB theo lop'!P59&amp;'TKB theo lop'!$P$5,IF('TKB theo lop'!S59=$I$217,'TKB theo lop'!R59&amp;'TKB theo lop'!$R$5,IF('TKB theo lop'!U59=$I$217,'TKB theo lop'!T59&amp;'TKB theo lop'!$T$5,IF('TKB theo lop'!W59=$I$217,'TKB theo lop'!V59&amp;'TKB theo lop'!$V$5,IF('TKB theo lop'!Y59=$I$217,'TKB theo lop'!X59&amp;'TKB theo lop'!$X$5,IF('TKB theo lop'!AA59=$I$217,'TKB theo lop'!Z59&amp;'TKB theo lop'!$Z$5,IF('TKB theo lop'!AC59=$I$217,'TKB theo lop'!AB59&amp;'TKB theo lop'!$AB$5,IF('TKB theo lop'!AE59=$I$217,'TKB theo lop'!AD59&amp;'TKB theo lop'!$AD$5,IF('TKB theo lop'!AG59=$I$217,'TKB theo lop'!AF59&amp;'TKB theo lop'!$AF$5,IF('TKB theo lop'!AI59=$I$217,'TKB theo lop'!AH59&amp;'TKB theo lop'!$AH$5,IF('TKB theo lop'!AK59=$I$217,'TKB theo lop'!AJ59&amp;'TKB theo lop'!$AJ$5,IF('TKB theo lop'!AM59=$I$217,'TKB theo lop'!AL59&amp;'TKB theo lop'!$AL$5,IF('TKB theo lop'!AO59=$I$217,'TKB theo lop'!AN59&amp;'TKB theo lop'!$AN$5,"")))))))))))))))))))</f>
        <v/>
      </c>
    </row>
    <row r="219" spans="1:15" x14ac:dyDescent="0.3">
      <c r="A219" s="325" t="s">
        <v>10</v>
      </c>
      <c r="B219" s="43" t="str">
        <f>IF('TKB theo lop'!E9=$A$217,'TKB theo lop'!D9&amp;'TKB theo lop'!$D$5,IF('TKB theo lop'!G9=$A$217,'TKB theo lop'!F9&amp;'TKB theo lop'!$F$5,IF('TKB theo lop'!I9=$A$217,'TKB theo lop'!H9&amp;'TKB theo lop'!$H$5,IF('TKB theo lop'!K9=$A$217,'TKB theo lop'!J9&amp;'TKB theo lop'!$J$5,IF('TKB theo lop'!M9=$A$217,'TKB theo lop'!L9&amp;'TKB theo lop'!$L$5,IF('TKB theo lop'!O9=$A$217,'TKB theo lop'!N9&amp;'TKB theo lop'!$N$5,IF('TKB theo lop'!Q9=$A$217,'TKB theo lop'!P9&amp;'TKB theo lop'!$P$5,IF('TKB theo lop'!S9=$A$217,'TKB theo lop'!R9&amp;'TKB theo lop'!$R$5,IF('TKB theo lop'!U9=$A$217,'TKB theo lop'!T9&amp;'TKB theo lop'!$T$5,IF('TKB theo lop'!W9=$A$217,'TKB theo lop'!V9&amp;'TKB theo lop'!$V$5,IF('TKB theo lop'!Y9=$A$217,'TKB theo lop'!X9&amp;'TKB theo lop'!$X$5,IF('TKB theo lop'!AA9=$A$217,'TKB theo lop'!Z9&amp;'TKB theo lop'!$Z$5,IF('TKB theo lop'!AC9=$A$217,'TKB theo lop'!AB9&amp;'TKB theo lop'!$AB$5,IF('TKB theo lop'!AE9=$A$217,'TKB theo lop'!AD9&amp;'TKB theo lop'!$AD$5,IF('TKB theo lop'!AG9=$A$217,'TKB theo lop'!AF9&amp;'TKB theo lop'!$AF$5,IF('TKB theo lop'!AI9=$A$217,'TKB theo lop'!AH9&amp;'TKB theo lop'!$AH$5,IF('TKB theo lop'!AK9=$A$217,'TKB theo lop'!AJ9&amp;'TKB theo lop'!$AJ$5,IF('TKB theo lop'!AM9=$A$217,'TKB theo lop'!AL9&amp;'TKB theo lop'!$AL$5,IF('TKB theo lop'!AO9=$A$217,'TKB theo lop'!AN9&amp;'TKB theo lop'!$AN$5,"")))))))))))))))))))</f>
        <v/>
      </c>
      <c r="C219" s="43" t="str">
        <f>IF('TKB theo lop'!E20=$A$217,'TKB theo lop'!D20&amp;'TKB theo lop'!$D$5,IF('TKB theo lop'!G20=$A$217,'TKB theo lop'!F20&amp;'TKB theo lop'!$F$5,IF('TKB theo lop'!I20=$A$217,'TKB theo lop'!H20&amp;'TKB theo lop'!$H$5,IF('TKB theo lop'!K20=$A$217,'TKB theo lop'!J20&amp;'TKB theo lop'!$J$5,IF('TKB theo lop'!M20=$A$217,'TKB theo lop'!L20&amp;'TKB theo lop'!$L$5,IF('TKB theo lop'!O20=$A$217,'TKB theo lop'!N20&amp;'TKB theo lop'!$N$5,IF('TKB theo lop'!Q20=$A$217,'TKB theo lop'!P20&amp;'TKB theo lop'!$P$5,IF('TKB theo lop'!S20=$A$217,'TKB theo lop'!R20&amp;'TKB theo lop'!$R$5,IF('TKB theo lop'!U20=$A$217,'TKB theo lop'!T20&amp;'TKB theo lop'!$T$5,IF('TKB theo lop'!W20=$A$217,'TKB theo lop'!V20&amp;'TKB theo lop'!$V$5,IF('TKB theo lop'!Y20=$A$217,'TKB theo lop'!X20&amp;'TKB theo lop'!$X$5,IF('TKB theo lop'!AA20=$A$217,'TKB theo lop'!Z20&amp;'TKB theo lop'!$Z$5,IF('TKB theo lop'!AC20=$A$217,'TKB theo lop'!AB20&amp;'TKB theo lop'!$AB$5,IF('TKB theo lop'!AE20=$A$217,'TKB theo lop'!AD20&amp;'TKB theo lop'!$AD$5,IF('TKB theo lop'!AG20=$A$217,'TKB theo lop'!AF20&amp;'TKB theo lop'!$AF$5,IF('TKB theo lop'!AI20=$A$217,'TKB theo lop'!AH20&amp;'TKB theo lop'!$AH$5,IF('TKB theo lop'!AK20=$A$217,'TKB theo lop'!AJ20&amp;'TKB theo lop'!$AJ$5,IF('TKB theo lop'!AM20=$A$217,'TKB theo lop'!AL20&amp;'TKB theo lop'!$AL$5,IF('TKB theo lop'!AO20=$A$217,'TKB theo lop'!AN20&amp;'TKB theo lop'!$AN$5,"")))))))))))))))))))</f>
        <v/>
      </c>
      <c r="D219" s="43" t="str">
        <f>IF('TKB theo lop'!E30=$A$217,'TKB theo lop'!D30&amp;'TKB theo lop'!$D$5,IF('TKB theo lop'!G30=$A$217,'TKB theo lop'!F30&amp;'TKB theo lop'!$F$5,IF('TKB theo lop'!I30=$A$217,'TKB theo lop'!H30&amp;'TKB theo lop'!$H$5,IF('TKB theo lop'!K30=$A$217,'TKB theo lop'!J30&amp;'TKB theo lop'!$J$5,IF('TKB theo lop'!M30=$A$217,'TKB theo lop'!L30&amp;'TKB theo lop'!$L$5,IF('TKB theo lop'!O30=$A$217,'TKB theo lop'!N30&amp;'TKB theo lop'!$N$5,IF('TKB theo lop'!Q30=$A$217,'TKB theo lop'!P30&amp;'TKB theo lop'!$P$5,IF('TKB theo lop'!S30=$A$217,'TKB theo lop'!R30&amp;'TKB theo lop'!$R$5,IF('TKB theo lop'!U30=$A$217,'TKB theo lop'!T30&amp;'TKB theo lop'!$T$5,IF('TKB theo lop'!W30=$A$217,'TKB theo lop'!V30&amp;'TKB theo lop'!$V$5,IF('TKB theo lop'!Y30=$A$217,'TKB theo lop'!X30&amp;'TKB theo lop'!$X$5,IF('TKB theo lop'!AA30=$A$217,'TKB theo lop'!Z30&amp;'TKB theo lop'!$Z$5,IF('TKB theo lop'!AC30=$A$217,'TKB theo lop'!AB30&amp;'TKB theo lop'!$AB$5,IF('TKB theo lop'!AE30=$A$217,'TKB theo lop'!AD30&amp;'TKB theo lop'!$AD$5,IF('TKB theo lop'!AG30=$A$217,'TKB theo lop'!AF30&amp;'TKB theo lop'!$AF$5,IF('TKB theo lop'!AI30=$A$217,'TKB theo lop'!AH30&amp;'TKB theo lop'!$AH$5,IF('TKB theo lop'!AK30=$A$217,'TKB theo lop'!AJ30&amp;'TKB theo lop'!$AJ$5,IF('TKB theo lop'!AM30=$A$217,'TKB theo lop'!AL30&amp;'TKB theo lop'!$AL$5,IF('TKB theo lop'!AO30=$A$217,'TKB theo lop'!AN30&amp;'TKB theo lop'!$AN$5,"")))))))))))))))))))</f>
        <v/>
      </c>
      <c r="E219" s="43" t="str">
        <f>IF('TKB theo lop'!E40=$A$217,'TKB theo lop'!D40&amp;'TKB theo lop'!$D$5,IF('TKB theo lop'!G40=$A$217,'TKB theo lop'!F40&amp;'TKB theo lop'!$F$5,IF('TKB theo lop'!I40=$A$217,'TKB theo lop'!H40&amp;'TKB theo lop'!$H$5,IF('TKB theo lop'!K40=$A$217,'TKB theo lop'!J40&amp;'TKB theo lop'!$J$5,IF('TKB theo lop'!M40=$A$217,'TKB theo lop'!L40&amp;'TKB theo lop'!$L$5,IF('TKB theo lop'!O40=$A$217,'TKB theo lop'!N40&amp;'TKB theo lop'!$N$5,IF('TKB theo lop'!Q40=$A$217,'TKB theo lop'!P40&amp;'TKB theo lop'!$P$5,IF('TKB theo lop'!S40=$A$217,'TKB theo lop'!R40&amp;'TKB theo lop'!$R$5,IF('TKB theo lop'!U40=$A$217,'TKB theo lop'!T40&amp;'TKB theo lop'!$T$5,IF('TKB theo lop'!W40=$A$217,'TKB theo lop'!V40&amp;'TKB theo lop'!$V$5,IF('TKB theo lop'!Y40=$A$217,'TKB theo lop'!X40&amp;'TKB theo lop'!$X$5,IF('TKB theo lop'!AA40=$A$217,'TKB theo lop'!Z40&amp;'TKB theo lop'!$Z$5,IF('TKB theo lop'!AC40=$A$217,'TKB theo lop'!AB40&amp;'TKB theo lop'!$AB$5,IF('TKB theo lop'!AE40=$A$217,'TKB theo lop'!AD40&amp;'TKB theo lop'!$AD$5,IF('TKB theo lop'!AG40=$A$217,'TKB theo lop'!AF40&amp;'TKB theo lop'!$AF$5,IF('TKB theo lop'!AI40=$A$217,'TKB theo lop'!AH40&amp;'TKB theo lop'!$AH$5,IF('TKB theo lop'!AK40=$A$217,'TKB theo lop'!AJ40&amp;'TKB theo lop'!$AJ$5,IF('TKB theo lop'!AM40=$A$217,'TKB theo lop'!AL40&amp;'TKB theo lop'!$AL$5,IF('TKB theo lop'!AO40=$A$217,'TKB theo lop'!AN40&amp;'TKB theo lop'!$AN$5,"")))))))))))))))))))</f>
        <v/>
      </c>
      <c r="F219" s="43" t="str">
        <f>IF('TKB theo lop'!E50=$A$217,'TKB theo lop'!D50&amp;'TKB theo lop'!$D$5,IF('TKB theo lop'!G50=$A$217,'TKB theo lop'!F50&amp;'TKB theo lop'!$F$5,IF('TKB theo lop'!I50=$A$217,'TKB theo lop'!H50&amp;'TKB theo lop'!$H$5,IF('TKB theo lop'!K50=$A$217,'TKB theo lop'!J50&amp;'TKB theo lop'!$J$5,IF('TKB theo lop'!M50=$A$217,'TKB theo lop'!L50&amp;'TKB theo lop'!$L$5,IF('TKB theo lop'!O50=$A$217,'TKB theo lop'!N50&amp;'TKB theo lop'!$N$5,IF('TKB theo lop'!Q50=$A$217,'TKB theo lop'!P50&amp;'TKB theo lop'!$P$5,IF('TKB theo lop'!S50=$A$217,'TKB theo lop'!R50&amp;'TKB theo lop'!$R$5,IF('TKB theo lop'!U50=$A$217,'TKB theo lop'!T50&amp;'TKB theo lop'!$T$5,IF('TKB theo lop'!W50=$A$217,'TKB theo lop'!V50&amp;'TKB theo lop'!$V$5,IF('TKB theo lop'!Y50=$A$217,'TKB theo lop'!X50&amp;'TKB theo lop'!$X$5,IF('TKB theo lop'!AA50=$A$217,'TKB theo lop'!Z50&amp;'TKB theo lop'!$Z$5,IF('TKB theo lop'!AC50=$A$217,'TKB theo lop'!AB50&amp;'TKB theo lop'!$AB$5,IF('TKB theo lop'!AE50=$A$217,'TKB theo lop'!AD50&amp;'TKB theo lop'!$AD$5,IF('TKB theo lop'!AG50=$A$217,'TKB theo lop'!AF50&amp;'TKB theo lop'!$AF$5,IF('TKB theo lop'!AI50=$A$217,'TKB theo lop'!AH50&amp;'TKB theo lop'!$AH$5,IF('TKB theo lop'!AK50=$A$217,'TKB theo lop'!AJ50&amp;'TKB theo lop'!$AJ$5,IF('TKB theo lop'!AM50=$A$217,'TKB theo lop'!AL50&amp;'TKB theo lop'!$AL$5,IF('TKB theo lop'!AO50=$A$217,'TKB theo lop'!AN50&amp;'TKB theo lop'!$AN$5,"")))))))))))))))))))</f>
        <v/>
      </c>
      <c r="G219" s="43" t="str">
        <f>IF('TKB theo lop'!E60=$A$217,'TKB theo lop'!D60&amp;'TKB theo lop'!$D$5,IF('TKB theo lop'!G60=$A$217,'TKB theo lop'!F60&amp;'TKB theo lop'!$F$5,IF('TKB theo lop'!I60=$A$217,'TKB theo lop'!H60&amp;'TKB theo lop'!$H$5,IF('TKB theo lop'!K60=$A$217,'TKB theo lop'!J60&amp;'TKB theo lop'!$J$5,IF('TKB theo lop'!M60=$A$217,'TKB theo lop'!L60&amp;'TKB theo lop'!$L$5,IF('TKB theo lop'!O60=$A$217,'TKB theo lop'!N60&amp;'TKB theo lop'!$N$5,IF('TKB theo lop'!Q60=$A$217,'TKB theo lop'!P60&amp;'TKB theo lop'!$P$5,IF('TKB theo lop'!S60=$A$217,'TKB theo lop'!R60&amp;'TKB theo lop'!$R$5,IF('TKB theo lop'!U60=$A$217,'TKB theo lop'!T60&amp;'TKB theo lop'!$T$5,IF('TKB theo lop'!W60=$A$217,'TKB theo lop'!V60&amp;'TKB theo lop'!$V$5,IF('TKB theo lop'!Y60=$A$217,'TKB theo lop'!X60&amp;'TKB theo lop'!$X$5,IF('TKB theo lop'!AA60=$A$217,'TKB theo lop'!Z60&amp;'TKB theo lop'!$Z$5,IF('TKB theo lop'!AC60=$A$217,'TKB theo lop'!AB60&amp;'TKB theo lop'!$AB$5,IF('TKB theo lop'!AE60=$A$217,'TKB theo lop'!AD60&amp;'TKB theo lop'!$AD$5,IF('TKB theo lop'!AG60=$A$217,'TKB theo lop'!AF60&amp;'TKB theo lop'!$AF$5,IF('TKB theo lop'!AI60=$A$217,'TKB theo lop'!AH60&amp;'TKB theo lop'!$AH$5,IF('TKB theo lop'!AK60=$A$217,'TKB theo lop'!AJ60&amp;'TKB theo lop'!$AJ$5,IF('TKB theo lop'!AM60=$A$217,'TKB theo lop'!AL60&amp;'TKB theo lop'!$AL$5,IF('TKB theo lop'!AO60=$A$217,'TKB theo lop'!AN60&amp;'TKB theo lop'!$AN$5,"")))))))))))))))))))</f>
        <v/>
      </c>
      <c r="H219"/>
      <c r="I219" s="325" t="s">
        <v>10</v>
      </c>
      <c r="J219" s="43" t="str">
        <f>IF('TKB theo lop'!E9=$I$217,'TKB theo lop'!D9&amp;'TKB theo lop'!$D$5,IF('TKB theo lop'!G9=$I$217,'TKB theo lop'!F9&amp;'TKB theo lop'!$F$5,IF('TKB theo lop'!I9=$I$217,'TKB theo lop'!H9&amp;'TKB theo lop'!$H$5,IF('TKB theo lop'!K9=$I$217,'TKB theo lop'!J9&amp;'TKB theo lop'!$J$5,IF('TKB theo lop'!M9=$I$217,'TKB theo lop'!L9&amp;'TKB theo lop'!$L$5,IF('TKB theo lop'!O9=$I$217,'TKB theo lop'!N9&amp;'TKB theo lop'!$N$5,IF('TKB theo lop'!Q9=$I$217,'TKB theo lop'!P9&amp;'TKB theo lop'!$P$5,IF('TKB theo lop'!S9=$I$217,'TKB theo lop'!R9&amp;'TKB theo lop'!$R$5,IF('TKB theo lop'!U9=$I$217,'TKB theo lop'!T9&amp;'TKB theo lop'!$T$5,IF('TKB theo lop'!W9=$I$217,'TKB theo lop'!V9&amp;'TKB theo lop'!$V$5,IF('TKB theo lop'!Y9=$I$217,'TKB theo lop'!X9&amp;'TKB theo lop'!$X$5,IF('TKB theo lop'!AA9=$I$217,'TKB theo lop'!Z9&amp;'TKB theo lop'!$Z$5,IF('TKB theo lop'!AC9=$I$217,'TKB theo lop'!AB9&amp;'TKB theo lop'!$AB$5,IF('TKB theo lop'!AE9=$I$217,'TKB theo lop'!AD9&amp;'TKB theo lop'!$AD$5,IF('TKB theo lop'!AG9=$I$217,'TKB theo lop'!AF9&amp;'TKB theo lop'!$AF$5,IF('TKB theo lop'!AI9=$I$217,'TKB theo lop'!AH9&amp;'TKB theo lop'!$AH$5,IF('TKB theo lop'!AK9=$I$217,'TKB theo lop'!AJ9&amp;'TKB theo lop'!$AJ$5,IF('TKB theo lop'!AM9=$I$217,'TKB theo lop'!AL9&amp;'TKB theo lop'!$AL$5,IF('TKB theo lop'!AO9=$I$217,'TKB theo lop'!AN9&amp;'TKB theo lop'!$AN$5,"")))))))))))))))))))</f>
        <v/>
      </c>
      <c r="K219" s="43" t="str">
        <f>IF('TKB theo lop'!E20=$I$217,'TKB theo lop'!D20&amp;'TKB theo lop'!$D$5,IF('TKB theo lop'!G20=$I$217,'TKB theo lop'!F20&amp;'TKB theo lop'!$F$5,IF('TKB theo lop'!I20=$I$217,'TKB theo lop'!H20&amp;'TKB theo lop'!$H$5,IF('TKB theo lop'!K20=$I$217,'TKB theo lop'!J20&amp;'TKB theo lop'!$J$5,IF('TKB theo lop'!M20=$I$217,'TKB theo lop'!L20&amp;'TKB theo lop'!$L$5,IF('TKB theo lop'!O20=$I$217,'TKB theo lop'!N20&amp;'TKB theo lop'!$N$5,IF('TKB theo lop'!Q20=$I$217,'TKB theo lop'!P20&amp;'TKB theo lop'!$P$5,IF('TKB theo lop'!S20=$I$217,'TKB theo lop'!R20&amp;'TKB theo lop'!$R$5,IF('TKB theo lop'!U20=$I$217,'TKB theo lop'!T20&amp;'TKB theo lop'!$T$5,IF('TKB theo lop'!W20=$I$217,'TKB theo lop'!V20&amp;'TKB theo lop'!$V$5,IF('TKB theo lop'!Y20=$I$217,'TKB theo lop'!X20&amp;'TKB theo lop'!$X$5,IF('TKB theo lop'!AA20=$I$217,'TKB theo lop'!Z20&amp;'TKB theo lop'!$Z$5,IF('TKB theo lop'!AC20=$I$217,'TKB theo lop'!AB20&amp;'TKB theo lop'!$AB$5,IF('TKB theo lop'!AE20=$I$217,'TKB theo lop'!AD20&amp;'TKB theo lop'!$AD$5,IF('TKB theo lop'!AG20=$I$217,'TKB theo lop'!AF20&amp;'TKB theo lop'!$AF$5,IF('TKB theo lop'!AI20=$I$217,'TKB theo lop'!AH20&amp;'TKB theo lop'!$AH$5,IF('TKB theo lop'!AK20=$I$217,'TKB theo lop'!AJ20&amp;'TKB theo lop'!$AJ$5,IF('TKB theo lop'!AM20=$I$217,'TKB theo lop'!AL20&amp;'TKB theo lop'!$AL$5,IF('TKB theo lop'!AO20=$I$217,'TKB theo lop'!AN20&amp;'TKB theo lop'!$AN$5,"")))))))))))))))))))</f>
        <v/>
      </c>
      <c r="L219" s="43" t="str">
        <f>IF('TKB theo lop'!E30=$I$217,'TKB theo lop'!D30&amp;'TKB theo lop'!$D$5,IF('TKB theo lop'!G30=$I$217,'TKB theo lop'!F30&amp;'TKB theo lop'!$F$5,IF('TKB theo lop'!I30=$I$217,'TKB theo lop'!H30&amp;'TKB theo lop'!$H$5,IF('TKB theo lop'!K30=$I$217,'TKB theo lop'!J30&amp;'TKB theo lop'!$J$5,IF('TKB theo lop'!M30=$I$217,'TKB theo lop'!L30&amp;'TKB theo lop'!$L$5,IF('TKB theo lop'!O30=$I$217,'TKB theo lop'!N30&amp;'TKB theo lop'!$N$5,IF('TKB theo lop'!Q30=$I$217,'TKB theo lop'!P30&amp;'TKB theo lop'!$P$5,IF('TKB theo lop'!S30=$I$217,'TKB theo lop'!R30&amp;'TKB theo lop'!$R$5,IF('TKB theo lop'!U30=$I$217,'TKB theo lop'!T30&amp;'TKB theo lop'!$T$5,IF('TKB theo lop'!W30=$I$217,'TKB theo lop'!V30&amp;'TKB theo lop'!$V$5,IF('TKB theo lop'!Y30=$I$217,'TKB theo lop'!X30&amp;'TKB theo lop'!$X$5,IF('TKB theo lop'!AA30=$I$217,'TKB theo lop'!Z30&amp;'TKB theo lop'!$Z$5,IF('TKB theo lop'!AC30=$I$217,'TKB theo lop'!AB30&amp;'TKB theo lop'!$AB$5,IF('TKB theo lop'!AE30=$I$217,'TKB theo lop'!AD30&amp;'TKB theo lop'!$AD$5,IF('TKB theo lop'!AG30=$I$217,'TKB theo lop'!AF30&amp;'TKB theo lop'!$AF$5,IF('TKB theo lop'!AI30=$I$217,'TKB theo lop'!AH30&amp;'TKB theo lop'!$AH$5,IF('TKB theo lop'!AK30=$I$217,'TKB theo lop'!AJ30&amp;'TKB theo lop'!$AJ$5,IF('TKB theo lop'!AM30=$I$217,'TKB theo lop'!AL30&amp;'TKB theo lop'!$AL$5,IF('TKB theo lop'!AO30=$I$217,'TKB theo lop'!AN30&amp;'TKB theo lop'!$AN$5,"")))))))))))))))))))</f>
        <v/>
      </c>
      <c r="M219" s="43" t="str">
        <f>IF('TKB theo lop'!E40=$I$217,'TKB theo lop'!D40&amp;'TKB theo lop'!$D$5,IF('TKB theo lop'!G40=$I$217,'TKB theo lop'!F40&amp;'TKB theo lop'!$F$5,IF('TKB theo lop'!I40=$I$217,'TKB theo lop'!H40&amp;'TKB theo lop'!$H$5,IF('TKB theo lop'!K40=$I$217,'TKB theo lop'!J40&amp;'TKB theo lop'!$J$5,IF('TKB theo lop'!M40=$I$217,'TKB theo lop'!L40&amp;'TKB theo lop'!$L$5,IF('TKB theo lop'!O40=$I$217,'TKB theo lop'!N40&amp;'TKB theo lop'!$N$5,IF('TKB theo lop'!Q40=$I$217,'TKB theo lop'!P40&amp;'TKB theo lop'!$P$5,IF('TKB theo lop'!S40=$I$217,'TKB theo lop'!R40&amp;'TKB theo lop'!$R$5,IF('TKB theo lop'!U40=$I$217,'TKB theo lop'!T40&amp;'TKB theo lop'!$T$5,IF('TKB theo lop'!W40=$I$217,'TKB theo lop'!V40&amp;'TKB theo lop'!$V$5,IF('TKB theo lop'!Y40=$I$217,'TKB theo lop'!X40&amp;'TKB theo lop'!$X$5,IF('TKB theo lop'!AA40=$I$217,'TKB theo lop'!Z40&amp;'TKB theo lop'!$Z$5,IF('TKB theo lop'!AC40=$I$217,'TKB theo lop'!AB40&amp;'TKB theo lop'!$AB$5,IF('TKB theo lop'!AE40=$I$217,'TKB theo lop'!AD40&amp;'TKB theo lop'!$AD$5,IF('TKB theo lop'!AG40=$I$217,'TKB theo lop'!AF40&amp;'TKB theo lop'!$AF$5,IF('TKB theo lop'!AI40=$I$217,'TKB theo lop'!AH40&amp;'TKB theo lop'!$AH$5,IF('TKB theo lop'!AK40=$I$217,'TKB theo lop'!AJ40&amp;'TKB theo lop'!$AJ$5,IF('TKB theo lop'!AM40=$I$217,'TKB theo lop'!AL40&amp;'TKB theo lop'!$AL$5,IF('TKB theo lop'!AO40=$I$217,'TKB theo lop'!AN40&amp;'TKB theo lop'!$AN$5,"")))))))))))))))))))</f>
        <v/>
      </c>
      <c r="N219" s="43" t="str">
        <f>IF('TKB theo lop'!E50=$I$217,'TKB theo lop'!D50&amp;'TKB theo lop'!$D$5,IF('TKB theo lop'!G50=$I$217,'TKB theo lop'!F50&amp;'TKB theo lop'!$F$5,IF('TKB theo lop'!I50=$I$217,'TKB theo lop'!H50&amp;'TKB theo lop'!$H$5,IF('TKB theo lop'!K50=$I$217,'TKB theo lop'!J50&amp;'TKB theo lop'!$J$5,IF('TKB theo lop'!M50=$I$217,'TKB theo lop'!L50&amp;'TKB theo lop'!$L$5,IF('TKB theo lop'!O50=$I$217,'TKB theo lop'!N50&amp;'TKB theo lop'!$N$5,IF('TKB theo lop'!Q50=$I$217,'TKB theo lop'!P50&amp;'TKB theo lop'!$P$5,IF('TKB theo lop'!S50=$I$217,'TKB theo lop'!R50&amp;'TKB theo lop'!$R$5,IF('TKB theo lop'!U50=$I$217,'TKB theo lop'!T50&amp;'TKB theo lop'!$T$5,IF('TKB theo lop'!W50=$I$217,'TKB theo lop'!V50&amp;'TKB theo lop'!$V$5,IF('TKB theo lop'!Y50=$I$217,'TKB theo lop'!X50&amp;'TKB theo lop'!$X$5,IF('TKB theo lop'!AA50=$I$217,'TKB theo lop'!Z50&amp;'TKB theo lop'!$Z$5,IF('TKB theo lop'!AC50=$I$217,'TKB theo lop'!AB50&amp;'TKB theo lop'!$AB$5,IF('TKB theo lop'!AE50=$I$217,'TKB theo lop'!AD50&amp;'TKB theo lop'!$AD$5,IF('TKB theo lop'!AG50=$I$217,'TKB theo lop'!AF50&amp;'TKB theo lop'!$AF$5,IF('TKB theo lop'!AI50=$I$217,'TKB theo lop'!AH50&amp;'TKB theo lop'!$AH$5,IF('TKB theo lop'!AK50=$I$217,'TKB theo lop'!AJ50&amp;'TKB theo lop'!$AJ$5,IF('TKB theo lop'!AM50=$I$217,'TKB theo lop'!AL50&amp;'TKB theo lop'!$AL$5,IF('TKB theo lop'!AO50=$I$217,'TKB theo lop'!AN50&amp;'TKB theo lop'!$AN$5,"")))))))))))))))))))</f>
        <v/>
      </c>
      <c r="O219" s="43" t="str">
        <f>IF('TKB theo lop'!E60=$I$217,'TKB theo lop'!D60&amp;'TKB theo lop'!$D$5,IF('TKB theo lop'!G60=$I$217,'TKB theo lop'!F60&amp;'TKB theo lop'!$F$5,IF('TKB theo lop'!I60=$I$217,'TKB theo lop'!H60&amp;'TKB theo lop'!$H$5,IF('TKB theo lop'!K60=$I$217,'TKB theo lop'!J60&amp;'TKB theo lop'!$J$5,IF('TKB theo lop'!M60=$I$217,'TKB theo lop'!L60&amp;'TKB theo lop'!$L$5,IF('TKB theo lop'!O60=$I$217,'TKB theo lop'!N60&amp;'TKB theo lop'!$N$5,IF('TKB theo lop'!Q60=$I$217,'TKB theo lop'!P60&amp;'TKB theo lop'!$P$5,IF('TKB theo lop'!S60=$I$217,'TKB theo lop'!R60&amp;'TKB theo lop'!$R$5,IF('TKB theo lop'!U60=$I$217,'TKB theo lop'!T60&amp;'TKB theo lop'!$T$5,IF('TKB theo lop'!W60=$I$217,'TKB theo lop'!V60&amp;'TKB theo lop'!$V$5,IF('TKB theo lop'!Y60=$I$217,'TKB theo lop'!X60&amp;'TKB theo lop'!$X$5,IF('TKB theo lop'!AA60=$I$217,'TKB theo lop'!Z60&amp;'TKB theo lop'!$Z$5,IF('TKB theo lop'!AC60=$I$217,'TKB theo lop'!AB60&amp;'TKB theo lop'!$AB$5,IF('TKB theo lop'!AE60=$I$217,'TKB theo lop'!AD60&amp;'TKB theo lop'!$AD$5,IF('TKB theo lop'!AG60=$I$217,'TKB theo lop'!AF60&amp;'TKB theo lop'!$AF$5,IF('TKB theo lop'!AI60=$I$217,'TKB theo lop'!AH60&amp;'TKB theo lop'!$AH$5,IF('TKB theo lop'!AK60=$I$217,'TKB theo lop'!AJ60&amp;'TKB theo lop'!$AJ$5,IF('TKB theo lop'!AM60=$I$217,'TKB theo lop'!AL60&amp;'TKB theo lop'!$AL$5,IF('TKB theo lop'!AO60=$I$217,'TKB theo lop'!AN60&amp;'TKB theo lop'!$AN$5,"")))))))))))))))))))</f>
        <v/>
      </c>
    </row>
    <row r="220" spans="1:15" x14ac:dyDescent="0.3">
      <c r="A220" s="325"/>
      <c r="B220" s="43" t="str">
        <f>IF('TKB theo lop'!E10=$A$217,'TKB theo lop'!D10&amp;'TKB theo lop'!$D$5,IF('TKB theo lop'!G10=$A$217,'TKB theo lop'!F10&amp;'TKB theo lop'!$F$5,IF('TKB theo lop'!I10=$A$217,'TKB theo lop'!H10&amp;'TKB theo lop'!$H$5,IF('TKB theo lop'!K10=$A$217,'TKB theo lop'!J10&amp;'TKB theo lop'!$J$5,IF('TKB theo lop'!M10=$A$217,'TKB theo lop'!L10&amp;'TKB theo lop'!$L$5,IF('TKB theo lop'!O10=$A$217,'TKB theo lop'!N10&amp;'TKB theo lop'!$N$5,IF('TKB theo lop'!Q10=$A$217,'TKB theo lop'!P10&amp;'TKB theo lop'!$P$5,IF('TKB theo lop'!S10=$A$217,'TKB theo lop'!R10&amp;'TKB theo lop'!$R$5,IF('TKB theo lop'!U10=$A$217,'TKB theo lop'!T10&amp;'TKB theo lop'!$T$5,IF('TKB theo lop'!W10=$A$217,'TKB theo lop'!V10&amp;'TKB theo lop'!$V$5,IF('TKB theo lop'!Y10=$A$217,'TKB theo lop'!X10&amp;'TKB theo lop'!$X$5,IF('TKB theo lop'!AA10=$A$217,'TKB theo lop'!Z10&amp;'TKB theo lop'!$Z$5,IF('TKB theo lop'!AC10=$A$217,'TKB theo lop'!AB10&amp;'TKB theo lop'!$AB$5,IF('TKB theo lop'!AE10=$A$217,'TKB theo lop'!AD10&amp;'TKB theo lop'!$AD$5,IF('TKB theo lop'!AG10=$A$217,'TKB theo lop'!AF10&amp;'TKB theo lop'!$AF$5,IF('TKB theo lop'!AI10=$A$217,'TKB theo lop'!AH10&amp;'TKB theo lop'!$AH$5,IF('TKB theo lop'!AK10=$A$217,'TKB theo lop'!AJ10&amp;'TKB theo lop'!$AJ$5,IF('TKB theo lop'!AM10=$A$217,'TKB theo lop'!AL10&amp;'TKB theo lop'!$AL$5,IF('TKB theo lop'!AO10=$A$217,'TKB theo lop'!AN10&amp;'TKB theo lop'!$AN$5,"")))))))))))))))))))</f>
        <v/>
      </c>
      <c r="C220" s="43" t="str">
        <f>IF('TKB theo lop'!E21=$A$217,'TKB theo lop'!D21&amp;'TKB theo lop'!$D$5,IF('TKB theo lop'!G21=$A$217,'TKB theo lop'!F21&amp;'TKB theo lop'!$F$5,IF('TKB theo lop'!I21=$A$217,'TKB theo lop'!H21&amp;'TKB theo lop'!$H$5,IF('TKB theo lop'!K21=$A$217,'TKB theo lop'!J21&amp;'TKB theo lop'!$J$5,IF('TKB theo lop'!M21=$A$217,'TKB theo lop'!L21&amp;'TKB theo lop'!$L$5,IF('TKB theo lop'!O21=$A$217,'TKB theo lop'!N21&amp;'TKB theo lop'!$N$5,IF('TKB theo lop'!Q21=$A$217,'TKB theo lop'!P21&amp;'TKB theo lop'!$P$5,IF('TKB theo lop'!S21=$A$217,'TKB theo lop'!R21&amp;'TKB theo lop'!$R$5,IF('TKB theo lop'!U21=$A$217,'TKB theo lop'!T21&amp;'TKB theo lop'!$T$5,IF('TKB theo lop'!W21=$A$217,'TKB theo lop'!V21&amp;'TKB theo lop'!$V$5,IF('TKB theo lop'!Y21=$A$217,'TKB theo lop'!X21&amp;'TKB theo lop'!$X$5,IF('TKB theo lop'!AA21=$A$217,'TKB theo lop'!Z21&amp;'TKB theo lop'!$Z$5,IF('TKB theo lop'!AC21=$A$217,'TKB theo lop'!AB21&amp;'TKB theo lop'!$AB$5,IF('TKB theo lop'!AE21=$A$217,'TKB theo lop'!AD21&amp;'TKB theo lop'!$AD$5,IF('TKB theo lop'!AG21=$A$217,'TKB theo lop'!AF21&amp;'TKB theo lop'!$AF$5,IF('TKB theo lop'!AI21=$A$217,'TKB theo lop'!AH21&amp;'TKB theo lop'!$AH$5,IF('TKB theo lop'!AK21=$A$217,'TKB theo lop'!AJ21&amp;'TKB theo lop'!$AJ$5,IF('TKB theo lop'!AM21=$A$217,'TKB theo lop'!AL21&amp;'TKB theo lop'!$AL$5,IF('TKB theo lop'!AO21=$A$217,'TKB theo lop'!AN21&amp;'TKB theo lop'!$AN$5,"")))))))))))))))))))</f>
        <v/>
      </c>
      <c r="D220" s="43" t="str">
        <f>IF('TKB theo lop'!E31=$A$217,'TKB theo lop'!D31&amp;'TKB theo lop'!$D$5,IF('TKB theo lop'!G31=$A$217,'TKB theo lop'!F31&amp;'TKB theo lop'!$F$5,IF('TKB theo lop'!I31=$A$217,'TKB theo lop'!H31&amp;'TKB theo lop'!$H$5,IF('TKB theo lop'!K31=$A$217,'TKB theo lop'!J31&amp;'TKB theo lop'!$J$5,IF('TKB theo lop'!M31=$A$217,'TKB theo lop'!L31&amp;'TKB theo lop'!$L$5,IF('TKB theo lop'!O31=$A$217,'TKB theo lop'!N31&amp;'TKB theo lop'!$N$5,IF('TKB theo lop'!Q31=$A$217,'TKB theo lop'!P31&amp;'TKB theo lop'!$P$5,IF('TKB theo lop'!S31=$A$217,'TKB theo lop'!R31&amp;'TKB theo lop'!$R$5,IF('TKB theo lop'!U31=$A$217,'TKB theo lop'!T31&amp;'TKB theo lop'!$T$5,IF('TKB theo lop'!W31=$A$217,'TKB theo lop'!V31&amp;'TKB theo lop'!$V$5,IF('TKB theo lop'!Y31=$A$217,'TKB theo lop'!X31&amp;'TKB theo lop'!$X$5,IF('TKB theo lop'!AA31=$A$217,'TKB theo lop'!Z31&amp;'TKB theo lop'!$Z$5,IF('TKB theo lop'!AC31=$A$217,'TKB theo lop'!AB31&amp;'TKB theo lop'!$AB$5,IF('TKB theo lop'!AE31=$A$217,'TKB theo lop'!AD31&amp;'TKB theo lop'!$AD$5,IF('TKB theo lop'!AG31=$A$217,'TKB theo lop'!AF31&amp;'TKB theo lop'!$AF$5,IF('TKB theo lop'!AI31=$A$217,'TKB theo lop'!AH31&amp;'TKB theo lop'!$AH$5,IF('TKB theo lop'!AK31=$A$217,'TKB theo lop'!AJ31&amp;'TKB theo lop'!$AJ$5,IF('TKB theo lop'!AM31=$A$217,'TKB theo lop'!AL31&amp;'TKB theo lop'!$AL$5,IF('TKB theo lop'!AO31=$A$217,'TKB theo lop'!AN31&amp;'TKB theo lop'!$AN$5,"")))))))))))))))))))</f>
        <v/>
      </c>
      <c r="E220" s="43" t="str">
        <f>IF('TKB theo lop'!E41=$A$217,'TKB theo lop'!D41&amp;'TKB theo lop'!$D$5,IF('TKB theo lop'!G41=$A$217,'TKB theo lop'!F41&amp;'TKB theo lop'!$F$5,IF('TKB theo lop'!I41=$A$217,'TKB theo lop'!H41&amp;'TKB theo lop'!$H$5,IF('TKB theo lop'!K41=$A$217,'TKB theo lop'!J41&amp;'TKB theo lop'!$J$5,IF('TKB theo lop'!M41=$A$217,'TKB theo lop'!L41&amp;'TKB theo lop'!$L$5,IF('TKB theo lop'!O41=$A$217,'TKB theo lop'!N41&amp;'TKB theo lop'!$N$5,IF('TKB theo lop'!Q41=$A$217,'TKB theo lop'!P41&amp;'TKB theo lop'!$P$5,IF('TKB theo lop'!S41=$A$217,'TKB theo lop'!R41&amp;'TKB theo lop'!$R$5,IF('TKB theo lop'!U41=$A$217,'TKB theo lop'!T41&amp;'TKB theo lop'!$T$5,IF('TKB theo lop'!W41=$A$217,'TKB theo lop'!V41&amp;'TKB theo lop'!$V$5,IF('TKB theo lop'!Y41=$A$217,'TKB theo lop'!X41&amp;'TKB theo lop'!$X$5,IF('TKB theo lop'!AA41=$A$217,'TKB theo lop'!Z41&amp;'TKB theo lop'!$Z$5,IF('TKB theo lop'!AC41=$A$217,'TKB theo lop'!AB41&amp;'TKB theo lop'!$AB$5,IF('TKB theo lop'!AE41=$A$217,'TKB theo lop'!AD41&amp;'TKB theo lop'!$AD$5,IF('TKB theo lop'!AG41=$A$217,'TKB theo lop'!AF41&amp;'TKB theo lop'!$AF$5,IF('TKB theo lop'!AI41=$A$217,'TKB theo lop'!AH41&amp;'TKB theo lop'!$AH$5,IF('TKB theo lop'!AK41=$A$217,'TKB theo lop'!AJ41&amp;'TKB theo lop'!$AJ$5,IF('TKB theo lop'!AM41=$A$217,'TKB theo lop'!AL41&amp;'TKB theo lop'!$AL$5,IF('TKB theo lop'!AO41=$A$217,'TKB theo lop'!AN41&amp;'TKB theo lop'!$AN$5,"")))))))))))))))))))</f>
        <v/>
      </c>
      <c r="F220" s="43" t="str">
        <f>IF('TKB theo lop'!E51=$A$217,'TKB theo lop'!D51&amp;'TKB theo lop'!$D$5,IF('TKB theo lop'!G51=$A$217,'TKB theo lop'!F51&amp;'TKB theo lop'!$F$5,IF('TKB theo lop'!I51=$A$217,'TKB theo lop'!H51&amp;'TKB theo lop'!$H$5,IF('TKB theo lop'!K51=$A$217,'TKB theo lop'!J51&amp;'TKB theo lop'!$J$5,IF('TKB theo lop'!M51=$A$217,'TKB theo lop'!L51&amp;'TKB theo lop'!$L$5,IF('TKB theo lop'!O51=$A$217,'TKB theo lop'!N51&amp;'TKB theo lop'!$N$5,IF('TKB theo lop'!Q51=$A$217,'TKB theo lop'!P51&amp;'TKB theo lop'!$P$5,IF('TKB theo lop'!S51=$A$217,'TKB theo lop'!R51&amp;'TKB theo lop'!$R$5,IF('TKB theo lop'!U51=$A$217,'TKB theo lop'!T51&amp;'TKB theo lop'!$T$5,IF('TKB theo lop'!W51=$A$217,'TKB theo lop'!V51&amp;'TKB theo lop'!$V$5,IF('TKB theo lop'!Y51=$A$217,'TKB theo lop'!X51&amp;'TKB theo lop'!$X$5,IF('TKB theo lop'!AA51=$A$217,'TKB theo lop'!Z51&amp;'TKB theo lop'!$Z$5,IF('TKB theo lop'!AC51=$A$217,'TKB theo lop'!AB51&amp;'TKB theo lop'!$AB$5,IF('TKB theo lop'!AE51=$A$217,'TKB theo lop'!AD51&amp;'TKB theo lop'!$AD$5,IF('TKB theo lop'!AG51=$A$217,'TKB theo lop'!AF51&amp;'TKB theo lop'!$AF$5,IF('TKB theo lop'!AI51=$A$217,'TKB theo lop'!AH51&amp;'TKB theo lop'!$AH$5,IF('TKB theo lop'!AK51=$A$217,'TKB theo lop'!AJ51&amp;'TKB theo lop'!$AJ$5,IF('TKB theo lop'!AM51=$A$217,'TKB theo lop'!AL51&amp;'TKB theo lop'!$AL$5,IF('TKB theo lop'!AO51=$A$217,'TKB theo lop'!AN51&amp;'TKB theo lop'!$AN$5,"")))))))))))))))))))</f>
        <v/>
      </c>
      <c r="G220" s="43" t="str">
        <f>IF('TKB theo lop'!E61=$A$217,'TKB theo lop'!D61&amp;'TKB theo lop'!$D$5,IF('TKB theo lop'!G61=$A$217,'TKB theo lop'!F61&amp;'TKB theo lop'!$F$5,IF('TKB theo lop'!I61=$A$217,'TKB theo lop'!H61&amp;'TKB theo lop'!$H$5,IF('TKB theo lop'!K61=$A$217,'TKB theo lop'!J61&amp;'TKB theo lop'!$J$5,IF('TKB theo lop'!M61=$A$217,'TKB theo lop'!L61&amp;'TKB theo lop'!$L$5,IF('TKB theo lop'!O61=$A$217,'TKB theo lop'!N61&amp;'TKB theo lop'!$N$5,IF('TKB theo lop'!Q61=$A$217,'TKB theo lop'!P61&amp;'TKB theo lop'!$P$5,IF('TKB theo lop'!S61=$A$217,'TKB theo lop'!R61&amp;'TKB theo lop'!$R$5,IF('TKB theo lop'!U61=$A$217,'TKB theo lop'!T61&amp;'TKB theo lop'!$T$5,IF('TKB theo lop'!W61=$A$217,'TKB theo lop'!V61&amp;'TKB theo lop'!$V$5,IF('TKB theo lop'!Y61=$A$217,'TKB theo lop'!X61&amp;'TKB theo lop'!$X$5,IF('TKB theo lop'!AA61=$A$217,'TKB theo lop'!Z61&amp;'TKB theo lop'!$Z$5,IF('TKB theo lop'!AC61=$A$217,'TKB theo lop'!AB61&amp;'TKB theo lop'!$AB$5,IF('TKB theo lop'!AE61=$A$217,'TKB theo lop'!AD61&amp;'TKB theo lop'!$AD$5,IF('TKB theo lop'!AG61=$A$217,'TKB theo lop'!AF61&amp;'TKB theo lop'!$AF$5,IF('TKB theo lop'!AI61=$A$217,'TKB theo lop'!AH61&amp;'TKB theo lop'!$AH$5,IF('TKB theo lop'!AK61=$A$217,'TKB theo lop'!AJ61&amp;'TKB theo lop'!$AJ$5,IF('TKB theo lop'!AM61=$A$217,'TKB theo lop'!AL61&amp;'TKB theo lop'!$AL$5,IF('TKB theo lop'!AO61=$A$217,'TKB theo lop'!AN61&amp;'TKB theo lop'!$AN$5,"")))))))))))))))))))</f>
        <v/>
      </c>
      <c r="H220"/>
      <c r="I220" s="325"/>
      <c r="J220" s="43" t="str">
        <f>IF('TKB theo lop'!E10=$I$217,'TKB theo lop'!D10&amp;'TKB theo lop'!$D$5,IF('TKB theo lop'!G10=$I$217,'TKB theo lop'!F10&amp;'TKB theo lop'!$F$5,IF('TKB theo lop'!I10=$I$217,'TKB theo lop'!H10&amp;'TKB theo lop'!$H$5,IF('TKB theo lop'!K10=$I$217,'TKB theo lop'!J10&amp;'TKB theo lop'!$J$5,IF('TKB theo lop'!M10=$I$217,'TKB theo lop'!L10&amp;'TKB theo lop'!$L$5,IF('TKB theo lop'!O10=$I$217,'TKB theo lop'!N10&amp;'TKB theo lop'!$N$5,IF('TKB theo lop'!Q10=$I$217,'TKB theo lop'!P10&amp;'TKB theo lop'!$P$5,IF('TKB theo lop'!S10=$I$217,'TKB theo lop'!R10&amp;'TKB theo lop'!$R$5,IF('TKB theo lop'!U10=$I$217,'TKB theo lop'!T10&amp;'TKB theo lop'!$T$5,IF('TKB theo lop'!W10=$I$217,'TKB theo lop'!V10&amp;'TKB theo lop'!$V$5,IF('TKB theo lop'!Y10=$I$217,'TKB theo lop'!X10&amp;'TKB theo lop'!$X$5,IF('TKB theo lop'!AA10=$I$217,'TKB theo lop'!Z10&amp;'TKB theo lop'!$Z$5,IF('TKB theo lop'!AC10=$I$217,'TKB theo lop'!AB10&amp;'TKB theo lop'!$AB$5,IF('TKB theo lop'!AE10=$I$217,'TKB theo lop'!AD10&amp;'TKB theo lop'!$AD$5,IF('TKB theo lop'!AG10=$I$217,'TKB theo lop'!AF10&amp;'TKB theo lop'!$AF$5,IF('TKB theo lop'!AI10=$I$217,'TKB theo lop'!AH10&amp;'TKB theo lop'!$AH$5,IF('TKB theo lop'!AK10=$I$217,'TKB theo lop'!AJ10&amp;'TKB theo lop'!$AJ$5,IF('TKB theo lop'!AM10=$I$217,'TKB theo lop'!AL10&amp;'TKB theo lop'!$AL$5,IF('TKB theo lop'!AO10=$I$217,'TKB theo lop'!AN10&amp;'TKB theo lop'!$AN$5,"")))))))))))))))))))</f>
        <v/>
      </c>
      <c r="K220" s="43" t="str">
        <f>IF('TKB theo lop'!E21=$I$217,'TKB theo lop'!D21&amp;'TKB theo lop'!$D$5,IF('TKB theo lop'!G21=$I$217,'TKB theo lop'!F21&amp;'TKB theo lop'!$F$5,IF('TKB theo lop'!I21=$I$217,'TKB theo lop'!H21&amp;'TKB theo lop'!$H$5,IF('TKB theo lop'!K21=$I$217,'TKB theo lop'!J21&amp;'TKB theo lop'!$J$5,IF('TKB theo lop'!M21=$I$217,'TKB theo lop'!L21&amp;'TKB theo lop'!$L$5,IF('TKB theo lop'!O21=$I$217,'TKB theo lop'!N21&amp;'TKB theo lop'!$N$5,IF('TKB theo lop'!Q21=$I$217,'TKB theo lop'!P21&amp;'TKB theo lop'!$P$5,IF('TKB theo lop'!S21=$I$217,'TKB theo lop'!R21&amp;'TKB theo lop'!$R$5,IF('TKB theo lop'!U21=$I$217,'TKB theo lop'!T21&amp;'TKB theo lop'!$T$5,IF('TKB theo lop'!W21=$I$217,'TKB theo lop'!V21&amp;'TKB theo lop'!$V$5,IF('TKB theo lop'!Y21=$I$217,'TKB theo lop'!X21&amp;'TKB theo lop'!$X$5,IF('TKB theo lop'!AA21=$I$217,'TKB theo lop'!Z21&amp;'TKB theo lop'!$Z$5,IF('TKB theo lop'!AC21=$I$217,'TKB theo lop'!AB21&amp;'TKB theo lop'!$AB$5,IF('TKB theo lop'!AE21=$I$217,'TKB theo lop'!AD21&amp;'TKB theo lop'!$AD$5,IF('TKB theo lop'!AG21=$I$217,'TKB theo lop'!AF21&amp;'TKB theo lop'!$AF$5,IF('TKB theo lop'!AI21=$I$217,'TKB theo lop'!AH21&amp;'TKB theo lop'!$AH$5,IF('TKB theo lop'!AK21=$I$217,'TKB theo lop'!AJ21&amp;'TKB theo lop'!$AJ$5,IF('TKB theo lop'!AM21=$I$217,'TKB theo lop'!AL21&amp;'TKB theo lop'!$AL$5,IF('TKB theo lop'!AO21=$I$217,'TKB theo lop'!AN21&amp;'TKB theo lop'!$AN$5,"")))))))))))))))))))</f>
        <v/>
      </c>
      <c r="L220" s="43" t="str">
        <f>IF('TKB theo lop'!E31=$I$217,'TKB theo lop'!D31&amp;'TKB theo lop'!$D$5,IF('TKB theo lop'!G31=$I$217,'TKB theo lop'!F31&amp;'TKB theo lop'!$F$5,IF('TKB theo lop'!I31=$I$217,'TKB theo lop'!H31&amp;'TKB theo lop'!$H$5,IF('TKB theo lop'!K31=$I$217,'TKB theo lop'!J31&amp;'TKB theo lop'!$J$5,IF('TKB theo lop'!M31=$I$217,'TKB theo lop'!L31&amp;'TKB theo lop'!$L$5,IF('TKB theo lop'!O31=$I$217,'TKB theo lop'!N31&amp;'TKB theo lop'!$N$5,IF('TKB theo lop'!Q31=$I$217,'TKB theo lop'!P31&amp;'TKB theo lop'!$P$5,IF('TKB theo lop'!S31=$I$217,'TKB theo lop'!R31&amp;'TKB theo lop'!$R$5,IF('TKB theo lop'!U31=$I$217,'TKB theo lop'!T31&amp;'TKB theo lop'!$T$5,IF('TKB theo lop'!W31=$I$217,'TKB theo lop'!V31&amp;'TKB theo lop'!$V$5,IF('TKB theo lop'!Y31=$I$217,'TKB theo lop'!X31&amp;'TKB theo lop'!$X$5,IF('TKB theo lop'!AA31=$I$217,'TKB theo lop'!Z31&amp;'TKB theo lop'!$Z$5,IF('TKB theo lop'!AC31=$I$217,'TKB theo lop'!AB31&amp;'TKB theo lop'!$AB$5,IF('TKB theo lop'!AE31=$I$217,'TKB theo lop'!AD31&amp;'TKB theo lop'!$AD$5,IF('TKB theo lop'!AG31=$I$217,'TKB theo lop'!AF31&amp;'TKB theo lop'!$AF$5,IF('TKB theo lop'!AI31=$I$217,'TKB theo lop'!AH31&amp;'TKB theo lop'!$AH$5,IF('TKB theo lop'!AK31=$I$217,'TKB theo lop'!AJ31&amp;'TKB theo lop'!$AJ$5,IF('TKB theo lop'!AM31=$I$217,'TKB theo lop'!AL31&amp;'TKB theo lop'!$AL$5,IF('TKB theo lop'!AO31=$I$217,'TKB theo lop'!AN31&amp;'TKB theo lop'!$AN$5,"")))))))))))))))))))</f>
        <v/>
      </c>
      <c r="M220" s="43" t="str">
        <f>IF('TKB theo lop'!E41=$I$217,'TKB theo lop'!D41&amp;'TKB theo lop'!$D$5,IF('TKB theo lop'!G41=$I$217,'TKB theo lop'!F41&amp;'TKB theo lop'!$F$5,IF('TKB theo lop'!I41=$I$217,'TKB theo lop'!H41&amp;'TKB theo lop'!$H$5,IF('TKB theo lop'!K41=$I$217,'TKB theo lop'!J41&amp;'TKB theo lop'!$J$5,IF('TKB theo lop'!M41=$I$217,'TKB theo lop'!L41&amp;'TKB theo lop'!$L$5,IF('TKB theo lop'!O41=$I$217,'TKB theo lop'!N41&amp;'TKB theo lop'!$N$5,IF('TKB theo lop'!Q41=$I$217,'TKB theo lop'!P41&amp;'TKB theo lop'!$P$5,IF('TKB theo lop'!S41=$I$217,'TKB theo lop'!R41&amp;'TKB theo lop'!$R$5,IF('TKB theo lop'!U41=$I$217,'TKB theo lop'!T41&amp;'TKB theo lop'!$T$5,IF('TKB theo lop'!W41=$I$217,'TKB theo lop'!V41&amp;'TKB theo lop'!$V$5,IF('TKB theo lop'!Y41=$I$217,'TKB theo lop'!X41&amp;'TKB theo lop'!$X$5,IF('TKB theo lop'!AA41=$I$217,'TKB theo lop'!Z41&amp;'TKB theo lop'!$Z$5,IF('TKB theo lop'!AC41=$I$217,'TKB theo lop'!AB41&amp;'TKB theo lop'!$AB$5,IF('TKB theo lop'!AE41=$I$217,'TKB theo lop'!AD41&amp;'TKB theo lop'!$AD$5,IF('TKB theo lop'!AG41=$I$217,'TKB theo lop'!AF41&amp;'TKB theo lop'!$AF$5,IF('TKB theo lop'!AI41=$I$217,'TKB theo lop'!AH41&amp;'TKB theo lop'!$AH$5,IF('TKB theo lop'!AK41=$I$217,'TKB theo lop'!AJ41&amp;'TKB theo lop'!$AJ$5,IF('TKB theo lop'!AM41=$I$217,'TKB theo lop'!AL41&amp;'TKB theo lop'!$AL$5,IF('TKB theo lop'!AO41=$I$217,'TKB theo lop'!AN41&amp;'TKB theo lop'!$AN$5,"")))))))))))))))))))</f>
        <v/>
      </c>
      <c r="N220" s="43" t="str">
        <f>IF('TKB theo lop'!E51=$I$217,'TKB theo lop'!D51&amp;'TKB theo lop'!$D$5,IF('TKB theo lop'!G51=$I$217,'TKB theo lop'!F51&amp;'TKB theo lop'!$F$5,IF('TKB theo lop'!I51=$I$217,'TKB theo lop'!H51&amp;'TKB theo lop'!$H$5,IF('TKB theo lop'!K51=$I$217,'TKB theo lop'!J51&amp;'TKB theo lop'!$J$5,IF('TKB theo lop'!M51=$I$217,'TKB theo lop'!L51&amp;'TKB theo lop'!$L$5,IF('TKB theo lop'!O51=$I$217,'TKB theo lop'!N51&amp;'TKB theo lop'!$N$5,IF('TKB theo lop'!Q51=$I$217,'TKB theo lop'!P51&amp;'TKB theo lop'!$P$5,IF('TKB theo lop'!S51=$I$217,'TKB theo lop'!R51&amp;'TKB theo lop'!$R$5,IF('TKB theo lop'!U51=$I$217,'TKB theo lop'!T51&amp;'TKB theo lop'!$T$5,IF('TKB theo lop'!W51=$I$217,'TKB theo lop'!V51&amp;'TKB theo lop'!$V$5,IF('TKB theo lop'!Y51=$I$217,'TKB theo lop'!X51&amp;'TKB theo lop'!$X$5,IF('TKB theo lop'!AA51=$I$217,'TKB theo lop'!Z51&amp;'TKB theo lop'!$Z$5,IF('TKB theo lop'!AC51=$I$217,'TKB theo lop'!AB51&amp;'TKB theo lop'!$AB$5,IF('TKB theo lop'!AE51=$I$217,'TKB theo lop'!AD51&amp;'TKB theo lop'!$AD$5,IF('TKB theo lop'!AG51=$I$217,'TKB theo lop'!AF51&amp;'TKB theo lop'!$AF$5,IF('TKB theo lop'!AI51=$I$217,'TKB theo lop'!AH51&amp;'TKB theo lop'!$AH$5,IF('TKB theo lop'!AK51=$I$217,'TKB theo lop'!AJ51&amp;'TKB theo lop'!$AJ$5,IF('TKB theo lop'!AM51=$I$217,'TKB theo lop'!AL51&amp;'TKB theo lop'!$AL$5,IF('TKB theo lop'!AO51=$I$217,'TKB theo lop'!AN51&amp;'TKB theo lop'!$AN$5,"")))))))))))))))))))</f>
        <v/>
      </c>
      <c r="O220" s="43" t="str">
        <f>IF('TKB theo lop'!E61=$I$217,'TKB theo lop'!D61&amp;'TKB theo lop'!$D$5,IF('TKB theo lop'!G61=$I$217,'TKB theo lop'!F61&amp;'TKB theo lop'!$F$5,IF('TKB theo lop'!I61=$I$217,'TKB theo lop'!H61&amp;'TKB theo lop'!$H$5,IF('TKB theo lop'!K61=$I$217,'TKB theo lop'!J61&amp;'TKB theo lop'!$J$5,IF('TKB theo lop'!M61=$I$217,'TKB theo lop'!L61&amp;'TKB theo lop'!$L$5,IF('TKB theo lop'!O61=$I$217,'TKB theo lop'!N61&amp;'TKB theo lop'!$N$5,IF('TKB theo lop'!Q61=$I$217,'TKB theo lop'!P61&amp;'TKB theo lop'!$P$5,IF('TKB theo lop'!S61=$I$217,'TKB theo lop'!R61&amp;'TKB theo lop'!$R$5,IF('TKB theo lop'!U61=$I$217,'TKB theo lop'!T61&amp;'TKB theo lop'!$T$5,IF('TKB theo lop'!W61=$I$217,'TKB theo lop'!V61&amp;'TKB theo lop'!$V$5,IF('TKB theo lop'!Y61=$I$217,'TKB theo lop'!X61&amp;'TKB theo lop'!$X$5,IF('TKB theo lop'!AA61=$I$217,'TKB theo lop'!Z61&amp;'TKB theo lop'!$Z$5,IF('TKB theo lop'!AC61=$I$217,'TKB theo lop'!AB61&amp;'TKB theo lop'!$AB$5,IF('TKB theo lop'!AE61=$I$217,'TKB theo lop'!AD61&amp;'TKB theo lop'!$AD$5,IF('TKB theo lop'!AG61=$I$217,'TKB theo lop'!AF61&amp;'TKB theo lop'!$AF$5,IF('TKB theo lop'!AI61=$I$217,'TKB theo lop'!AH61&amp;'TKB theo lop'!$AH$5,IF('TKB theo lop'!AK61=$I$217,'TKB theo lop'!AJ61&amp;'TKB theo lop'!$AJ$5,IF('TKB theo lop'!AM61=$I$217,'TKB theo lop'!AL61&amp;'TKB theo lop'!$AL$5,IF('TKB theo lop'!AO61=$I$217,'TKB theo lop'!AN61&amp;'TKB theo lop'!$AN$5,"")))))))))))))))))))</f>
        <v/>
      </c>
    </row>
    <row r="221" spans="1:15" x14ac:dyDescent="0.3">
      <c r="A221" s="325"/>
      <c r="B221" s="43" t="str">
        <f>IF('TKB theo lop'!E11=$A$217,'TKB theo lop'!D11&amp;'TKB theo lop'!$D$5,IF('TKB theo lop'!G11=$A$217,'TKB theo lop'!F11&amp;'TKB theo lop'!$F$5,IF('TKB theo lop'!I11=$A$217,'TKB theo lop'!H11&amp;'TKB theo lop'!$H$5,IF('TKB theo lop'!K11=$A$217,'TKB theo lop'!J11&amp;'TKB theo lop'!$J$5,IF('TKB theo lop'!M11=$A$217,'TKB theo lop'!L11&amp;'TKB theo lop'!$L$5,IF('TKB theo lop'!O11=$A$217,'TKB theo lop'!N11&amp;'TKB theo lop'!$N$5,IF('TKB theo lop'!Q11=$A$217,'TKB theo lop'!P11&amp;'TKB theo lop'!$P$5,IF('TKB theo lop'!S11=$A$217,'TKB theo lop'!R11&amp;'TKB theo lop'!$R$5,IF('TKB theo lop'!U11=$A$217,'TKB theo lop'!T11&amp;'TKB theo lop'!$T$5,IF('TKB theo lop'!W11=$A$217,'TKB theo lop'!V11&amp;'TKB theo lop'!$V$5,IF('TKB theo lop'!Y11=$A$217,'TKB theo lop'!X11&amp;'TKB theo lop'!$X$5,IF('TKB theo lop'!AA11=$A$217,'TKB theo lop'!Z11&amp;'TKB theo lop'!$Z$5,IF('TKB theo lop'!AC11=$A$217,'TKB theo lop'!AB11&amp;'TKB theo lop'!$AB$5,IF('TKB theo lop'!AE11=$A$217,'TKB theo lop'!AD11&amp;'TKB theo lop'!$AD$5,IF('TKB theo lop'!AG11=$A$217,'TKB theo lop'!AF11&amp;'TKB theo lop'!$AF$5,IF('TKB theo lop'!AI11=$A$217,'TKB theo lop'!AH11&amp;'TKB theo lop'!$AH$5,IF('TKB theo lop'!AK11=$A$217,'TKB theo lop'!AJ11&amp;'TKB theo lop'!$AJ$5,IF('TKB theo lop'!AM11=$A$217,'TKB theo lop'!AL11&amp;'TKB theo lop'!$AL$5,IF('TKB theo lop'!AO11=$A$217,'TKB theo lop'!AN11&amp;'TKB theo lop'!$AN$5,"")))))))))))))))))))</f>
        <v/>
      </c>
      <c r="C221" s="43" t="str">
        <f>IF('TKB theo lop'!E22=$A$217,'TKB theo lop'!D22&amp;'TKB theo lop'!$D$5,IF('TKB theo lop'!G22=$A$217,'TKB theo lop'!F22&amp;'TKB theo lop'!$F$5,IF('TKB theo lop'!I22=$A$217,'TKB theo lop'!H22&amp;'TKB theo lop'!$H$5,IF('TKB theo lop'!K22=$A$217,'TKB theo lop'!J22&amp;'TKB theo lop'!$J$5,IF('TKB theo lop'!M22=$A$217,'TKB theo lop'!L22&amp;'TKB theo lop'!$L$5,IF('TKB theo lop'!O22=$A$217,'TKB theo lop'!N22&amp;'TKB theo lop'!$N$5,IF('TKB theo lop'!Q22=$A$217,'TKB theo lop'!P22&amp;'TKB theo lop'!$P$5,IF('TKB theo lop'!S22=$A$217,'TKB theo lop'!R22&amp;'TKB theo lop'!$R$5,IF('TKB theo lop'!U22=$A$217,'TKB theo lop'!T22&amp;'TKB theo lop'!$T$5,IF('TKB theo lop'!W22=$A$217,'TKB theo lop'!V22&amp;'TKB theo lop'!$V$5,IF('TKB theo lop'!Y22=$A$217,'TKB theo lop'!X22&amp;'TKB theo lop'!$X$5,IF('TKB theo lop'!AA22=$A$217,'TKB theo lop'!Z22&amp;'TKB theo lop'!$Z$5,IF('TKB theo lop'!AC22=$A$217,'TKB theo lop'!AB22&amp;'TKB theo lop'!$AB$5,IF('TKB theo lop'!AE22=$A$217,'TKB theo lop'!AD22&amp;'TKB theo lop'!$AD$5,IF('TKB theo lop'!AG22=$A$217,'TKB theo lop'!AF22&amp;'TKB theo lop'!$AF$5,IF('TKB theo lop'!AI22=$A$217,'TKB theo lop'!AH22&amp;'TKB theo lop'!$AH$5,IF('TKB theo lop'!AK22=$A$217,'TKB theo lop'!AJ22&amp;'TKB theo lop'!$AJ$5,IF('TKB theo lop'!AM22=$A$217,'TKB theo lop'!AL22&amp;'TKB theo lop'!$AL$5,IF('TKB theo lop'!AO22=$A$217,'TKB theo lop'!AN22&amp;'TKB theo lop'!$AN$5,"")))))))))))))))))))</f>
        <v/>
      </c>
      <c r="D221" s="43" t="str">
        <f>IF('TKB theo lop'!E32=$A$217,'TKB theo lop'!D32&amp;'TKB theo lop'!$D$5,IF('TKB theo lop'!G32=$A$217,'TKB theo lop'!F32&amp;'TKB theo lop'!$F$5,IF('TKB theo lop'!I32=$A$217,'TKB theo lop'!H32&amp;'TKB theo lop'!$H$5,IF('TKB theo lop'!K32=$A$217,'TKB theo lop'!J32&amp;'TKB theo lop'!$J$5,IF('TKB theo lop'!M32=$A$217,'TKB theo lop'!L32&amp;'TKB theo lop'!$L$5,IF('TKB theo lop'!O32=$A$217,'TKB theo lop'!N32&amp;'TKB theo lop'!$N$5,IF('TKB theo lop'!Q32=$A$217,'TKB theo lop'!P32&amp;'TKB theo lop'!$P$5,IF('TKB theo lop'!S32=$A$217,'TKB theo lop'!R32&amp;'TKB theo lop'!$R$5,IF('TKB theo lop'!U32=$A$217,'TKB theo lop'!T32&amp;'TKB theo lop'!$T$5,IF('TKB theo lop'!W32=$A$217,'TKB theo lop'!V32&amp;'TKB theo lop'!$V$5,IF('TKB theo lop'!Y32=$A$217,'TKB theo lop'!X32&amp;'TKB theo lop'!$X$5,IF('TKB theo lop'!AA32=$A$217,'TKB theo lop'!Z32&amp;'TKB theo lop'!$Z$5,IF('TKB theo lop'!AC32=$A$217,'TKB theo lop'!AB32&amp;'TKB theo lop'!$AB$5,IF('TKB theo lop'!AE32=$A$217,'TKB theo lop'!AD32&amp;'TKB theo lop'!$AD$5,IF('TKB theo lop'!AG32=$A$217,'TKB theo lop'!AF32&amp;'TKB theo lop'!$AF$5,IF('TKB theo lop'!AI32=$A$217,'TKB theo lop'!AH32&amp;'TKB theo lop'!$AH$5,IF('TKB theo lop'!AK32=$A$217,'TKB theo lop'!AJ32&amp;'TKB theo lop'!$AJ$5,IF('TKB theo lop'!AM32=$A$217,'TKB theo lop'!AL32&amp;'TKB theo lop'!$AL$5,IF('TKB theo lop'!AO32=$A$217,'TKB theo lop'!AN32&amp;'TKB theo lop'!$AN$5,"")))))))))))))))))))</f>
        <v/>
      </c>
      <c r="E221" s="43" t="str">
        <f>IF('TKB theo lop'!E42=$A$217,'TKB theo lop'!D42&amp;'TKB theo lop'!$D$5,IF('TKB theo lop'!G42=$A$217,'TKB theo lop'!F42&amp;'TKB theo lop'!$F$5,IF('TKB theo lop'!I42=$A$217,'TKB theo lop'!H42&amp;'TKB theo lop'!$H$5,IF('TKB theo lop'!K42=$A$217,'TKB theo lop'!J42&amp;'TKB theo lop'!$J$5,IF('TKB theo lop'!M42=$A$217,'TKB theo lop'!L42&amp;'TKB theo lop'!$L$5,IF('TKB theo lop'!O42=$A$217,'TKB theo lop'!N42&amp;'TKB theo lop'!$N$5,IF('TKB theo lop'!Q42=$A$217,'TKB theo lop'!P42&amp;'TKB theo lop'!$P$5,IF('TKB theo lop'!S42=$A$217,'TKB theo lop'!R42&amp;'TKB theo lop'!$R$5,IF('TKB theo lop'!U42=$A$217,'TKB theo lop'!T42&amp;'TKB theo lop'!$T$5,IF('TKB theo lop'!W42=$A$217,'TKB theo lop'!V42&amp;'TKB theo lop'!$V$5,IF('TKB theo lop'!Y42=$A$217,'TKB theo lop'!X42&amp;'TKB theo lop'!$X$5,IF('TKB theo lop'!AA42=$A$217,'TKB theo lop'!Z42&amp;'TKB theo lop'!$Z$5,IF('TKB theo lop'!AC42=$A$217,'TKB theo lop'!AB42&amp;'TKB theo lop'!$AB$5,IF('TKB theo lop'!AE42=$A$217,'TKB theo lop'!AD42&amp;'TKB theo lop'!$AD$5,IF('TKB theo lop'!AG42=$A$217,'TKB theo lop'!AF42&amp;'TKB theo lop'!$AF$5,IF('TKB theo lop'!AI42=$A$217,'TKB theo lop'!AH42&amp;'TKB theo lop'!$AH$5,IF('TKB theo lop'!AK42=$A$217,'TKB theo lop'!AJ42&amp;'TKB theo lop'!$AJ$5,IF('TKB theo lop'!AM42=$A$217,'TKB theo lop'!AL42&amp;'TKB theo lop'!$AL$5,IF('TKB theo lop'!AO42=$A$217,'TKB theo lop'!AN42&amp;'TKB theo lop'!$AN$5,"")))))))))))))))))))</f>
        <v/>
      </c>
      <c r="F221" s="43" t="str">
        <f>IF('TKB theo lop'!E52=$A$217,'TKB theo lop'!D52&amp;'TKB theo lop'!$D$5,IF('TKB theo lop'!G52=$A$217,'TKB theo lop'!F52&amp;'TKB theo lop'!$F$5,IF('TKB theo lop'!I52=$A$217,'TKB theo lop'!H52&amp;'TKB theo lop'!$H$5,IF('TKB theo lop'!K52=$A$217,'TKB theo lop'!J52&amp;'TKB theo lop'!$J$5,IF('TKB theo lop'!M52=$A$217,'TKB theo lop'!L52&amp;'TKB theo lop'!$L$5,IF('TKB theo lop'!O52=$A$217,'TKB theo lop'!N52&amp;'TKB theo lop'!$N$5,IF('TKB theo lop'!Q52=$A$217,'TKB theo lop'!P52&amp;'TKB theo lop'!$P$5,IF('TKB theo lop'!S52=$A$217,'TKB theo lop'!R52&amp;'TKB theo lop'!$R$5,IF('TKB theo lop'!U52=$A$217,'TKB theo lop'!T52&amp;'TKB theo lop'!$T$5,IF('TKB theo lop'!W52=$A$217,'TKB theo lop'!V52&amp;'TKB theo lop'!$V$5,IF('TKB theo lop'!Y52=$A$217,'TKB theo lop'!X52&amp;'TKB theo lop'!$X$5,IF('TKB theo lop'!AA52=$A$217,'TKB theo lop'!Z52&amp;'TKB theo lop'!$Z$5,IF('TKB theo lop'!AC52=$A$217,'TKB theo lop'!AB52&amp;'TKB theo lop'!$AB$5,IF('TKB theo lop'!AE52=$A$217,'TKB theo lop'!AD52&amp;'TKB theo lop'!$AD$5,IF('TKB theo lop'!AG52=$A$217,'TKB theo lop'!AF52&amp;'TKB theo lop'!$AF$5,IF('TKB theo lop'!AI52=$A$217,'TKB theo lop'!AH52&amp;'TKB theo lop'!$AH$5,IF('TKB theo lop'!AK52=$A$217,'TKB theo lop'!AJ52&amp;'TKB theo lop'!$AJ$5,IF('TKB theo lop'!AM52=$A$217,'TKB theo lop'!AL52&amp;'TKB theo lop'!$AL$5,IF('TKB theo lop'!AO52=$A$217,'TKB theo lop'!AN52&amp;'TKB theo lop'!$AN$5,"")))))))))))))))))))</f>
        <v/>
      </c>
      <c r="G221" s="43" t="str">
        <f>IF('TKB theo lop'!E62=$A$217,'TKB theo lop'!D62&amp;'TKB theo lop'!$D$5,IF('TKB theo lop'!G62=$A$217,'TKB theo lop'!F62&amp;'TKB theo lop'!$F$5,IF('TKB theo lop'!I62=$A$217,'TKB theo lop'!H62&amp;'TKB theo lop'!$H$5,IF('TKB theo lop'!K62=$A$217,'TKB theo lop'!J62&amp;'TKB theo lop'!$J$5,IF('TKB theo lop'!M62=$A$217,'TKB theo lop'!L62&amp;'TKB theo lop'!$L$5,IF('TKB theo lop'!O62=$A$217,'TKB theo lop'!N62&amp;'TKB theo lop'!$N$5,IF('TKB theo lop'!Q62=$A$217,'TKB theo lop'!P62&amp;'TKB theo lop'!$P$5,IF('TKB theo lop'!S62=$A$217,'TKB theo lop'!R62&amp;'TKB theo lop'!$R$5,IF('TKB theo lop'!U62=$A$217,'TKB theo lop'!T62&amp;'TKB theo lop'!$T$5,IF('TKB theo lop'!W62=$A$217,'TKB theo lop'!V62&amp;'TKB theo lop'!$V$5,IF('TKB theo lop'!Y62=$A$217,'TKB theo lop'!X62&amp;'TKB theo lop'!$X$5,IF('TKB theo lop'!AA62=$A$217,'TKB theo lop'!Z62&amp;'TKB theo lop'!$Z$5,IF('TKB theo lop'!AC62=$A$217,'TKB theo lop'!AB62&amp;'TKB theo lop'!$AB$5,IF('TKB theo lop'!AE62=$A$217,'TKB theo lop'!AD62&amp;'TKB theo lop'!$AD$5,IF('TKB theo lop'!AG62=$A$217,'TKB theo lop'!AF62&amp;'TKB theo lop'!$AF$5,IF('TKB theo lop'!AI62=$A$217,'TKB theo lop'!AH62&amp;'TKB theo lop'!$AH$5,IF('TKB theo lop'!AK62=$A$217,'TKB theo lop'!AJ62&amp;'TKB theo lop'!$AJ$5,IF('TKB theo lop'!AM62=$A$217,'TKB theo lop'!AL62&amp;'TKB theo lop'!$AL$5,IF('TKB theo lop'!AO62=$A$217,'TKB theo lop'!AN62&amp;'TKB theo lop'!$AN$5,"")))))))))))))))))))</f>
        <v/>
      </c>
      <c r="H221"/>
      <c r="I221" s="325"/>
      <c r="J221" s="43" t="str">
        <f>IF('TKB theo lop'!E11=$I$217,'TKB theo lop'!D11&amp;'TKB theo lop'!$D$5,IF('TKB theo lop'!G11=$I$217,'TKB theo lop'!F11&amp;'TKB theo lop'!$F$5,IF('TKB theo lop'!I11=$I$217,'TKB theo lop'!H11&amp;'TKB theo lop'!$H$5,IF('TKB theo lop'!K11=$I$217,'TKB theo lop'!J11&amp;'TKB theo lop'!$J$5,IF('TKB theo lop'!M11=$I$217,'TKB theo lop'!L11&amp;'TKB theo lop'!$L$5,IF('TKB theo lop'!O11=$I$217,'TKB theo lop'!N11&amp;'TKB theo lop'!$N$5,IF('TKB theo lop'!Q11=$I$217,'TKB theo lop'!P11&amp;'TKB theo lop'!$P$5,IF('TKB theo lop'!S11=$I$217,'TKB theo lop'!R11&amp;'TKB theo lop'!$R$5,IF('TKB theo lop'!U11=$I$217,'TKB theo lop'!T11&amp;'TKB theo lop'!$T$5,IF('TKB theo lop'!W11=$I$217,'TKB theo lop'!V11&amp;'TKB theo lop'!$V$5,IF('TKB theo lop'!Y11=$I$217,'TKB theo lop'!X11&amp;'TKB theo lop'!$X$5,IF('TKB theo lop'!AA11=$I$217,'TKB theo lop'!Z11&amp;'TKB theo lop'!$Z$5,IF('TKB theo lop'!AC11=$I$217,'TKB theo lop'!AB11&amp;'TKB theo lop'!$AB$5,IF('TKB theo lop'!AE11=$I$217,'TKB theo lop'!AD11&amp;'TKB theo lop'!$AD$5,IF('TKB theo lop'!AG11=$I$217,'TKB theo lop'!AF11&amp;'TKB theo lop'!$AF$5,IF('TKB theo lop'!AI11=$I$217,'TKB theo lop'!AH11&amp;'TKB theo lop'!$AH$5,IF('TKB theo lop'!AK11=$I$217,'TKB theo lop'!AJ11&amp;'TKB theo lop'!$AJ$5,IF('TKB theo lop'!AM11=$I$217,'TKB theo lop'!AL11&amp;'TKB theo lop'!$AL$5,IF('TKB theo lop'!AO11=$I$217,'TKB theo lop'!AN11&amp;'TKB theo lop'!$AN$5,"")))))))))))))))))))</f>
        <v/>
      </c>
      <c r="K221" s="43" t="str">
        <f>IF('TKB theo lop'!E22=$I$217,'TKB theo lop'!D22&amp;'TKB theo lop'!$D$5,IF('TKB theo lop'!G22=$I$217,'TKB theo lop'!F22&amp;'TKB theo lop'!$F$5,IF('TKB theo lop'!I22=$I$217,'TKB theo lop'!H22&amp;'TKB theo lop'!$H$5,IF('TKB theo lop'!K22=$I$217,'TKB theo lop'!J22&amp;'TKB theo lop'!$J$5,IF('TKB theo lop'!M22=$I$217,'TKB theo lop'!L22&amp;'TKB theo lop'!$L$5,IF('TKB theo lop'!O22=$I$217,'TKB theo lop'!N22&amp;'TKB theo lop'!$N$5,IF('TKB theo lop'!Q22=$I$217,'TKB theo lop'!P22&amp;'TKB theo lop'!$P$5,IF('TKB theo lop'!S22=$I$217,'TKB theo lop'!R22&amp;'TKB theo lop'!$R$5,IF('TKB theo lop'!U22=$I$217,'TKB theo lop'!T22&amp;'TKB theo lop'!$T$5,IF('TKB theo lop'!W22=$I$217,'TKB theo lop'!V22&amp;'TKB theo lop'!$V$5,IF('TKB theo lop'!Y22=$I$217,'TKB theo lop'!X22&amp;'TKB theo lop'!$X$5,IF('TKB theo lop'!AA22=$I$217,'TKB theo lop'!Z22&amp;'TKB theo lop'!$Z$5,IF('TKB theo lop'!AC22=$I$217,'TKB theo lop'!AB22&amp;'TKB theo lop'!$AB$5,IF('TKB theo lop'!AE22=$I$217,'TKB theo lop'!AD22&amp;'TKB theo lop'!$AD$5,IF('TKB theo lop'!AG22=$I$217,'TKB theo lop'!AF22&amp;'TKB theo lop'!$AF$5,IF('TKB theo lop'!AI22=$I$217,'TKB theo lop'!AH22&amp;'TKB theo lop'!$AH$5,IF('TKB theo lop'!AK22=$I$217,'TKB theo lop'!AJ22&amp;'TKB theo lop'!$AJ$5,IF('TKB theo lop'!AM22=$I$217,'TKB theo lop'!AL22&amp;'TKB theo lop'!$AL$5,IF('TKB theo lop'!AO22=$I$217,'TKB theo lop'!AN22&amp;'TKB theo lop'!$AN$5,"")))))))))))))))))))</f>
        <v/>
      </c>
      <c r="L221" s="43" t="str">
        <f>IF('TKB theo lop'!E32=$I$217,'TKB theo lop'!D32&amp;'TKB theo lop'!$D$5,IF('TKB theo lop'!G32=$I$217,'TKB theo lop'!F32&amp;'TKB theo lop'!$F$5,IF('TKB theo lop'!I32=$I$217,'TKB theo lop'!H32&amp;'TKB theo lop'!$H$5,IF('TKB theo lop'!K32=$I$217,'TKB theo lop'!J32&amp;'TKB theo lop'!$J$5,IF('TKB theo lop'!M32=$I$217,'TKB theo lop'!L32&amp;'TKB theo lop'!$L$5,IF('TKB theo lop'!O32=$I$217,'TKB theo lop'!N32&amp;'TKB theo lop'!$N$5,IF('TKB theo lop'!Q32=$I$217,'TKB theo lop'!P32&amp;'TKB theo lop'!$P$5,IF('TKB theo lop'!S32=$I$217,'TKB theo lop'!R32&amp;'TKB theo lop'!$R$5,IF('TKB theo lop'!U32=$I$217,'TKB theo lop'!T32&amp;'TKB theo lop'!$T$5,IF('TKB theo lop'!W32=$I$217,'TKB theo lop'!V32&amp;'TKB theo lop'!$V$5,IF('TKB theo lop'!Y32=$I$217,'TKB theo lop'!X32&amp;'TKB theo lop'!$X$5,IF('TKB theo lop'!AA32=$I$217,'TKB theo lop'!Z32&amp;'TKB theo lop'!$Z$5,IF('TKB theo lop'!AC32=$I$217,'TKB theo lop'!AB32&amp;'TKB theo lop'!$AB$5,IF('TKB theo lop'!AE32=$I$217,'TKB theo lop'!AD32&amp;'TKB theo lop'!$AD$5,IF('TKB theo lop'!AG32=$I$217,'TKB theo lop'!AF32&amp;'TKB theo lop'!$AF$5,IF('TKB theo lop'!AI32=$I$217,'TKB theo lop'!AH32&amp;'TKB theo lop'!$AH$5,IF('TKB theo lop'!AK32=$I$217,'TKB theo lop'!AJ32&amp;'TKB theo lop'!$AJ$5,IF('TKB theo lop'!AM32=$I$217,'TKB theo lop'!AL32&amp;'TKB theo lop'!$AL$5,IF('TKB theo lop'!AO32=$I$217,'TKB theo lop'!AN32&amp;'TKB theo lop'!$AN$5,"")))))))))))))))))))</f>
        <v/>
      </c>
      <c r="M221" s="43" t="str">
        <f>IF('TKB theo lop'!E42=$I$217,'TKB theo lop'!D42&amp;'TKB theo lop'!$D$5,IF('TKB theo lop'!G42=$I$217,'TKB theo lop'!F42&amp;'TKB theo lop'!$F$5,IF('TKB theo lop'!I42=$I$217,'TKB theo lop'!H42&amp;'TKB theo lop'!$H$5,IF('TKB theo lop'!K42=$I$217,'TKB theo lop'!J42&amp;'TKB theo lop'!$J$5,IF('TKB theo lop'!M42=$I$217,'TKB theo lop'!L42&amp;'TKB theo lop'!$L$5,IF('TKB theo lop'!O42=$I$217,'TKB theo lop'!N42&amp;'TKB theo lop'!$N$5,IF('TKB theo lop'!Q42=$I$217,'TKB theo lop'!P42&amp;'TKB theo lop'!$P$5,IF('TKB theo lop'!S42=$I$217,'TKB theo lop'!R42&amp;'TKB theo lop'!$R$5,IF('TKB theo lop'!U42=$I$217,'TKB theo lop'!T42&amp;'TKB theo lop'!$T$5,IF('TKB theo lop'!W42=$I$217,'TKB theo lop'!V42&amp;'TKB theo lop'!$V$5,IF('TKB theo lop'!Y42=$I$217,'TKB theo lop'!X42&amp;'TKB theo lop'!$X$5,IF('TKB theo lop'!AA42=$I$217,'TKB theo lop'!Z42&amp;'TKB theo lop'!$Z$5,IF('TKB theo lop'!AC42=$I$217,'TKB theo lop'!AB42&amp;'TKB theo lop'!$AB$5,IF('TKB theo lop'!AE42=$I$217,'TKB theo lop'!AD42&amp;'TKB theo lop'!$AD$5,IF('TKB theo lop'!AG42=$I$217,'TKB theo lop'!AF42&amp;'TKB theo lop'!$AF$5,IF('TKB theo lop'!AI42=$I$217,'TKB theo lop'!AH42&amp;'TKB theo lop'!$AH$5,IF('TKB theo lop'!AK42=$I$217,'TKB theo lop'!AJ42&amp;'TKB theo lop'!$AJ$5,IF('TKB theo lop'!AM42=$I$217,'TKB theo lop'!AL42&amp;'TKB theo lop'!$AL$5,IF('TKB theo lop'!AO42=$I$217,'TKB theo lop'!AN42&amp;'TKB theo lop'!$AN$5,"")))))))))))))))))))</f>
        <v/>
      </c>
      <c r="N221" s="43" t="str">
        <f>IF('TKB theo lop'!E52=$I$217,'TKB theo lop'!D52&amp;'TKB theo lop'!$D$5,IF('TKB theo lop'!G52=$I$217,'TKB theo lop'!F52&amp;'TKB theo lop'!$F$5,IF('TKB theo lop'!I52=$I$217,'TKB theo lop'!H52&amp;'TKB theo lop'!$H$5,IF('TKB theo lop'!K52=$I$217,'TKB theo lop'!J52&amp;'TKB theo lop'!$J$5,IF('TKB theo lop'!M52=$I$217,'TKB theo lop'!L52&amp;'TKB theo lop'!$L$5,IF('TKB theo lop'!O52=$I$217,'TKB theo lop'!N52&amp;'TKB theo lop'!$N$5,IF('TKB theo lop'!Q52=$I$217,'TKB theo lop'!P52&amp;'TKB theo lop'!$P$5,IF('TKB theo lop'!S52=$I$217,'TKB theo lop'!R52&amp;'TKB theo lop'!$R$5,IF('TKB theo lop'!U52=$I$217,'TKB theo lop'!T52&amp;'TKB theo lop'!$T$5,IF('TKB theo lop'!W52=$I$217,'TKB theo lop'!V52&amp;'TKB theo lop'!$V$5,IF('TKB theo lop'!Y52=$I$217,'TKB theo lop'!X52&amp;'TKB theo lop'!$X$5,IF('TKB theo lop'!AA52=$I$217,'TKB theo lop'!Z52&amp;'TKB theo lop'!$Z$5,IF('TKB theo lop'!AC52=$I$217,'TKB theo lop'!AB52&amp;'TKB theo lop'!$AB$5,IF('TKB theo lop'!AE52=$I$217,'TKB theo lop'!AD52&amp;'TKB theo lop'!$AD$5,IF('TKB theo lop'!AG52=$I$217,'TKB theo lop'!AF52&amp;'TKB theo lop'!$AF$5,IF('TKB theo lop'!AI52=$I$217,'TKB theo lop'!AH52&amp;'TKB theo lop'!$AH$5,IF('TKB theo lop'!AK52=$I$217,'TKB theo lop'!AJ52&amp;'TKB theo lop'!$AJ$5,IF('TKB theo lop'!AM52=$I$217,'TKB theo lop'!AL52&amp;'TKB theo lop'!$AL$5,IF('TKB theo lop'!AO52=$I$217,'TKB theo lop'!AN52&amp;'TKB theo lop'!$AN$5,"")))))))))))))))))))</f>
        <v/>
      </c>
      <c r="O221" s="43" t="str">
        <f>IF('TKB theo lop'!E62=$I$217,'TKB theo lop'!D62&amp;'TKB theo lop'!$D$5,IF('TKB theo lop'!G62=$I$217,'TKB theo lop'!F62&amp;'TKB theo lop'!$F$5,IF('TKB theo lop'!I62=$I$217,'TKB theo lop'!H62&amp;'TKB theo lop'!$H$5,IF('TKB theo lop'!K62=$I$217,'TKB theo lop'!J62&amp;'TKB theo lop'!$J$5,IF('TKB theo lop'!M62=$I$217,'TKB theo lop'!L62&amp;'TKB theo lop'!$L$5,IF('TKB theo lop'!O62=$I$217,'TKB theo lop'!N62&amp;'TKB theo lop'!$N$5,IF('TKB theo lop'!Q62=$I$217,'TKB theo lop'!P62&amp;'TKB theo lop'!$P$5,IF('TKB theo lop'!S62=$I$217,'TKB theo lop'!R62&amp;'TKB theo lop'!$R$5,IF('TKB theo lop'!U62=$I$217,'TKB theo lop'!T62&amp;'TKB theo lop'!$T$5,IF('TKB theo lop'!W62=$I$217,'TKB theo lop'!V62&amp;'TKB theo lop'!$V$5,IF('TKB theo lop'!Y62=$I$217,'TKB theo lop'!X62&amp;'TKB theo lop'!$X$5,IF('TKB theo lop'!AA62=$I$217,'TKB theo lop'!Z62&amp;'TKB theo lop'!$Z$5,IF('TKB theo lop'!AC62=$I$217,'TKB theo lop'!AB62&amp;'TKB theo lop'!$AB$5,IF('TKB theo lop'!AE62=$I$217,'TKB theo lop'!AD62&amp;'TKB theo lop'!$AD$5,IF('TKB theo lop'!AG62=$I$217,'TKB theo lop'!AF62&amp;'TKB theo lop'!$AF$5,IF('TKB theo lop'!AI62=$I$217,'TKB theo lop'!AH62&amp;'TKB theo lop'!$AH$5,IF('TKB theo lop'!AK62=$I$217,'TKB theo lop'!AJ62&amp;'TKB theo lop'!$AJ$5,IF('TKB theo lop'!AM62=$I$217,'TKB theo lop'!AL62&amp;'TKB theo lop'!$AL$5,IF('TKB theo lop'!AO62=$I$217,'TKB theo lop'!AN62&amp;'TKB theo lop'!$AN$5,"")))))))))))))))))))</f>
        <v/>
      </c>
    </row>
    <row r="222" spans="1:15" x14ac:dyDescent="0.3">
      <c r="A222" s="47" t="str">
        <f>30-COUNTIF(B218:G222,"")&amp; "tiết"</f>
        <v>0tiết</v>
      </c>
      <c r="B222" s="45" t="str">
        <f>IF('TKB theo lop'!E12=$A$217,'TKB theo lop'!D12&amp;'TKB theo lop'!$D$5,IF('TKB theo lop'!G12=$A$217,'TKB theo lop'!F12&amp;'TKB theo lop'!$F$5,IF('TKB theo lop'!I12=$A$217,'TKB theo lop'!H12&amp;'TKB theo lop'!$H$5,IF('TKB theo lop'!K12=$A$217,'TKB theo lop'!J12&amp;'TKB theo lop'!$J$5,IF('TKB theo lop'!M12=$A$217,'TKB theo lop'!L12&amp;'TKB theo lop'!$L$5,IF('TKB theo lop'!O12=$A$217,'TKB theo lop'!N12&amp;'TKB theo lop'!$N$5,IF('TKB theo lop'!Q12=$A$217,'TKB theo lop'!P12&amp;'TKB theo lop'!$P$5,IF('TKB theo lop'!S12=$A$217,'TKB theo lop'!R12&amp;'TKB theo lop'!$R$5,IF('TKB theo lop'!U12=$A$217,'TKB theo lop'!T12&amp;'TKB theo lop'!$T$5,IF('TKB theo lop'!W12=$A$217,'TKB theo lop'!V12&amp;'TKB theo lop'!$V$5,IF('TKB theo lop'!Y12=$A$217,'TKB theo lop'!X12&amp;'TKB theo lop'!$X$5,IF('TKB theo lop'!AA12=$A$217,'TKB theo lop'!Z12&amp;'TKB theo lop'!$Z$5,IF('TKB theo lop'!AC12=$A$217,'TKB theo lop'!AB12&amp;'TKB theo lop'!$AB$5,IF('TKB theo lop'!AE12=$A$217,'TKB theo lop'!AD12&amp;'TKB theo lop'!$AD$5,IF('TKB theo lop'!AG12=$A$217,'TKB theo lop'!AF12&amp;'TKB theo lop'!$AF$5,IF('TKB theo lop'!AI12=$A$217,'TKB theo lop'!AH12&amp;'TKB theo lop'!$AH$5,IF('TKB theo lop'!AK12=$A$217,'TKB theo lop'!AJ12&amp;'TKB theo lop'!$AJ$5,IF('TKB theo lop'!AM12=$A$217,'TKB theo lop'!AL12&amp;'TKB theo lop'!$AL$5,IF('TKB theo lop'!AO12=$A$217,'TKB theo lop'!AN12&amp;'TKB theo lop'!$AN$5,"")))))))))))))))))))</f>
        <v/>
      </c>
      <c r="C222" s="45" t="str">
        <f>IF('TKB theo lop'!E23=$A$217,'TKB theo lop'!D23&amp;'TKB theo lop'!$D$5,IF('TKB theo lop'!G23=$A$217,'TKB theo lop'!F23&amp;'TKB theo lop'!$F$5,IF('TKB theo lop'!I23=$A$217,'TKB theo lop'!H23&amp;'TKB theo lop'!$H$5,IF('TKB theo lop'!K23=$A$217,'TKB theo lop'!J23&amp;'TKB theo lop'!$J$5,IF('TKB theo lop'!M23=$A$217,'TKB theo lop'!L23&amp;'TKB theo lop'!$L$5,IF('TKB theo lop'!O23=$A$217,'TKB theo lop'!N23&amp;'TKB theo lop'!$N$5,IF('TKB theo lop'!Q23=$A$217,'TKB theo lop'!P23&amp;'TKB theo lop'!$P$5,IF('TKB theo lop'!S23=$A$217,'TKB theo lop'!R23&amp;'TKB theo lop'!$R$5,IF('TKB theo lop'!U23=$A$217,'TKB theo lop'!T23&amp;'TKB theo lop'!$T$5,IF('TKB theo lop'!W23=$A$217,'TKB theo lop'!V23&amp;'TKB theo lop'!$V$5,IF('TKB theo lop'!Y23=$A$217,'TKB theo lop'!X23&amp;'TKB theo lop'!$X$5,IF('TKB theo lop'!AA23=$A$217,'TKB theo lop'!Z23&amp;'TKB theo lop'!$Z$5,IF('TKB theo lop'!AC23=$A$217,'TKB theo lop'!AB23&amp;'TKB theo lop'!$AB$5,IF('TKB theo lop'!AE23=$A$217,'TKB theo lop'!AD23&amp;'TKB theo lop'!$AD$5,IF('TKB theo lop'!AG23=$A$217,'TKB theo lop'!AF23&amp;'TKB theo lop'!$AF$5,IF('TKB theo lop'!AI23=$A$217,'TKB theo lop'!AH23&amp;'TKB theo lop'!$AH$5,IF('TKB theo lop'!AK23=$A$217,'TKB theo lop'!AJ23&amp;'TKB theo lop'!$AJ$5,IF('TKB theo lop'!AM23=$A$217,'TKB theo lop'!AL23&amp;'TKB theo lop'!$AL$5,IF('TKB theo lop'!AO23=$A$217,'TKB theo lop'!AN23&amp;'TKB theo lop'!$AN$5,"")))))))))))))))))))</f>
        <v/>
      </c>
      <c r="D222" s="45" t="str">
        <f>IF('TKB theo lop'!E33=$A$217,'TKB theo lop'!D33&amp;'TKB theo lop'!$D$5,IF('TKB theo lop'!G33=$A$217,'TKB theo lop'!F33&amp;'TKB theo lop'!$F$5,IF('TKB theo lop'!I33=$A$217,'TKB theo lop'!H33&amp;'TKB theo lop'!$H$5,IF('TKB theo lop'!K33=$A$217,'TKB theo lop'!J33&amp;'TKB theo lop'!$J$5,IF('TKB theo lop'!M33=$A$217,'TKB theo lop'!L33&amp;'TKB theo lop'!$L$5,IF('TKB theo lop'!O33=$A$217,'TKB theo lop'!N33&amp;'TKB theo lop'!$N$5,IF('TKB theo lop'!Q33=$A$217,'TKB theo lop'!P33&amp;'TKB theo lop'!$P$5,IF('TKB theo lop'!S33=$A$217,'TKB theo lop'!R33&amp;'TKB theo lop'!$R$5,IF('TKB theo lop'!U33=$A$217,'TKB theo lop'!T33&amp;'TKB theo lop'!$T$5,IF('TKB theo lop'!W33=$A$217,'TKB theo lop'!V33&amp;'TKB theo lop'!$V$5,IF('TKB theo lop'!Y33=$A$217,'TKB theo lop'!X33&amp;'TKB theo lop'!$X$5,IF('TKB theo lop'!AA33=$A$217,'TKB theo lop'!Z33&amp;'TKB theo lop'!$Z$5,IF('TKB theo lop'!AC33=$A$217,'TKB theo lop'!AB33&amp;'TKB theo lop'!$AB$5,IF('TKB theo lop'!AE33=$A$217,'TKB theo lop'!AD33&amp;'TKB theo lop'!$AD$5,IF('TKB theo lop'!AG33=$A$217,'TKB theo lop'!AF33&amp;'TKB theo lop'!$AF$5,IF('TKB theo lop'!AI33=$A$217,'TKB theo lop'!AH33&amp;'TKB theo lop'!$AH$5,IF('TKB theo lop'!AK33=$A$217,'TKB theo lop'!AJ33&amp;'TKB theo lop'!$AJ$5,IF('TKB theo lop'!AM33=$A$217,'TKB theo lop'!AL33&amp;'TKB theo lop'!$AL$5,IF('TKB theo lop'!AO33=$A$217,'TKB theo lop'!AN33&amp;'TKB theo lop'!$AN$5,"")))))))))))))))))))</f>
        <v/>
      </c>
      <c r="E222" s="45" t="str">
        <f>IF('TKB theo lop'!E43=$A$217,'TKB theo lop'!D43&amp;'TKB theo lop'!$D$5,IF('TKB theo lop'!G43=$A$217,'TKB theo lop'!F43&amp;'TKB theo lop'!$F$5,IF('TKB theo lop'!I43=$A$217,'TKB theo lop'!H43&amp;'TKB theo lop'!$H$5,IF('TKB theo lop'!K43=$A$217,'TKB theo lop'!J43&amp;'TKB theo lop'!$J$5,IF('TKB theo lop'!M43=$A$217,'TKB theo lop'!L43&amp;'TKB theo lop'!$L$5,IF('TKB theo lop'!O43=$A$217,'TKB theo lop'!N43&amp;'TKB theo lop'!$N$5,IF('TKB theo lop'!Q43=$A$217,'TKB theo lop'!P43&amp;'TKB theo lop'!$P$5,IF('TKB theo lop'!S43=$A$217,'TKB theo lop'!R43&amp;'TKB theo lop'!$R$5,IF('TKB theo lop'!U43=$A$217,'TKB theo lop'!T43&amp;'TKB theo lop'!$T$5,IF('TKB theo lop'!W43=$A$217,'TKB theo lop'!V43&amp;'TKB theo lop'!$V$5,IF('TKB theo lop'!Y43=$A$217,'TKB theo lop'!X43&amp;'TKB theo lop'!$X$5,IF('TKB theo lop'!AA43=$A$217,'TKB theo lop'!Z43&amp;'TKB theo lop'!$Z$5,IF('TKB theo lop'!AC43=$A$217,'TKB theo lop'!AB43&amp;'TKB theo lop'!$AB$5,IF('TKB theo lop'!AE43=$A$217,'TKB theo lop'!AD43&amp;'TKB theo lop'!$AD$5,IF('TKB theo lop'!AG43=$A$217,'TKB theo lop'!AF43&amp;'TKB theo lop'!$AF$5,IF('TKB theo lop'!AI43=$A$217,'TKB theo lop'!AH43&amp;'TKB theo lop'!$AH$5,IF('TKB theo lop'!AK43=$A$217,'TKB theo lop'!AJ43&amp;'TKB theo lop'!$AJ$5,IF('TKB theo lop'!AM43=$A$217,'TKB theo lop'!AL43&amp;'TKB theo lop'!$AL$5,IF('TKB theo lop'!AO43=$A$217,'TKB theo lop'!AN43&amp;'TKB theo lop'!$AN$5,"")))))))))))))))))))</f>
        <v/>
      </c>
      <c r="F222" s="45" t="str">
        <f>IF('TKB theo lop'!E53=$A$217,'TKB theo lop'!D53&amp;'TKB theo lop'!$D$5,IF('TKB theo lop'!G53=$A$217,'TKB theo lop'!F53&amp;'TKB theo lop'!$F$5,IF('TKB theo lop'!I53=$A$217,'TKB theo lop'!H53&amp;'TKB theo lop'!$H$5,IF('TKB theo lop'!K53=$A$217,'TKB theo lop'!J53&amp;'TKB theo lop'!$J$5,IF('TKB theo lop'!M53=$A$217,'TKB theo lop'!L53&amp;'TKB theo lop'!$L$5,IF('TKB theo lop'!O53=$A$217,'TKB theo lop'!N53&amp;'TKB theo lop'!$N$5,IF('TKB theo lop'!Q53=$A$217,'TKB theo lop'!P53&amp;'TKB theo lop'!$P$5,IF('TKB theo lop'!S53=$A$217,'TKB theo lop'!R53&amp;'TKB theo lop'!$R$5,IF('TKB theo lop'!U53=$A$217,'TKB theo lop'!T53&amp;'TKB theo lop'!$T$5,IF('TKB theo lop'!W53=$A$217,'TKB theo lop'!V53&amp;'TKB theo lop'!$V$5,IF('TKB theo lop'!Y53=$A$217,'TKB theo lop'!X53&amp;'TKB theo lop'!$X$5,IF('TKB theo lop'!AA53=$A$217,'TKB theo lop'!Z53&amp;'TKB theo lop'!$Z$5,IF('TKB theo lop'!AC53=$A$217,'TKB theo lop'!AB53&amp;'TKB theo lop'!$AB$5,IF('TKB theo lop'!AE53=$A$217,'TKB theo lop'!AD53&amp;'TKB theo lop'!$AD$5,IF('TKB theo lop'!AG53=$A$217,'TKB theo lop'!AF53&amp;'TKB theo lop'!$AF$5,IF('TKB theo lop'!AI53=$A$217,'TKB theo lop'!AH53&amp;'TKB theo lop'!$AH$5,IF('TKB theo lop'!AK53=$A$217,'TKB theo lop'!AJ53&amp;'TKB theo lop'!$AJ$5,IF('TKB theo lop'!AM53=$A$217,'TKB theo lop'!AL53&amp;'TKB theo lop'!$AL$5,IF('TKB theo lop'!AO53=$A$217,'TKB theo lop'!AN53&amp;'TKB theo lop'!$AN$5,"")))))))))))))))))))</f>
        <v/>
      </c>
      <c r="G222" s="45" t="str">
        <f>IF('TKB theo lop'!E63=$A$217,'TKB theo lop'!D63&amp;'TKB theo lop'!$D$5,IF('TKB theo lop'!G63=$A$217,'TKB theo lop'!F63&amp;'TKB theo lop'!$F$5,IF('TKB theo lop'!I63=$A$217,'TKB theo lop'!H63&amp;'TKB theo lop'!$H$5,IF('TKB theo lop'!K63=$A$217,'TKB theo lop'!J63&amp;'TKB theo lop'!$J$5,IF('TKB theo lop'!M63=$A$217,'TKB theo lop'!L63&amp;'TKB theo lop'!$L$5,IF('TKB theo lop'!O63=$A$217,'TKB theo lop'!N63&amp;'TKB theo lop'!$N$5,IF('TKB theo lop'!Q63=$A$217,'TKB theo lop'!P63&amp;'TKB theo lop'!$P$5,IF('TKB theo lop'!S63=$A$217,'TKB theo lop'!R63&amp;'TKB theo lop'!$R$5,IF('TKB theo lop'!U63=$A$217,'TKB theo lop'!T63&amp;'TKB theo lop'!$T$5,IF('TKB theo lop'!W63=$A$217,'TKB theo lop'!V63&amp;'TKB theo lop'!$V$5,IF('TKB theo lop'!Y63=$A$217,'TKB theo lop'!X63&amp;'TKB theo lop'!$X$5,IF('TKB theo lop'!AA63=$A$217,'TKB theo lop'!Z63&amp;'TKB theo lop'!$Z$5,IF('TKB theo lop'!AC63=$A$217,'TKB theo lop'!AB63&amp;'TKB theo lop'!$AB$5,IF('TKB theo lop'!AE63=$A$217,'TKB theo lop'!AD63&amp;'TKB theo lop'!$AD$5,IF('TKB theo lop'!AG63=$A$217,'TKB theo lop'!AF63&amp;'TKB theo lop'!$AF$5,IF('TKB theo lop'!AI63=$A$217,'TKB theo lop'!AH63&amp;'TKB theo lop'!$AH$5,IF('TKB theo lop'!AK63=$A$217,'TKB theo lop'!AJ63&amp;'TKB theo lop'!$AJ$5,IF('TKB theo lop'!AM63=$A$217,'TKB theo lop'!AL63&amp;'TKB theo lop'!$AL$5,IF('TKB theo lop'!AO63=$A$217,'TKB theo lop'!AN63&amp;'TKB theo lop'!$AN$5,"")))))))))))))))))))</f>
        <v/>
      </c>
      <c r="H222"/>
      <c r="I222" s="47" t="str">
        <f>30-COUNTIF(J218:O222,"")&amp; "tiết"</f>
        <v>0tiết</v>
      </c>
      <c r="J222" s="45" t="str">
        <f>IF('TKB theo lop'!E12=$I$217,'TKB theo lop'!D12&amp;'TKB theo lop'!$D$5,IF('TKB theo lop'!G12=$I$217,'TKB theo lop'!F12&amp;'TKB theo lop'!$F$5,IF('TKB theo lop'!I12=$I$217,'TKB theo lop'!H12&amp;'TKB theo lop'!$H$5,IF('TKB theo lop'!K12=$I$217,'TKB theo lop'!J12&amp;'TKB theo lop'!$J$5,IF('TKB theo lop'!M12=$I$217,'TKB theo lop'!L12&amp;'TKB theo lop'!$L$5,IF('TKB theo lop'!O12=$I$217,'TKB theo lop'!N12&amp;'TKB theo lop'!$N$5,IF('TKB theo lop'!Q12=$I$217,'TKB theo lop'!P12&amp;'TKB theo lop'!$P$5,IF('TKB theo lop'!S12=$I$217,'TKB theo lop'!R12&amp;'TKB theo lop'!$R$5,IF('TKB theo lop'!U12=$I$217,'TKB theo lop'!T12&amp;'TKB theo lop'!$T$5,IF('TKB theo lop'!W12=$I$217,'TKB theo lop'!V12&amp;'TKB theo lop'!$V$5,IF('TKB theo lop'!Y12=$I$217,'TKB theo lop'!X12&amp;'TKB theo lop'!$X$5,IF('TKB theo lop'!AA12=$I$217,'TKB theo lop'!Z12&amp;'TKB theo lop'!$Z$5,IF('TKB theo lop'!AC12=$I$217,'TKB theo lop'!AB12&amp;'TKB theo lop'!$AB$5,IF('TKB theo lop'!AE12=$I$217,'TKB theo lop'!AD12&amp;'TKB theo lop'!$AD$5,IF('TKB theo lop'!AG12=$I$217,'TKB theo lop'!AF12&amp;'TKB theo lop'!$AF$5,IF('TKB theo lop'!AI12=$I$217,'TKB theo lop'!AH12&amp;'TKB theo lop'!$AH$5,IF('TKB theo lop'!AK12=$I$217,'TKB theo lop'!AJ12&amp;'TKB theo lop'!$AJ$5,IF('TKB theo lop'!AM12=$I$217,'TKB theo lop'!AL12&amp;'TKB theo lop'!$AL$5,IF('TKB theo lop'!AO12=$I$217,'TKB theo lop'!AN12&amp;'TKB theo lop'!$AN$5,"")))))))))))))))))))</f>
        <v/>
      </c>
      <c r="K222" s="45" t="str">
        <f>IF('TKB theo lop'!E23=$I$217,'TKB theo lop'!D23&amp;'TKB theo lop'!$D$5,IF('TKB theo lop'!G23=$I$217,'TKB theo lop'!F23&amp;'TKB theo lop'!$F$5,IF('TKB theo lop'!I23=$I$217,'TKB theo lop'!H23&amp;'TKB theo lop'!$H$5,IF('TKB theo lop'!K23=$I$217,'TKB theo lop'!J23&amp;'TKB theo lop'!$J$5,IF('TKB theo lop'!M23=$I$217,'TKB theo lop'!L23&amp;'TKB theo lop'!$L$5,IF('TKB theo lop'!O23=$I$217,'TKB theo lop'!N23&amp;'TKB theo lop'!$N$5,IF('TKB theo lop'!Q23=$I$217,'TKB theo lop'!P23&amp;'TKB theo lop'!$P$5,IF('TKB theo lop'!S23=$I$217,'TKB theo lop'!R23&amp;'TKB theo lop'!$R$5,IF('TKB theo lop'!U23=$I$217,'TKB theo lop'!T23&amp;'TKB theo lop'!$T$5,IF('TKB theo lop'!W23=$I$217,'TKB theo lop'!V23&amp;'TKB theo lop'!$V$5,IF('TKB theo lop'!Y23=$I$217,'TKB theo lop'!X23&amp;'TKB theo lop'!$X$5,IF('TKB theo lop'!AA23=$I$217,'TKB theo lop'!Z23&amp;'TKB theo lop'!$Z$5,IF('TKB theo lop'!AC23=$I$217,'TKB theo lop'!AB23&amp;'TKB theo lop'!$AB$5,IF('TKB theo lop'!AE23=$I$217,'TKB theo lop'!AD23&amp;'TKB theo lop'!$AD$5,IF('TKB theo lop'!AG23=$I$217,'TKB theo lop'!AF23&amp;'TKB theo lop'!$AF$5,IF('TKB theo lop'!AI23=$I$217,'TKB theo lop'!AH23&amp;'TKB theo lop'!$AH$5,IF('TKB theo lop'!AK23=$I$217,'TKB theo lop'!AJ23&amp;'TKB theo lop'!$AJ$5,IF('TKB theo lop'!AM23=$I$217,'TKB theo lop'!AL23&amp;'TKB theo lop'!$AL$5,IF('TKB theo lop'!AO23=$I$217,'TKB theo lop'!AN23&amp;'TKB theo lop'!$AN$5,"")))))))))))))))))))</f>
        <v/>
      </c>
      <c r="L222" s="45" t="str">
        <f>IF('TKB theo lop'!E33=$I$217,'TKB theo lop'!D33&amp;'TKB theo lop'!$D$5,IF('TKB theo lop'!G33=$I$217,'TKB theo lop'!F33&amp;'TKB theo lop'!$F$5,IF('TKB theo lop'!I33=$I$217,'TKB theo lop'!H33&amp;'TKB theo lop'!$H$5,IF('TKB theo lop'!K33=$I$217,'TKB theo lop'!J33&amp;'TKB theo lop'!$J$5,IF('TKB theo lop'!M33=$I$217,'TKB theo lop'!L33&amp;'TKB theo lop'!$L$5,IF('TKB theo lop'!O33=$I$217,'TKB theo lop'!N33&amp;'TKB theo lop'!$N$5,IF('TKB theo lop'!Q33=$I$217,'TKB theo lop'!P33&amp;'TKB theo lop'!$P$5,IF('TKB theo lop'!S33=$I$217,'TKB theo lop'!R33&amp;'TKB theo lop'!$R$5,IF('TKB theo lop'!U33=$I$217,'TKB theo lop'!T33&amp;'TKB theo lop'!$T$5,IF('TKB theo lop'!W33=$I$217,'TKB theo lop'!V33&amp;'TKB theo lop'!$V$5,IF('TKB theo lop'!Y33=$I$217,'TKB theo lop'!X33&amp;'TKB theo lop'!$X$5,IF('TKB theo lop'!AA33=$I$217,'TKB theo lop'!Z33&amp;'TKB theo lop'!$Z$5,IF('TKB theo lop'!AC33=$I$217,'TKB theo lop'!AB33&amp;'TKB theo lop'!$AB$5,IF('TKB theo lop'!AE33=$I$217,'TKB theo lop'!AD33&amp;'TKB theo lop'!$AD$5,IF('TKB theo lop'!AG33=$I$217,'TKB theo lop'!AF33&amp;'TKB theo lop'!$AF$5,IF('TKB theo lop'!AI33=$I$217,'TKB theo lop'!AH33&amp;'TKB theo lop'!$AH$5,IF('TKB theo lop'!AK33=$I$217,'TKB theo lop'!AJ33&amp;'TKB theo lop'!$AJ$5,IF('TKB theo lop'!AM33=$I$217,'TKB theo lop'!AL33&amp;'TKB theo lop'!$AL$5,IF('TKB theo lop'!AO33=$I$217,'TKB theo lop'!AN33&amp;'TKB theo lop'!$AN$5,"")))))))))))))))))))</f>
        <v/>
      </c>
      <c r="M222" s="45" t="str">
        <f>IF('TKB theo lop'!E43=$I$217,'TKB theo lop'!D43&amp;'TKB theo lop'!$D$5,IF('TKB theo lop'!G43=$I$217,'TKB theo lop'!F43&amp;'TKB theo lop'!$F$5,IF('TKB theo lop'!I43=$I$217,'TKB theo lop'!H43&amp;'TKB theo lop'!$H$5,IF('TKB theo lop'!K43=$I$217,'TKB theo lop'!J43&amp;'TKB theo lop'!$J$5,IF('TKB theo lop'!M43=$I$217,'TKB theo lop'!L43&amp;'TKB theo lop'!$L$5,IF('TKB theo lop'!O43=$I$217,'TKB theo lop'!N43&amp;'TKB theo lop'!$N$5,IF('TKB theo lop'!Q43=$I$217,'TKB theo lop'!P43&amp;'TKB theo lop'!$P$5,IF('TKB theo lop'!S43=$I$217,'TKB theo lop'!R43&amp;'TKB theo lop'!$R$5,IF('TKB theo lop'!U43=$I$217,'TKB theo lop'!T43&amp;'TKB theo lop'!$T$5,IF('TKB theo lop'!W43=$I$217,'TKB theo lop'!V43&amp;'TKB theo lop'!$V$5,IF('TKB theo lop'!Y43=$I$217,'TKB theo lop'!X43&amp;'TKB theo lop'!$X$5,IF('TKB theo lop'!AA43=$I$217,'TKB theo lop'!Z43&amp;'TKB theo lop'!$Z$5,IF('TKB theo lop'!AC43=$I$217,'TKB theo lop'!AB43&amp;'TKB theo lop'!$AB$5,IF('TKB theo lop'!AE43=$I$217,'TKB theo lop'!AD43&amp;'TKB theo lop'!$AD$5,IF('TKB theo lop'!AG43=$I$217,'TKB theo lop'!AF43&amp;'TKB theo lop'!$AF$5,IF('TKB theo lop'!AI43=$I$217,'TKB theo lop'!AH43&amp;'TKB theo lop'!$AH$5,IF('TKB theo lop'!AK43=$I$217,'TKB theo lop'!AJ43&amp;'TKB theo lop'!$AJ$5,IF('TKB theo lop'!AM43=$I$217,'TKB theo lop'!AL43&amp;'TKB theo lop'!$AL$5,IF('TKB theo lop'!AO43=$I$217,'TKB theo lop'!AN43&amp;'TKB theo lop'!$AN$5,"")))))))))))))))))))</f>
        <v/>
      </c>
      <c r="N222" s="45" t="str">
        <f>IF('TKB theo lop'!E53=$I$217,'TKB theo lop'!D53&amp;'TKB theo lop'!$D$5,IF('TKB theo lop'!G53=$I$217,'TKB theo lop'!F53&amp;'TKB theo lop'!$F$5,IF('TKB theo lop'!I53=$I$217,'TKB theo lop'!H53&amp;'TKB theo lop'!$H$5,IF('TKB theo lop'!K53=$I$217,'TKB theo lop'!J53&amp;'TKB theo lop'!$J$5,IF('TKB theo lop'!M53=$I$217,'TKB theo lop'!L53&amp;'TKB theo lop'!$L$5,IF('TKB theo lop'!O53=$I$217,'TKB theo lop'!N53&amp;'TKB theo lop'!$N$5,IF('TKB theo lop'!Q53=$I$217,'TKB theo lop'!P53&amp;'TKB theo lop'!$P$5,IF('TKB theo lop'!S53=$I$217,'TKB theo lop'!R53&amp;'TKB theo lop'!$R$5,IF('TKB theo lop'!U53=$I$217,'TKB theo lop'!T53&amp;'TKB theo lop'!$T$5,IF('TKB theo lop'!W53=$I$217,'TKB theo lop'!V53&amp;'TKB theo lop'!$V$5,IF('TKB theo lop'!Y53=$I$217,'TKB theo lop'!X53&amp;'TKB theo lop'!$X$5,IF('TKB theo lop'!AA53=$I$217,'TKB theo lop'!Z53&amp;'TKB theo lop'!$Z$5,IF('TKB theo lop'!AC53=$I$217,'TKB theo lop'!AB53&amp;'TKB theo lop'!$AB$5,IF('TKB theo lop'!AE53=$I$217,'TKB theo lop'!AD53&amp;'TKB theo lop'!$AD$5,IF('TKB theo lop'!AG53=$I$217,'TKB theo lop'!AF53&amp;'TKB theo lop'!$AF$5,IF('TKB theo lop'!AI53=$I$217,'TKB theo lop'!AH53&amp;'TKB theo lop'!$AH$5,IF('TKB theo lop'!AK53=$I$217,'TKB theo lop'!AJ53&amp;'TKB theo lop'!$AJ$5,IF('TKB theo lop'!AM53=$I$217,'TKB theo lop'!AL53&amp;'TKB theo lop'!$AL$5,IF('TKB theo lop'!AO53=$I$217,'TKB theo lop'!AN53&amp;'TKB theo lop'!$AN$5,"")))))))))))))))))))</f>
        <v/>
      </c>
      <c r="O222" s="45" t="str">
        <f>IF('TKB theo lop'!E63=$I$217,'TKB theo lop'!D63&amp;'TKB theo lop'!$D$5,IF('TKB theo lop'!G63=$I$217,'TKB theo lop'!F63&amp;'TKB theo lop'!$F$5,IF('TKB theo lop'!I63=$I$217,'TKB theo lop'!H63&amp;'TKB theo lop'!$H$5,IF('TKB theo lop'!K63=$I$217,'TKB theo lop'!J63&amp;'TKB theo lop'!$J$5,IF('TKB theo lop'!M63=$I$217,'TKB theo lop'!L63&amp;'TKB theo lop'!$L$5,IF('TKB theo lop'!O63=$I$217,'TKB theo lop'!N63&amp;'TKB theo lop'!$N$5,IF('TKB theo lop'!Q63=$I$217,'TKB theo lop'!P63&amp;'TKB theo lop'!$P$5,IF('TKB theo lop'!S63=$I$217,'TKB theo lop'!R63&amp;'TKB theo lop'!$R$5,IF('TKB theo lop'!U63=$I$217,'TKB theo lop'!T63&amp;'TKB theo lop'!$T$5,IF('TKB theo lop'!W63=$I$217,'TKB theo lop'!V63&amp;'TKB theo lop'!$V$5,IF('TKB theo lop'!Y63=$I$217,'TKB theo lop'!X63&amp;'TKB theo lop'!$X$5,IF('TKB theo lop'!AA63=$I$217,'TKB theo lop'!Z63&amp;'TKB theo lop'!$Z$5,IF('TKB theo lop'!AC63=$I$217,'TKB theo lop'!AB63&amp;'TKB theo lop'!$AB$5,IF('TKB theo lop'!AE63=$I$217,'TKB theo lop'!AD63&amp;'TKB theo lop'!$AD$5,IF('TKB theo lop'!AG63=$I$217,'TKB theo lop'!AF63&amp;'TKB theo lop'!$AF$5,IF('TKB theo lop'!AI63=$I$217,'TKB theo lop'!AH63&amp;'TKB theo lop'!$AH$5,IF('TKB theo lop'!AK63=$I$217,'TKB theo lop'!AJ63&amp;'TKB theo lop'!$AJ$5,IF('TKB theo lop'!AM63=$I$217,'TKB theo lop'!AL63&amp;'TKB theo lop'!$AL$5,IF('TKB theo lop'!AO63=$I$217,'TKB theo lop'!AN63&amp;'TKB theo lop'!$AN$5,"")))))))))))))))))))</f>
        <v/>
      </c>
    </row>
    <row r="223" spans="1:15" x14ac:dyDescent="0.3">
      <c r="A223" s="326" t="s">
        <v>11</v>
      </c>
      <c r="B223" s="44" t="str">
        <f>IF('TKB theo lop'!E14=$A$217,'TKB theo lop'!D14&amp;'TKB theo lop'!$D$5,IF('TKB theo lop'!G14=$A$217,'TKB theo lop'!F14&amp;'TKB theo lop'!$F$5,IF('TKB theo lop'!I14=$A$217,'TKB theo lop'!H14&amp;'TKB theo lop'!$H$5,IF('TKB theo lop'!K14=$A$217,'TKB theo lop'!J14&amp;'TKB theo lop'!$J$5,IF('TKB theo lop'!M14=$A$217,'TKB theo lop'!L14&amp;'TKB theo lop'!$L$5,IF('TKB theo lop'!O14=$A$217,'TKB theo lop'!N14&amp;'TKB theo lop'!$N$5,IF('TKB theo lop'!Q14=$A$217,'TKB theo lop'!P14&amp;'TKB theo lop'!$P$5,IF('TKB theo lop'!S14=$A$217,'TKB theo lop'!R14&amp;'TKB theo lop'!$R$5,IF('TKB theo lop'!U14=$A$217,'TKB theo lop'!T14&amp;'TKB theo lop'!$T$5,IF('TKB theo lop'!W14=$A$217,'TKB theo lop'!V14&amp;'TKB theo lop'!$V$5,IF('TKB theo lop'!Y14=$A$217,'TKB theo lop'!X14&amp;'TKB theo lop'!$X$5,IF('TKB theo lop'!AA14=$A$217,'TKB theo lop'!Z14&amp;'TKB theo lop'!$Z$5,IF('TKB theo lop'!AC14=$A$217,'TKB theo lop'!AB14&amp;'TKB theo lop'!$AB$5,IF('TKB theo lop'!AE14=$A$217,'TKB theo lop'!AD14&amp;'TKB theo lop'!$AD$5,IF('TKB theo lop'!AG14=$A$217,'TKB theo lop'!AF14&amp;'TKB theo lop'!$AF$5,IF('TKB theo lop'!AI14=$A$217,'TKB theo lop'!AH14&amp;'TKB theo lop'!$AH$5,IF('TKB theo lop'!AK14=$A$217,'TKB theo lop'!AJ14&amp;'TKB theo lop'!$AJ$5,IF('TKB theo lop'!AM14=$A$217,'TKB theo lop'!AL14&amp;'TKB theo lop'!$AL$5,IF('TKB theo lop'!AO14=$A$217,'TKB theo lop'!AN14&amp;'TKB theo lop'!$AN$5,"")))))))))))))))))))</f>
        <v/>
      </c>
      <c r="C223" s="44" t="str">
        <f>IF('TKB theo lop'!E24=$A$217,'TKB theo lop'!D24&amp;'TKB theo lop'!$D$5,IF('TKB theo lop'!G24=$A$217,'TKB theo lop'!F24&amp;'TKB theo lop'!$F$5,IF('TKB theo lop'!I24=$A$217,'TKB theo lop'!H24&amp;'TKB theo lop'!$H$5,IF('TKB theo lop'!K24=$A$217,'TKB theo lop'!J24&amp;'TKB theo lop'!$J$5,IF('TKB theo lop'!M24=$A$217,'TKB theo lop'!L24&amp;'TKB theo lop'!$L$5,IF('TKB theo lop'!O24=$A$217,'TKB theo lop'!N24&amp;'TKB theo lop'!$N$5,IF('TKB theo lop'!Q24=$A$217,'TKB theo lop'!P24&amp;'TKB theo lop'!$P$5,IF('TKB theo lop'!S24=$A$217,'TKB theo lop'!R24&amp;'TKB theo lop'!$R$5,IF('TKB theo lop'!U24=$A$217,'TKB theo lop'!T24&amp;'TKB theo lop'!$T$5,IF('TKB theo lop'!W24=$A$217,'TKB theo lop'!V24&amp;'TKB theo lop'!$V$5,IF('TKB theo lop'!Y24=$A$217,'TKB theo lop'!X24&amp;'TKB theo lop'!$X$5,IF('TKB theo lop'!AA24=$A$217,'TKB theo lop'!Z24&amp;'TKB theo lop'!$Z$5,IF('TKB theo lop'!AC24=$A$217,'TKB theo lop'!AB24&amp;'TKB theo lop'!$AB$5,IF('TKB theo lop'!AE24=$A$217,'TKB theo lop'!AD24&amp;'TKB theo lop'!$AD$5,IF('TKB theo lop'!AG24=$A$217,'TKB theo lop'!AF24&amp;'TKB theo lop'!$AF$5,IF('TKB theo lop'!AI24=$A$217,'TKB theo lop'!AH24&amp;'TKB theo lop'!$AH$5,IF('TKB theo lop'!AK24=$A$217,'TKB theo lop'!AJ24&amp;'TKB theo lop'!$AJ$5,IF('TKB theo lop'!AM24=$A$217,'TKB theo lop'!AL24&amp;'TKB theo lop'!$AL$5,IF('TKB theo lop'!AO24=$A$217,'TKB theo lop'!AN24&amp;'TKB theo lop'!$AN$5,"")))))))))))))))))))</f>
        <v/>
      </c>
      <c r="D223" s="44" t="str">
        <f>IF('TKB theo lop'!E34=$A$217,'TKB theo lop'!D34&amp;'TKB theo lop'!$D$5,IF('TKB theo lop'!G34=$A$217,'TKB theo lop'!F34&amp;'TKB theo lop'!$F$5,IF('TKB theo lop'!I34=$A$217,'TKB theo lop'!H34&amp;'TKB theo lop'!$H$5,IF('TKB theo lop'!K34=$A$217,'TKB theo lop'!J34&amp;'TKB theo lop'!$J$5,IF('TKB theo lop'!M34=$A$217,'TKB theo lop'!L34&amp;'TKB theo lop'!$L$5,IF('TKB theo lop'!O34=$A$217,'TKB theo lop'!N34&amp;'TKB theo lop'!$N$5,IF('TKB theo lop'!Q34=$A$217,'TKB theo lop'!P34&amp;'TKB theo lop'!$P$5,IF('TKB theo lop'!S34=$A$217,'TKB theo lop'!R34&amp;'TKB theo lop'!$R$5,IF('TKB theo lop'!U34=$A$217,'TKB theo lop'!T34&amp;'TKB theo lop'!$T$5,IF('TKB theo lop'!W34=$A$217,'TKB theo lop'!V34&amp;'TKB theo lop'!$V$5,IF('TKB theo lop'!Y34=$A$217,'TKB theo lop'!X34&amp;'TKB theo lop'!$X$5,IF('TKB theo lop'!AA34=$A$217,'TKB theo lop'!Z34&amp;'TKB theo lop'!$Z$5,IF('TKB theo lop'!AC34=$A$217,'TKB theo lop'!AB34&amp;'TKB theo lop'!$AB$5,IF('TKB theo lop'!AE34=$A$217,'TKB theo lop'!AD34&amp;'TKB theo lop'!$AD$5,IF('TKB theo lop'!AG34=$A$217,'TKB theo lop'!AF34&amp;'TKB theo lop'!$AF$5,IF('TKB theo lop'!AI34=$A$217,'TKB theo lop'!AH34&amp;'TKB theo lop'!$AH$5,IF('TKB theo lop'!AK34=$A$217,'TKB theo lop'!AJ34&amp;'TKB theo lop'!$AJ$5,IF('TKB theo lop'!AM34=$A$217,'TKB theo lop'!AL34&amp;'TKB theo lop'!$AL$5,IF('TKB theo lop'!AO34=$A$217,'TKB theo lop'!AN34&amp;'TKB theo lop'!$AN$5,"")))))))))))))))))))</f>
        <v/>
      </c>
      <c r="E223" s="44" t="str">
        <f>IF('TKB theo lop'!E44=$A$217,'TKB theo lop'!D44&amp;'TKB theo lop'!$D$5,IF('TKB theo lop'!G44=$A$217,'TKB theo lop'!F44&amp;'TKB theo lop'!$F$5,IF('TKB theo lop'!I44=$A$217,'TKB theo lop'!H44&amp;'TKB theo lop'!$H$5,IF('TKB theo lop'!K44=$A$217,'TKB theo lop'!J44&amp;'TKB theo lop'!$J$5,IF('TKB theo lop'!M44=$A$217,'TKB theo lop'!L44&amp;'TKB theo lop'!$L$5,IF('TKB theo lop'!O44=$A$217,'TKB theo lop'!N44&amp;'TKB theo lop'!$N$5,IF('TKB theo lop'!Q44=$A$217,'TKB theo lop'!P44&amp;'TKB theo lop'!$P$5,IF('TKB theo lop'!S44=$A$217,'TKB theo lop'!R44&amp;'TKB theo lop'!$R$5,IF('TKB theo lop'!U44=$A$217,'TKB theo lop'!T44&amp;'TKB theo lop'!$T$5,IF('TKB theo lop'!W44=$A$217,'TKB theo lop'!V44&amp;'TKB theo lop'!$V$5,IF('TKB theo lop'!Y44=$A$217,'TKB theo lop'!X44&amp;'TKB theo lop'!$X$5,IF('TKB theo lop'!AA44=$A$217,'TKB theo lop'!Z44&amp;'TKB theo lop'!$Z$5,IF('TKB theo lop'!AC44=$A$217,'TKB theo lop'!AB44&amp;'TKB theo lop'!$AB$5,IF('TKB theo lop'!AE44=$A$217,'TKB theo lop'!AD44&amp;'TKB theo lop'!$AD$5,IF('TKB theo lop'!AG44=$A$217,'TKB theo lop'!AF44&amp;'TKB theo lop'!$AF$5,IF('TKB theo lop'!AI44=$A$217,'TKB theo lop'!AH44&amp;'TKB theo lop'!$AH$5,IF('TKB theo lop'!AK44=$A$217,'TKB theo lop'!AJ44&amp;'TKB theo lop'!$AJ$5,IF('TKB theo lop'!AM44=$A$217,'TKB theo lop'!AL44&amp;'TKB theo lop'!$AL$5,IF('TKB theo lop'!AO44=$A$217,'TKB theo lop'!AN44&amp;'TKB theo lop'!$AN$5,"")))))))))))))))))))</f>
        <v/>
      </c>
      <c r="F223" s="44" t="e">
        <f>IF('TKB theo lop'!J54=$A$217,'TKB theo lop'!D54&amp;'TKB theo lop'!$D$5,IF('TKB theo lop'!L54=$A$217,'TKB theo lop'!K54&amp;'TKB theo lop'!$F$5,IF('TKB theo lop'!N54=$A$217,'TKB theo lop'!M54&amp;'TKB theo lop'!$H$5,IF('TKB theo lop'!#REF!=$A$217,'TKB theo lop'!#REF!&amp;'TKB theo lop'!$J$5,IF('TKB theo lop'!#REF!=$A$217,'TKB theo lop'!#REF!&amp;'TKB theo lop'!$L$5,IF('TKB theo lop'!O54=$A$217,'TKB theo lop'!#REF!&amp;'TKB theo lop'!$N$5,IF('TKB theo lop'!Q54=$A$217,'TKB theo lop'!P54&amp;'TKB theo lop'!$P$5,IF('TKB theo lop'!S54=$A$217,'TKB theo lop'!R54&amp;'TKB theo lop'!$R$5,IF('TKB theo lop'!U54=$A$217,'TKB theo lop'!T54&amp;'TKB theo lop'!$T$5,IF('TKB theo lop'!W54=$A$217,'TKB theo lop'!V54&amp;'TKB theo lop'!$V$5,IF('TKB theo lop'!Y54=$A$217,'TKB theo lop'!X54&amp;'TKB theo lop'!$X$5,IF('TKB theo lop'!AA54=$A$217,'TKB theo lop'!Z54&amp;'TKB theo lop'!$Z$5,IF('TKB theo lop'!AC54=$A$217,'TKB theo lop'!AB54&amp;'TKB theo lop'!$AB$5,IF('TKB theo lop'!AE54=$A$217,'TKB theo lop'!AD54&amp;'TKB theo lop'!$AD$5,IF('TKB theo lop'!AG54=$A$217,'TKB theo lop'!AF54&amp;'TKB theo lop'!$AF$5,IF('TKB theo lop'!AI54=$A$217,'TKB theo lop'!AH54&amp;'TKB theo lop'!$AH$5,IF('TKB theo lop'!AK54=$A$217,'TKB theo lop'!AJ54&amp;'TKB theo lop'!$AJ$5,IF('TKB theo lop'!AM54=$A$217,'TKB theo lop'!AL54&amp;'TKB theo lop'!$AL$5,IF('TKB theo lop'!AO54=$A$217,'TKB theo lop'!AN54&amp;'TKB theo lop'!$AN$5,"")))))))))))))))))))</f>
        <v>#REF!</v>
      </c>
      <c r="G223" s="44" t="str">
        <f>IF('TKB theo lop'!E64=$A$217,'TKB theo lop'!D64&amp;'TKB theo lop'!$D$5,IF('TKB theo lop'!G64=$A$217,'TKB theo lop'!F64&amp;'TKB theo lop'!$F$5,IF('TKB theo lop'!I64=$A$217,'TKB theo lop'!H64&amp;'TKB theo lop'!$H$5,IF('TKB theo lop'!K64=$A$217,'TKB theo lop'!J64&amp;'TKB theo lop'!$J$5,IF('TKB theo lop'!M64=$A$217,'TKB theo lop'!L64&amp;'TKB theo lop'!$L$5,IF('TKB theo lop'!O64=$A$217,'TKB theo lop'!N64&amp;'TKB theo lop'!$N$5,IF('TKB theo lop'!Q64=$A$217,'TKB theo lop'!P64&amp;'TKB theo lop'!$P$5,IF('TKB theo lop'!S64=$A$217,'TKB theo lop'!R64&amp;'TKB theo lop'!$R$5,IF('TKB theo lop'!U64=$A$217,'TKB theo lop'!T64&amp;'TKB theo lop'!$T$5,IF('TKB theo lop'!W64=$A$217,'TKB theo lop'!V64&amp;'TKB theo lop'!$V$5,IF('TKB theo lop'!Y64=$A$217,'TKB theo lop'!X64&amp;'TKB theo lop'!$X$5,IF('TKB theo lop'!AA64=$A$217,'TKB theo lop'!Z64&amp;'TKB theo lop'!$Z$5,IF('TKB theo lop'!AC64=$A$217,'TKB theo lop'!AB64&amp;'TKB theo lop'!$AB$5,IF('TKB theo lop'!AE64=$A$217,'TKB theo lop'!AD64&amp;'TKB theo lop'!$AD$5,IF('TKB theo lop'!AG64=$A$217,'TKB theo lop'!AF64&amp;'TKB theo lop'!$AF$5,IF('TKB theo lop'!AI64=$A$217,'TKB theo lop'!AH64&amp;'TKB theo lop'!$AH$5,IF('TKB theo lop'!AK64=$A$217,'TKB theo lop'!AJ64&amp;'TKB theo lop'!$AJ$5,IF('TKB theo lop'!AM64=$A$217,'TKB theo lop'!AL64&amp;'TKB theo lop'!$AL$5,IF('TKB theo lop'!AO64=$A$217,'TKB theo lop'!AN64&amp;'TKB theo lop'!$AN$5,"")))))))))))))))))))</f>
        <v/>
      </c>
      <c r="H223"/>
      <c r="I223" s="326" t="s">
        <v>11</v>
      </c>
      <c r="J223" s="44" t="str">
        <f>IF('TKB theo lop'!E14=$I$217,'TKB theo lop'!D14&amp;'TKB theo lop'!$D$5,IF('TKB theo lop'!G14=$I$217,'TKB theo lop'!F14&amp;'TKB theo lop'!$F$5,IF('TKB theo lop'!I14=$I$217,'TKB theo lop'!H14&amp;'TKB theo lop'!$H$5,IF('TKB theo lop'!K14=$I$217,'TKB theo lop'!J14&amp;'TKB theo lop'!$J$5,IF('TKB theo lop'!M14=$I$217,'TKB theo lop'!L14&amp;'TKB theo lop'!$L$5,IF('TKB theo lop'!O14=$I$217,'TKB theo lop'!N14&amp;'TKB theo lop'!$N$5,IF('TKB theo lop'!Q14=$I$217,'TKB theo lop'!P14&amp;'TKB theo lop'!$P$5,IF('TKB theo lop'!S14=$I$217,'TKB theo lop'!R14&amp;'TKB theo lop'!$R$5,IF('TKB theo lop'!U14=$I$217,'TKB theo lop'!T14&amp;'TKB theo lop'!$T$5,IF('TKB theo lop'!W14=$I$217,'TKB theo lop'!V14&amp;'TKB theo lop'!$V$5,IF('TKB theo lop'!Y14=$I$217,'TKB theo lop'!X14&amp;'TKB theo lop'!$X$5,IF('TKB theo lop'!AA14=$I$217,'TKB theo lop'!Z14&amp;'TKB theo lop'!$Z$5,IF('TKB theo lop'!AC14=$I$217,'TKB theo lop'!AB14&amp;'TKB theo lop'!$AB$5,IF('TKB theo lop'!AE14=$I$217,'TKB theo lop'!AD14&amp;'TKB theo lop'!$AD$5,IF('TKB theo lop'!AG14=$I$217,'TKB theo lop'!AF14&amp;'TKB theo lop'!$AF$5,IF('TKB theo lop'!AI14=$I$217,'TKB theo lop'!AH14&amp;'TKB theo lop'!$AH$5,IF('TKB theo lop'!AK14=$I$217,'TKB theo lop'!AJ14&amp;'TKB theo lop'!$AJ$5,IF('TKB theo lop'!AM14=$I$217,'TKB theo lop'!AL14&amp;'TKB theo lop'!$AL$5,IF('TKB theo lop'!AO14=$I$217,'TKB theo lop'!AN14&amp;'TKB theo lop'!$AN$5,"")))))))))))))))))))</f>
        <v/>
      </c>
      <c r="K223" s="44" t="str">
        <f>IF('TKB theo lop'!E24=$I$217,'TKB theo lop'!D24&amp;'TKB theo lop'!$D$5,IF('TKB theo lop'!G24=$I$217,'TKB theo lop'!F24&amp;'TKB theo lop'!$F$5,IF('TKB theo lop'!I24=$I$217,'TKB theo lop'!H24&amp;'TKB theo lop'!$H$5,IF('TKB theo lop'!K24=$I$217,'TKB theo lop'!J24&amp;'TKB theo lop'!$J$5,IF('TKB theo lop'!M24=$I$217,'TKB theo lop'!L24&amp;'TKB theo lop'!$L$5,IF('TKB theo lop'!O24=$I$217,'TKB theo lop'!N24&amp;'TKB theo lop'!$N$5,IF('TKB theo lop'!Q24=$I$217,'TKB theo lop'!P24&amp;'TKB theo lop'!$P$5,IF('TKB theo lop'!S24=$I$217,'TKB theo lop'!R24&amp;'TKB theo lop'!$R$5,IF('TKB theo lop'!U24=$I$217,'TKB theo lop'!T24&amp;'TKB theo lop'!$T$5,IF('TKB theo lop'!W24=$I$217,'TKB theo lop'!V24&amp;'TKB theo lop'!$V$5,IF('TKB theo lop'!Y24=$I$217,'TKB theo lop'!X24&amp;'TKB theo lop'!$X$5,IF('TKB theo lop'!AA24=$I$217,'TKB theo lop'!Z24&amp;'TKB theo lop'!$Z$5,IF('TKB theo lop'!AC24=$I$217,'TKB theo lop'!AB24&amp;'TKB theo lop'!$AB$5,IF('TKB theo lop'!AE24=$I$217,'TKB theo lop'!AD24&amp;'TKB theo lop'!$AD$5,IF('TKB theo lop'!AG24=$I$217,'TKB theo lop'!AF24&amp;'TKB theo lop'!$AF$5,IF('TKB theo lop'!AI24=$I$217,'TKB theo lop'!AH24&amp;'TKB theo lop'!$AH$5,IF('TKB theo lop'!AK24=$I$217,'TKB theo lop'!AJ24&amp;'TKB theo lop'!$AJ$5,IF('TKB theo lop'!AM24=$I$217,'TKB theo lop'!AL24&amp;'TKB theo lop'!$AL$5,IF('TKB theo lop'!AO24=$I$217,'TKB theo lop'!AN24&amp;'TKB theo lop'!$AN$5,"")))))))))))))))))))</f>
        <v/>
      </c>
      <c r="L223" s="44" t="str">
        <f>IF('TKB theo lop'!E34=$I$217,'TKB theo lop'!D34&amp;'TKB theo lop'!$D$5,IF('TKB theo lop'!G34=$I$217,'TKB theo lop'!F34&amp;'TKB theo lop'!$F$5,IF('TKB theo lop'!I34=$I$217,'TKB theo lop'!H34&amp;'TKB theo lop'!$H$5,IF('TKB theo lop'!K34=$I$217,'TKB theo lop'!J34&amp;'TKB theo lop'!$J$5,IF('TKB theo lop'!M34=$I$217,'TKB theo lop'!L34&amp;'TKB theo lop'!$L$5,IF('TKB theo lop'!O34=$I$217,'TKB theo lop'!N34&amp;'TKB theo lop'!$N$5,IF('TKB theo lop'!Q34=$I$217,'TKB theo lop'!P34&amp;'TKB theo lop'!$P$5,IF('TKB theo lop'!S34=$I$217,'TKB theo lop'!R34&amp;'TKB theo lop'!$R$5,IF('TKB theo lop'!U34=$I$217,'TKB theo lop'!T34&amp;'TKB theo lop'!$T$5,IF('TKB theo lop'!W34=$I$217,'TKB theo lop'!V34&amp;'TKB theo lop'!$V$5,IF('TKB theo lop'!Y34=$I$217,'TKB theo lop'!X34&amp;'TKB theo lop'!$X$5,IF('TKB theo lop'!AA34=$I$217,'TKB theo lop'!Z34&amp;'TKB theo lop'!$Z$5,IF('TKB theo lop'!AC34=$I$217,'TKB theo lop'!AB34&amp;'TKB theo lop'!$AB$5,IF('TKB theo lop'!AE34=$I$217,'TKB theo lop'!AD34&amp;'TKB theo lop'!$AD$5,IF('TKB theo lop'!AG34=$I$217,'TKB theo lop'!AF34&amp;'TKB theo lop'!$AF$5,IF('TKB theo lop'!AI34=$I$217,'TKB theo lop'!AH34&amp;'TKB theo lop'!$AH$5,IF('TKB theo lop'!AK34=$I$217,'TKB theo lop'!AJ34&amp;'TKB theo lop'!$AJ$5,IF('TKB theo lop'!AM34=$I$217,'TKB theo lop'!AL34&amp;'TKB theo lop'!$AL$5,IF('TKB theo lop'!AO34=$I$217,'TKB theo lop'!AN34&amp;'TKB theo lop'!$AN$5,"")))))))))))))))))))</f>
        <v/>
      </c>
      <c r="M223" s="44" t="str">
        <f>IF('TKB theo lop'!E44=$I$217,'TKB theo lop'!D44&amp;'TKB theo lop'!$D$5,IF('TKB theo lop'!G44=$I$217,'TKB theo lop'!F44&amp;'TKB theo lop'!$F$5,IF('TKB theo lop'!I44=$I$217,'TKB theo lop'!H44&amp;'TKB theo lop'!$H$5,IF('TKB theo lop'!K44=$I$217,'TKB theo lop'!J44&amp;'TKB theo lop'!$J$5,IF('TKB theo lop'!M44=$I$217,'TKB theo lop'!L44&amp;'TKB theo lop'!$L$5,IF('TKB theo lop'!O44=$I$217,'TKB theo lop'!N44&amp;'TKB theo lop'!$N$5,IF('TKB theo lop'!Q44=$I$217,'TKB theo lop'!P44&amp;'TKB theo lop'!$P$5,IF('TKB theo lop'!S44=$I$217,'TKB theo lop'!R44&amp;'TKB theo lop'!$R$5,IF('TKB theo lop'!U44=$I$217,'TKB theo lop'!T44&amp;'TKB theo lop'!$T$5,IF('TKB theo lop'!W44=$I$217,'TKB theo lop'!V44&amp;'TKB theo lop'!$V$5,IF('TKB theo lop'!Y44=$I$217,'TKB theo lop'!X44&amp;'TKB theo lop'!$X$5,IF('TKB theo lop'!AA44=$I$217,'TKB theo lop'!Z44&amp;'TKB theo lop'!$Z$5,IF('TKB theo lop'!AC44=$I$217,'TKB theo lop'!AB44&amp;'TKB theo lop'!$AB$5,IF('TKB theo lop'!AE44=$I$217,'TKB theo lop'!AD44&amp;'TKB theo lop'!$AD$5,IF('TKB theo lop'!AG44=$I$217,'TKB theo lop'!AF44&amp;'TKB theo lop'!$AF$5,IF('TKB theo lop'!AI44=$I$217,'TKB theo lop'!AH44&amp;'TKB theo lop'!$AH$5,IF('TKB theo lop'!AK44=$I$217,'TKB theo lop'!AJ44&amp;'TKB theo lop'!$AJ$5,IF('TKB theo lop'!AM44=$I$217,'TKB theo lop'!AL44&amp;'TKB theo lop'!$AL$5,IF('TKB theo lop'!AO44=$I$217,'TKB theo lop'!AN44&amp;'TKB theo lop'!$AN$5,"")))))))))))))))))))</f>
        <v/>
      </c>
      <c r="N223" s="44" t="e">
        <f>IF('TKB theo lop'!J54=$I$217,'TKB theo lop'!D54&amp;'TKB theo lop'!$D$5,IF('TKB theo lop'!L54=$I$217,'TKB theo lop'!K54&amp;'TKB theo lop'!$F$5,IF('TKB theo lop'!N54=$I$217,'TKB theo lop'!M54&amp;'TKB theo lop'!$H$5,IF('TKB theo lop'!#REF!=$I$217,'TKB theo lop'!#REF!&amp;'TKB theo lop'!$J$5,IF('TKB theo lop'!#REF!=$I$217,'TKB theo lop'!#REF!&amp;'TKB theo lop'!$L$5,IF('TKB theo lop'!O54=$I$217,'TKB theo lop'!#REF!&amp;'TKB theo lop'!$N$5,IF('TKB theo lop'!Q54=$I$217,'TKB theo lop'!P54&amp;'TKB theo lop'!$P$5,IF('TKB theo lop'!S54=$I$217,'TKB theo lop'!R54&amp;'TKB theo lop'!$R$5,IF('TKB theo lop'!U54=$I$217,'TKB theo lop'!T54&amp;'TKB theo lop'!$T$5,IF('TKB theo lop'!W54=$I$217,'TKB theo lop'!V54&amp;'TKB theo lop'!$V$5,IF('TKB theo lop'!Y54=$I$217,'TKB theo lop'!X54&amp;'TKB theo lop'!$X$5,IF('TKB theo lop'!AA54=$I$217,'TKB theo lop'!Z54&amp;'TKB theo lop'!$Z$5,IF('TKB theo lop'!AC54=$I$217,'TKB theo lop'!AB54&amp;'TKB theo lop'!$AB$5,IF('TKB theo lop'!AE54=$I$217,'TKB theo lop'!AD54&amp;'TKB theo lop'!$AD$5,IF('TKB theo lop'!AG54=$I$217,'TKB theo lop'!AF54&amp;'TKB theo lop'!$AF$5,IF('TKB theo lop'!AI54=$I$217,'TKB theo lop'!AH54&amp;'TKB theo lop'!$AH$5,IF('TKB theo lop'!AK54=$I$217,'TKB theo lop'!AJ54&amp;'TKB theo lop'!$AJ$5,IF('TKB theo lop'!AM54=$I$217,'TKB theo lop'!AL54&amp;'TKB theo lop'!$AL$5,IF('TKB theo lop'!AO54=$I$217,'TKB theo lop'!AN54&amp;'TKB theo lop'!$AN$5,"")))))))))))))))))))</f>
        <v>#REF!</v>
      </c>
      <c r="O223" s="44" t="str">
        <f>IF('TKB theo lop'!E64=$I$217,'TKB theo lop'!D64&amp;'TKB theo lop'!$D$5,IF('TKB theo lop'!G64=$I$217,'TKB theo lop'!F64&amp;'TKB theo lop'!$F$5,IF('TKB theo lop'!I64=$I$217,'TKB theo lop'!H64&amp;'TKB theo lop'!$H$5,IF('TKB theo lop'!K64=$I$217,'TKB theo lop'!J64&amp;'TKB theo lop'!$J$5,IF('TKB theo lop'!M64=$I$217,'TKB theo lop'!L64&amp;'TKB theo lop'!$L$5,IF('TKB theo lop'!O64=$I$217,'TKB theo lop'!N64&amp;'TKB theo lop'!$N$5,IF('TKB theo lop'!Q64=$I$217,'TKB theo lop'!P64&amp;'TKB theo lop'!$P$5,IF('TKB theo lop'!S64=$I$217,'TKB theo lop'!R64&amp;'TKB theo lop'!$R$5,IF('TKB theo lop'!U64=$I$217,'TKB theo lop'!T64&amp;'TKB theo lop'!$T$5,IF('TKB theo lop'!W64=$I$217,'TKB theo lop'!V64&amp;'TKB theo lop'!$V$5,IF('TKB theo lop'!Y64=$I$217,'TKB theo lop'!X64&amp;'TKB theo lop'!$X$5,IF('TKB theo lop'!AA64=$I$217,'TKB theo lop'!Z64&amp;'TKB theo lop'!$Z$5,IF('TKB theo lop'!AC64=$I$217,'TKB theo lop'!AB64&amp;'TKB theo lop'!$AB$5,IF('TKB theo lop'!AE64=$I$217,'TKB theo lop'!AD64&amp;'TKB theo lop'!$AD$5,IF('TKB theo lop'!AG64=$I$217,'TKB theo lop'!AF64&amp;'TKB theo lop'!$AF$5,IF('TKB theo lop'!AI64=$I$217,'TKB theo lop'!AH64&amp;'TKB theo lop'!$AH$5,IF('TKB theo lop'!AK64=$I$217,'TKB theo lop'!AJ64&amp;'TKB theo lop'!$AJ$5,IF('TKB theo lop'!AM64=$I$217,'TKB theo lop'!AL64&amp;'TKB theo lop'!$AL$5,IF('TKB theo lop'!AO64=$I$217,'TKB theo lop'!AN64&amp;'TKB theo lop'!$AN$5,"")))))))))))))))))))</f>
        <v/>
      </c>
    </row>
    <row r="224" spans="1:15" x14ac:dyDescent="0.3">
      <c r="A224" s="327"/>
      <c r="B224" s="43" t="str">
        <f>IF('TKB theo lop'!E15=$A$217,'TKB theo lop'!D15&amp;'TKB theo lop'!$D$5,IF('TKB theo lop'!G15=$A$217,'TKB theo lop'!F15&amp;'TKB theo lop'!$F$5,IF('TKB theo lop'!I15=$A$217,'TKB theo lop'!H15&amp;'TKB theo lop'!$H$5,IF('TKB theo lop'!K15=$A$217,'TKB theo lop'!J15&amp;'TKB theo lop'!$J$5,IF('TKB theo lop'!M15=$A$217,'TKB theo lop'!L15&amp;'TKB theo lop'!$L$5,IF('TKB theo lop'!O15=$A$217,'TKB theo lop'!N15&amp;'TKB theo lop'!$N$5,IF('TKB theo lop'!Q15=$A$217,'TKB theo lop'!P15&amp;'TKB theo lop'!$P$5,IF('TKB theo lop'!S15=$A$217,'TKB theo lop'!R15&amp;'TKB theo lop'!$R$5,IF('TKB theo lop'!U15=$A$217,'TKB theo lop'!T15&amp;'TKB theo lop'!$T$5,IF('TKB theo lop'!W15=$A$217,'TKB theo lop'!V15&amp;'TKB theo lop'!$V$5,IF('TKB theo lop'!Y15=$A$217,'TKB theo lop'!X15&amp;'TKB theo lop'!$X$5,IF('TKB theo lop'!AA15=$A$217,'TKB theo lop'!Z15&amp;'TKB theo lop'!$Z$5,IF('TKB theo lop'!AC15=$A$217,'TKB theo lop'!AB15&amp;'TKB theo lop'!$AB$5,IF('TKB theo lop'!AE15=$A$217,'TKB theo lop'!AD15&amp;'TKB theo lop'!$AD$5,IF('TKB theo lop'!AG15=$A$217,'TKB theo lop'!AF15&amp;'TKB theo lop'!$AF$5,IF('TKB theo lop'!AI15=$A$217,'TKB theo lop'!AH15&amp;'TKB theo lop'!$AH$5,IF('TKB theo lop'!AK15=$A$217,'TKB theo lop'!AJ15&amp;'TKB theo lop'!$AJ$5,IF('TKB theo lop'!AM15=$A$217,'TKB theo lop'!AL15&amp;'TKB theo lop'!$AL$5,IF('TKB theo lop'!AO15=$A$217,'TKB theo lop'!AN15&amp;'TKB theo lop'!$AN$5,"")))))))))))))))))))</f>
        <v/>
      </c>
      <c r="C224" s="43" t="str">
        <f>IF('TKB theo lop'!E25=$A$217,'TKB theo lop'!D25&amp;'TKB theo lop'!$D$5,IF('TKB theo lop'!G25=$A$217,'TKB theo lop'!F25&amp;'TKB theo lop'!$F$5,IF('TKB theo lop'!I25=$A$217,'TKB theo lop'!H25&amp;'TKB theo lop'!$H$5,IF('TKB theo lop'!K25=$A$217,'TKB theo lop'!J25&amp;'TKB theo lop'!$J$5,IF('TKB theo lop'!M25=$A$217,'TKB theo lop'!L25&amp;'TKB theo lop'!$L$5,IF('TKB theo lop'!O25=$A$217,'TKB theo lop'!N25&amp;'TKB theo lop'!$N$5,IF('TKB theo lop'!Q25=$A$217,'TKB theo lop'!P25&amp;'TKB theo lop'!$P$5,IF('TKB theo lop'!S25=$A$217,'TKB theo lop'!R25&amp;'TKB theo lop'!$R$5,IF('TKB theo lop'!U25=$A$217,'TKB theo lop'!T25&amp;'TKB theo lop'!$T$5,IF('TKB theo lop'!W25=$A$217,'TKB theo lop'!V25&amp;'TKB theo lop'!$V$5,IF('TKB theo lop'!Y25=$A$217,'TKB theo lop'!X25&amp;'TKB theo lop'!$X$5,IF('TKB theo lop'!AA25=$A$217,'TKB theo lop'!Z25&amp;'TKB theo lop'!$Z$5,IF('TKB theo lop'!AC25=$A$217,'TKB theo lop'!AB25&amp;'TKB theo lop'!$AB$5,IF('TKB theo lop'!AE25=$A$217,'TKB theo lop'!AD25&amp;'TKB theo lop'!$AD$5,IF('TKB theo lop'!AG25=$A$217,'TKB theo lop'!AF25&amp;'TKB theo lop'!$AF$5,IF('TKB theo lop'!AI25=$A$217,'TKB theo lop'!AH25&amp;'TKB theo lop'!$AH$5,IF('TKB theo lop'!AK25=$A$217,'TKB theo lop'!AJ25&amp;'TKB theo lop'!$AJ$5,IF('TKB theo lop'!AM25=$A$217,'TKB theo lop'!AL25&amp;'TKB theo lop'!$AL$5,IF('TKB theo lop'!AO25=$A$217,'TKB theo lop'!AN25&amp;'TKB theo lop'!$AN$5,"")))))))))))))))))))</f>
        <v/>
      </c>
      <c r="D224" s="43" t="str">
        <f>IF('TKB theo lop'!E35=$A$217,'TKB theo lop'!D35&amp;'TKB theo lop'!$D$5,IF('TKB theo lop'!G35=$A$217,'TKB theo lop'!F35&amp;'TKB theo lop'!$F$5,IF('TKB theo lop'!I35=$A$217,'TKB theo lop'!H35&amp;'TKB theo lop'!$H$5,IF('TKB theo lop'!K35=$A$217,'TKB theo lop'!J35&amp;'TKB theo lop'!$J$5,IF('TKB theo lop'!M35=$A$217,'TKB theo lop'!L35&amp;'TKB theo lop'!$L$5,IF('TKB theo lop'!O35=$A$217,'TKB theo lop'!N35&amp;'TKB theo lop'!$N$5,IF('TKB theo lop'!Q35=$A$217,'TKB theo lop'!P35&amp;'TKB theo lop'!$P$5,IF('TKB theo lop'!S35=$A$217,'TKB theo lop'!R35&amp;'TKB theo lop'!$R$5,IF('TKB theo lop'!U35=$A$217,'TKB theo lop'!T35&amp;'TKB theo lop'!$T$5,IF('TKB theo lop'!W35=$A$217,'TKB theo lop'!V35&amp;'TKB theo lop'!$V$5,IF('TKB theo lop'!Y35=$A$217,'TKB theo lop'!X35&amp;'TKB theo lop'!$X$5,IF('TKB theo lop'!AA35=$A$217,'TKB theo lop'!Z35&amp;'TKB theo lop'!$Z$5,IF('TKB theo lop'!AC35=$A$217,'TKB theo lop'!AB35&amp;'TKB theo lop'!$AB$5,IF('TKB theo lop'!AE35=$A$217,'TKB theo lop'!AD35&amp;'TKB theo lop'!$AD$5,IF('TKB theo lop'!AG35=$A$217,'TKB theo lop'!AF35&amp;'TKB theo lop'!$AF$5,IF('TKB theo lop'!AI35=$A$217,'TKB theo lop'!AH35&amp;'TKB theo lop'!$AH$5,IF('TKB theo lop'!AK35=$A$217,'TKB theo lop'!AJ35&amp;'TKB theo lop'!$AJ$5,IF('TKB theo lop'!AM35=$A$217,'TKB theo lop'!AL35&amp;'TKB theo lop'!$AL$5,IF('TKB theo lop'!AO35=$A$217,'TKB theo lop'!AN35&amp;'TKB theo lop'!$AN$5,"")))))))))))))))))))</f>
        <v/>
      </c>
      <c r="E224" s="43" t="str">
        <f>IF('TKB theo lop'!E45=$A$217,'TKB theo lop'!D45&amp;'TKB theo lop'!$D$5,IF('TKB theo lop'!G45=$A$217,'TKB theo lop'!F45&amp;'TKB theo lop'!$F$5,IF('TKB theo lop'!I45=$A$217,'TKB theo lop'!H45&amp;'TKB theo lop'!$H$5,IF('TKB theo lop'!K45=$A$217,'TKB theo lop'!J45&amp;'TKB theo lop'!$J$5,IF('TKB theo lop'!M45=$A$217,'TKB theo lop'!L45&amp;'TKB theo lop'!$L$5,IF('TKB theo lop'!O45=$A$217,'TKB theo lop'!N45&amp;'TKB theo lop'!$N$5,IF('TKB theo lop'!Q45=$A$217,'TKB theo lop'!P45&amp;'TKB theo lop'!$P$5,IF('TKB theo lop'!S45=$A$217,'TKB theo lop'!R45&amp;'TKB theo lop'!$R$5,IF('TKB theo lop'!U45=$A$217,'TKB theo lop'!T45&amp;'TKB theo lop'!$T$5,IF('TKB theo lop'!W45=$A$217,'TKB theo lop'!V45&amp;'TKB theo lop'!$V$5,IF('TKB theo lop'!Y45=$A$217,'TKB theo lop'!X45&amp;'TKB theo lop'!$X$5,IF('TKB theo lop'!AA45=$A$217,'TKB theo lop'!Z45&amp;'TKB theo lop'!$Z$5,IF('TKB theo lop'!AC45=$A$217,'TKB theo lop'!AB45&amp;'TKB theo lop'!$AB$5,IF('TKB theo lop'!AE45=$A$217,'TKB theo lop'!AD45&amp;'TKB theo lop'!$AD$5,IF('TKB theo lop'!AG45=$A$217,'TKB theo lop'!AF45&amp;'TKB theo lop'!$AF$5,IF('TKB theo lop'!AI45=$A$217,'TKB theo lop'!AH45&amp;'TKB theo lop'!$AH$5,IF('TKB theo lop'!AK45=$A$217,'TKB theo lop'!AJ45&amp;'TKB theo lop'!$AJ$5,IF('TKB theo lop'!AM45=$A$217,'TKB theo lop'!AL45&amp;'TKB theo lop'!$AL$5,IF('TKB theo lop'!AO45=$A$217,'TKB theo lop'!AN45&amp;'TKB theo lop'!$AN$5,"")))))))))))))))))))</f>
        <v/>
      </c>
      <c r="F224" s="43" t="str">
        <f>IF('TKB theo lop'!E55=$A$217,'TKB theo lop'!D55&amp;'TKB theo lop'!$D$5,IF('TKB theo lop'!G55=$A$217,'TKB theo lop'!F55&amp;'TKB theo lop'!$F$5,IF('TKB theo lop'!I55=$A$217,'TKB theo lop'!H55&amp;'TKB theo lop'!$H$5,IF('TKB theo lop'!K55=$A$217,'TKB theo lop'!J55&amp;'TKB theo lop'!$J$5,IF('TKB theo lop'!M55=$A$217,'TKB theo lop'!L55&amp;'TKB theo lop'!$L$5,IF('TKB theo lop'!O55=$A$217,'TKB theo lop'!N55&amp;'TKB theo lop'!$N$5,IF('TKB theo lop'!Q55=$A$217,'TKB theo lop'!P55&amp;'TKB theo lop'!$P$5,IF('TKB theo lop'!S55=$A$217,'TKB theo lop'!R55&amp;'TKB theo lop'!$R$5,IF('TKB theo lop'!U55=$A$217,'TKB theo lop'!T55&amp;'TKB theo lop'!$T$5,IF('TKB theo lop'!W55=$A$217,'TKB theo lop'!V55&amp;'TKB theo lop'!$V$5,IF('TKB theo lop'!Y55=$A$217,'TKB theo lop'!X55&amp;'TKB theo lop'!$X$5,IF('TKB theo lop'!AA55=$A$217,'TKB theo lop'!Z55&amp;'TKB theo lop'!$Z$5,IF('TKB theo lop'!AC55=$A$217,'TKB theo lop'!AB55&amp;'TKB theo lop'!$AB$5,IF('TKB theo lop'!AE55=$A$217,'TKB theo lop'!AD55&amp;'TKB theo lop'!$AD$5,IF('TKB theo lop'!AG55=$A$217,'TKB theo lop'!AF55&amp;'TKB theo lop'!$AF$5,IF('TKB theo lop'!AI55=$A$217,'TKB theo lop'!AH55&amp;'TKB theo lop'!$AH$5,IF('TKB theo lop'!AK55=$A$217,'TKB theo lop'!AJ55&amp;'TKB theo lop'!$AJ$5,IF('TKB theo lop'!AM55=$A$217,'TKB theo lop'!AL55&amp;'TKB theo lop'!$AL$5,IF('TKB theo lop'!AO55=$A$217,'TKB theo lop'!AN55&amp;'TKB theo lop'!$AN$5,"")))))))))))))))))))</f>
        <v/>
      </c>
      <c r="G224" s="43" t="str">
        <f>IF('TKB theo lop'!E65=$A$217,'TKB theo lop'!D65&amp;'TKB theo lop'!$D$5,IF('TKB theo lop'!G65=$A$217,'TKB theo lop'!F65&amp;'TKB theo lop'!$F$5,IF('TKB theo lop'!I65=$A$217,'TKB theo lop'!H65&amp;'TKB theo lop'!$H$5,IF('TKB theo lop'!K65=$A$217,'TKB theo lop'!J65&amp;'TKB theo lop'!$J$5,IF('TKB theo lop'!M65=$A$217,'TKB theo lop'!L65&amp;'TKB theo lop'!$L$5,IF('TKB theo lop'!O65=$A$217,'TKB theo lop'!N65&amp;'TKB theo lop'!$N$5,IF('TKB theo lop'!Q65=$A$217,'TKB theo lop'!P65&amp;'TKB theo lop'!$P$5,IF('TKB theo lop'!S65=$A$217,'TKB theo lop'!R65&amp;'TKB theo lop'!$R$5,IF('TKB theo lop'!U65=$A$217,'TKB theo lop'!T65&amp;'TKB theo lop'!$T$5,IF('TKB theo lop'!W65=$A$217,'TKB theo lop'!V65&amp;'TKB theo lop'!$V$5,IF('TKB theo lop'!Y65=$A$217,'TKB theo lop'!X65&amp;'TKB theo lop'!$X$5,IF('TKB theo lop'!AA65=$A$217,'TKB theo lop'!Z65&amp;'TKB theo lop'!$Z$5,IF('TKB theo lop'!AC65=$A$217,'TKB theo lop'!AB65&amp;'TKB theo lop'!$AB$5,IF('TKB theo lop'!AE65=$A$217,'TKB theo lop'!AD65&amp;'TKB theo lop'!$AD$5,IF('TKB theo lop'!AG65=$A$217,'TKB theo lop'!AF65&amp;'TKB theo lop'!$AF$5,IF('TKB theo lop'!AI65=$A$217,'TKB theo lop'!AH65&amp;'TKB theo lop'!$AH$5,IF('TKB theo lop'!AK65=$A$217,'TKB theo lop'!AJ65&amp;'TKB theo lop'!$AJ$5,IF('TKB theo lop'!AM65=$A$217,'TKB theo lop'!AL65&amp;'TKB theo lop'!$AL$5,IF('TKB theo lop'!AO65=$A$217,'TKB theo lop'!AN65&amp;'TKB theo lop'!$AN$5,"")))))))))))))))))))</f>
        <v/>
      </c>
      <c r="H224"/>
      <c r="I224" s="327"/>
      <c r="J224" s="43" t="str">
        <f>IF('TKB theo lop'!E15=$I$217,'TKB theo lop'!D15&amp;'TKB theo lop'!$D$5,IF('TKB theo lop'!G15=$I$217,'TKB theo lop'!F15&amp;'TKB theo lop'!$F$5,IF('TKB theo lop'!I15=$I$217,'TKB theo lop'!H15&amp;'TKB theo lop'!$H$5,IF('TKB theo lop'!K15=$I$217,'TKB theo lop'!J15&amp;'TKB theo lop'!$J$5,IF('TKB theo lop'!M15=$I$217,'TKB theo lop'!L15&amp;'TKB theo lop'!$L$5,IF('TKB theo lop'!O15=$I$217,'TKB theo lop'!N15&amp;'TKB theo lop'!$N$5,IF('TKB theo lop'!Q15=$I$217,'TKB theo lop'!P15&amp;'TKB theo lop'!$P$5,IF('TKB theo lop'!S15=$I$217,'TKB theo lop'!R15&amp;'TKB theo lop'!$R$5,IF('TKB theo lop'!U15=$I$217,'TKB theo lop'!T15&amp;'TKB theo lop'!$T$5,IF('TKB theo lop'!W15=$I$217,'TKB theo lop'!V15&amp;'TKB theo lop'!$V$5,IF('TKB theo lop'!Y15=$I$217,'TKB theo lop'!X15&amp;'TKB theo lop'!$X$5,IF('TKB theo lop'!AA15=$I$217,'TKB theo lop'!Z15&amp;'TKB theo lop'!$Z$5,IF('TKB theo lop'!AC15=$I$217,'TKB theo lop'!AB15&amp;'TKB theo lop'!$AB$5,IF('TKB theo lop'!AE15=$I$217,'TKB theo lop'!AD15&amp;'TKB theo lop'!$AD$5,IF('TKB theo lop'!AG15=$I$217,'TKB theo lop'!AF15&amp;'TKB theo lop'!$AF$5,IF('TKB theo lop'!AI15=$I$217,'TKB theo lop'!AH15&amp;'TKB theo lop'!$AH$5,IF('TKB theo lop'!AK15=$I$217,'TKB theo lop'!AJ15&amp;'TKB theo lop'!$AJ$5,IF('TKB theo lop'!AM15=$I$217,'TKB theo lop'!AL15&amp;'TKB theo lop'!$AL$5,IF('TKB theo lop'!AO15=$I$217,'TKB theo lop'!AN15&amp;'TKB theo lop'!$AN$5,"")))))))))))))))))))</f>
        <v/>
      </c>
      <c r="K224" s="43" t="str">
        <f>IF('TKB theo lop'!E25=$I$217,'TKB theo lop'!D25&amp;'TKB theo lop'!$D$5,IF('TKB theo lop'!G25=$I$217,'TKB theo lop'!F25&amp;'TKB theo lop'!$F$5,IF('TKB theo lop'!I25=$I$217,'TKB theo lop'!H25&amp;'TKB theo lop'!$H$5,IF('TKB theo lop'!K25=$I$217,'TKB theo lop'!J25&amp;'TKB theo lop'!$J$5,IF('TKB theo lop'!M25=$I$217,'TKB theo lop'!L25&amp;'TKB theo lop'!$L$5,IF('TKB theo lop'!O25=$I$217,'TKB theo lop'!N25&amp;'TKB theo lop'!$N$5,IF('TKB theo lop'!Q25=$I$217,'TKB theo lop'!P25&amp;'TKB theo lop'!$P$5,IF('TKB theo lop'!S25=$I$217,'TKB theo lop'!R25&amp;'TKB theo lop'!$R$5,IF('TKB theo lop'!U25=$I$217,'TKB theo lop'!T25&amp;'TKB theo lop'!$T$5,IF('TKB theo lop'!W25=$I$217,'TKB theo lop'!V25&amp;'TKB theo lop'!$V$5,IF('TKB theo lop'!Y25=$I$217,'TKB theo lop'!X25&amp;'TKB theo lop'!$X$5,IF('TKB theo lop'!AA25=$I$217,'TKB theo lop'!Z25&amp;'TKB theo lop'!$Z$5,IF('TKB theo lop'!AC25=$I$217,'TKB theo lop'!AB25&amp;'TKB theo lop'!$AB$5,IF('TKB theo lop'!AE25=$I$217,'TKB theo lop'!AD25&amp;'TKB theo lop'!$AD$5,IF('TKB theo lop'!AG25=$I$217,'TKB theo lop'!AF25&amp;'TKB theo lop'!$AF$5,IF('TKB theo lop'!AI25=$I$217,'TKB theo lop'!AH25&amp;'TKB theo lop'!$AH$5,IF('TKB theo lop'!AK25=$I$217,'TKB theo lop'!AJ25&amp;'TKB theo lop'!$AJ$5,IF('TKB theo lop'!AM25=$I$217,'TKB theo lop'!AL25&amp;'TKB theo lop'!$AL$5,IF('TKB theo lop'!AO25=$I$217,'TKB theo lop'!AN25&amp;'TKB theo lop'!$AN$5,"")))))))))))))))))))</f>
        <v/>
      </c>
      <c r="L224" s="43" t="str">
        <f>IF('TKB theo lop'!E35=$I$217,'TKB theo lop'!D35&amp;'TKB theo lop'!$D$5,IF('TKB theo lop'!G35=$I$217,'TKB theo lop'!F35&amp;'TKB theo lop'!$F$5,IF('TKB theo lop'!I35=$I$217,'TKB theo lop'!H35&amp;'TKB theo lop'!$H$5,IF('TKB theo lop'!K35=$I$217,'TKB theo lop'!J35&amp;'TKB theo lop'!$J$5,IF('TKB theo lop'!M35=$I$217,'TKB theo lop'!L35&amp;'TKB theo lop'!$L$5,IF('TKB theo lop'!O35=$I$217,'TKB theo lop'!N35&amp;'TKB theo lop'!$N$5,IF('TKB theo lop'!Q35=$I$217,'TKB theo lop'!P35&amp;'TKB theo lop'!$P$5,IF('TKB theo lop'!S35=$I$217,'TKB theo lop'!R35&amp;'TKB theo lop'!$R$5,IF('TKB theo lop'!U35=$I$217,'TKB theo lop'!T35&amp;'TKB theo lop'!$T$5,IF('TKB theo lop'!W35=$I$217,'TKB theo lop'!V35&amp;'TKB theo lop'!$V$5,IF('TKB theo lop'!Y35=$I$217,'TKB theo lop'!X35&amp;'TKB theo lop'!$X$5,IF('TKB theo lop'!AA35=$I$217,'TKB theo lop'!Z35&amp;'TKB theo lop'!$Z$5,IF('TKB theo lop'!AC35=$I$217,'TKB theo lop'!AB35&amp;'TKB theo lop'!$AB$5,IF('TKB theo lop'!AE35=$I$217,'TKB theo lop'!AD35&amp;'TKB theo lop'!$AD$5,IF('TKB theo lop'!AG35=$I$217,'TKB theo lop'!AF35&amp;'TKB theo lop'!$AF$5,IF('TKB theo lop'!AI35=$I$217,'TKB theo lop'!AH35&amp;'TKB theo lop'!$AH$5,IF('TKB theo lop'!AK35=$I$217,'TKB theo lop'!AJ35&amp;'TKB theo lop'!$AJ$5,IF('TKB theo lop'!AM35=$I$217,'TKB theo lop'!AL35&amp;'TKB theo lop'!$AL$5,IF('TKB theo lop'!AO35=$I$217,'TKB theo lop'!AN35&amp;'TKB theo lop'!$AN$5,"")))))))))))))))))))</f>
        <v/>
      </c>
      <c r="M224" s="43" t="str">
        <f>IF('TKB theo lop'!E45=$I$217,'TKB theo lop'!D45&amp;'TKB theo lop'!$D$5,IF('TKB theo lop'!G45=$I$217,'TKB theo lop'!F45&amp;'TKB theo lop'!$F$5,IF('TKB theo lop'!I45=$I$217,'TKB theo lop'!H45&amp;'TKB theo lop'!$H$5,IF('TKB theo lop'!K45=$I$217,'TKB theo lop'!J45&amp;'TKB theo lop'!$J$5,IF('TKB theo lop'!M45=$I$217,'TKB theo lop'!L45&amp;'TKB theo lop'!$L$5,IF('TKB theo lop'!O45=$I$217,'TKB theo lop'!N45&amp;'TKB theo lop'!$N$5,IF('TKB theo lop'!Q45=$I$217,'TKB theo lop'!P45&amp;'TKB theo lop'!$P$5,IF('TKB theo lop'!S45=$I$217,'TKB theo lop'!R45&amp;'TKB theo lop'!$R$5,IF('TKB theo lop'!U45=$I$217,'TKB theo lop'!T45&amp;'TKB theo lop'!$T$5,IF('TKB theo lop'!W45=$I$217,'TKB theo lop'!V45&amp;'TKB theo lop'!$V$5,IF('TKB theo lop'!Y45=$I$217,'TKB theo lop'!X45&amp;'TKB theo lop'!$X$5,IF('TKB theo lop'!AA45=$I$217,'TKB theo lop'!Z45&amp;'TKB theo lop'!$Z$5,IF('TKB theo lop'!AC45=$I$217,'TKB theo lop'!AB45&amp;'TKB theo lop'!$AB$5,IF('TKB theo lop'!AE45=$I$217,'TKB theo lop'!AD45&amp;'TKB theo lop'!$AD$5,IF('TKB theo lop'!AG45=$I$217,'TKB theo lop'!AF45&amp;'TKB theo lop'!$AF$5,IF('TKB theo lop'!AI45=$I$217,'TKB theo lop'!AH45&amp;'TKB theo lop'!$AH$5,IF('TKB theo lop'!AK45=$I$217,'TKB theo lop'!AJ45&amp;'TKB theo lop'!$AJ$5,IF('TKB theo lop'!AM45=$I$217,'TKB theo lop'!AL45&amp;'TKB theo lop'!$AL$5,IF('TKB theo lop'!AO45=$I$217,'TKB theo lop'!AN45&amp;'TKB theo lop'!$AN$5,"")))))))))))))))))))</f>
        <v/>
      </c>
      <c r="N224" s="43" t="str">
        <f>IF('TKB theo lop'!E55=$I$217,'TKB theo lop'!D55&amp;'TKB theo lop'!$D$5,IF('TKB theo lop'!G55=$I$217,'TKB theo lop'!F55&amp;'TKB theo lop'!$F$5,IF('TKB theo lop'!I55=$I$217,'TKB theo lop'!H55&amp;'TKB theo lop'!$H$5,IF('TKB theo lop'!K55=$I$217,'TKB theo lop'!J55&amp;'TKB theo lop'!$J$5,IF('TKB theo lop'!M55=$I$217,'TKB theo lop'!L55&amp;'TKB theo lop'!$L$5,IF('TKB theo lop'!O55=$I$217,'TKB theo lop'!N55&amp;'TKB theo lop'!$N$5,IF('TKB theo lop'!Q55=$I$217,'TKB theo lop'!P55&amp;'TKB theo lop'!$P$5,IF('TKB theo lop'!S55=$I$217,'TKB theo lop'!R55&amp;'TKB theo lop'!$R$5,IF('TKB theo lop'!U55=$I$217,'TKB theo lop'!T55&amp;'TKB theo lop'!$T$5,IF('TKB theo lop'!W55=$I$217,'TKB theo lop'!V55&amp;'TKB theo lop'!$V$5,IF('TKB theo lop'!Y55=$I$217,'TKB theo lop'!X55&amp;'TKB theo lop'!$X$5,IF('TKB theo lop'!AA55=$I$217,'TKB theo lop'!Z55&amp;'TKB theo lop'!$Z$5,IF('TKB theo lop'!AC55=$I$217,'TKB theo lop'!AB55&amp;'TKB theo lop'!$AB$5,IF('TKB theo lop'!AE55=$I$217,'TKB theo lop'!AD55&amp;'TKB theo lop'!$AD$5,IF('TKB theo lop'!AG55=$I$217,'TKB theo lop'!AF55&amp;'TKB theo lop'!$AF$5,IF('TKB theo lop'!AI55=$I$217,'TKB theo lop'!AH55&amp;'TKB theo lop'!$AH$5,IF('TKB theo lop'!AK55=$I$217,'TKB theo lop'!AJ55&amp;'TKB theo lop'!$AJ$5,IF('TKB theo lop'!AM55=$I$217,'TKB theo lop'!AL55&amp;'TKB theo lop'!$AL$5,IF('TKB theo lop'!AO55=$I$217,'TKB theo lop'!AN55&amp;'TKB theo lop'!$AN$5,"")))))))))))))))))))</f>
        <v/>
      </c>
      <c r="O224" s="43" t="str">
        <f>IF('TKB theo lop'!E65=$I$217,'TKB theo lop'!D65&amp;'TKB theo lop'!$D$5,IF('TKB theo lop'!G65=$I$217,'TKB theo lop'!F65&amp;'TKB theo lop'!$F$5,IF('TKB theo lop'!I65=$I$217,'TKB theo lop'!H65&amp;'TKB theo lop'!$H$5,IF('TKB theo lop'!K65=$I$217,'TKB theo lop'!J65&amp;'TKB theo lop'!$J$5,IF('TKB theo lop'!M65=$I$217,'TKB theo lop'!L65&amp;'TKB theo lop'!$L$5,IF('TKB theo lop'!O65=$I$217,'TKB theo lop'!N65&amp;'TKB theo lop'!$N$5,IF('TKB theo lop'!Q65=$I$217,'TKB theo lop'!P65&amp;'TKB theo lop'!$P$5,IF('TKB theo lop'!S65=$I$217,'TKB theo lop'!R65&amp;'TKB theo lop'!$R$5,IF('TKB theo lop'!U65=$I$217,'TKB theo lop'!T65&amp;'TKB theo lop'!$T$5,IF('TKB theo lop'!W65=$I$217,'TKB theo lop'!V65&amp;'TKB theo lop'!$V$5,IF('TKB theo lop'!Y65=$I$217,'TKB theo lop'!X65&amp;'TKB theo lop'!$X$5,IF('TKB theo lop'!AA65=$I$217,'TKB theo lop'!Z65&amp;'TKB theo lop'!$Z$5,IF('TKB theo lop'!AC65=$I$217,'TKB theo lop'!AB65&amp;'TKB theo lop'!$AB$5,IF('TKB theo lop'!AE65=$I$217,'TKB theo lop'!AD65&amp;'TKB theo lop'!$AD$5,IF('TKB theo lop'!AG65=$I$217,'TKB theo lop'!AF65&amp;'TKB theo lop'!$AF$5,IF('TKB theo lop'!AI65=$I$217,'TKB theo lop'!AH65&amp;'TKB theo lop'!$AH$5,IF('TKB theo lop'!AK65=$I$217,'TKB theo lop'!AJ65&amp;'TKB theo lop'!$AJ$5,IF('TKB theo lop'!AM65=$I$217,'TKB theo lop'!AL65&amp;'TKB theo lop'!$AL$5,IF('TKB theo lop'!AO65=$I$217,'TKB theo lop'!AN65&amp;'TKB theo lop'!$AN$5,"")))))))))))))))))))</f>
        <v/>
      </c>
    </row>
    <row r="225" spans="1:15" x14ac:dyDescent="0.3">
      <c r="A225" s="327"/>
      <c r="B225" s="43" t="str">
        <f>IF('TKB theo lop'!E16=$A$217,'TKB theo lop'!D16&amp;'TKB theo lop'!$D$5,IF('TKB theo lop'!G16=$A$217,'TKB theo lop'!F16&amp;'TKB theo lop'!$F$5,IF('TKB theo lop'!I16=$A$217,'TKB theo lop'!H16&amp;'TKB theo lop'!$H$5,IF('TKB theo lop'!K16=$A$217,'TKB theo lop'!J16&amp;'TKB theo lop'!$J$5,IF('TKB theo lop'!M16=$A$217,'TKB theo lop'!L16&amp;'TKB theo lop'!$L$5,IF('TKB theo lop'!O16=$A$217,'TKB theo lop'!N16&amp;'TKB theo lop'!$N$5,IF('TKB theo lop'!Q16=$A$217,'TKB theo lop'!P16&amp;'TKB theo lop'!$P$5,IF('TKB theo lop'!S16=$A$217,'TKB theo lop'!R16&amp;'TKB theo lop'!$R$5,IF('TKB theo lop'!U16=$A$217,'TKB theo lop'!T16&amp;'TKB theo lop'!$T$5,IF('TKB theo lop'!W16=$A$217,'TKB theo lop'!V16&amp;'TKB theo lop'!$V$5,IF('TKB theo lop'!Y16=$A$217,'TKB theo lop'!X16&amp;'TKB theo lop'!$X$5,IF('TKB theo lop'!AA16=$A$217,'TKB theo lop'!Z16&amp;'TKB theo lop'!$Z$5,IF('TKB theo lop'!AC16=$A$217,'TKB theo lop'!AB16&amp;'TKB theo lop'!$AB$5,IF('TKB theo lop'!AE16=$A$217,'TKB theo lop'!AD16&amp;'TKB theo lop'!$AD$5,IF('TKB theo lop'!AG16=$A$217,'TKB theo lop'!AF16&amp;'TKB theo lop'!$AF$5,IF('TKB theo lop'!AI16=$A$217,'TKB theo lop'!AH16&amp;'TKB theo lop'!$AH$5,IF('TKB theo lop'!AK16=$A$217,'TKB theo lop'!AJ16&amp;'TKB theo lop'!$AJ$5,IF('TKB theo lop'!AM16=$A$217,'TKB theo lop'!AL16&amp;'TKB theo lop'!$AL$5,IF('TKB theo lop'!AO16=$A$217,'TKB theo lop'!AN16&amp;'TKB theo lop'!$AN$5,"")))))))))))))))))))</f>
        <v/>
      </c>
      <c r="C225" s="43" t="str">
        <f>IF('TKB theo lop'!E26=$A$217,'TKB theo lop'!D26&amp;'TKB theo lop'!$D$5,IF('TKB theo lop'!G26=$A$217,'TKB theo lop'!F26&amp;'TKB theo lop'!$F$5,IF('TKB theo lop'!I26=$A$217,'TKB theo lop'!H26&amp;'TKB theo lop'!$H$5,IF('TKB theo lop'!K26=$A$217,'TKB theo lop'!J26&amp;'TKB theo lop'!$J$5,IF('TKB theo lop'!M26=$A$217,'TKB theo lop'!L26&amp;'TKB theo lop'!$L$5,IF('TKB theo lop'!O26=$A$217,'TKB theo lop'!N26&amp;'TKB theo lop'!$N$5,IF('TKB theo lop'!Q26=$A$217,'TKB theo lop'!P26&amp;'TKB theo lop'!$P$5,IF('TKB theo lop'!S26=$A$217,'TKB theo lop'!R26&amp;'TKB theo lop'!$R$5,IF('TKB theo lop'!U26=$A$217,'TKB theo lop'!T26&amp;'TKB theo lop'!$T$5,IF('TKB theo lop'!W26=$A$217,'TKB theo lop'!V26&amp;'TKB theo lop'!$V$5,IF('TKB theo lop'!Y26=$A$217,'TKB theo lop'!X26&amp;'TKB theo lop'!$X$5,IF('TKB theo lop'!AA26=$A$217,'TKB theo lop'!Z26&amp;'TKB theo lop'!$Z$5,IF('TKB theo lop'!AC26=$A$217,'TKB theo lop'!AB26&amp;'TKB theo lop'!$AB$5,IF('TKB theo lop'!AE26=$A$217,'TKB theo lop'!AD26&amp;'TKB theo lop'!$AD$5,IF('TKB theo lop'!AG26=$A$217,'TKB theo lop'!AF26&amp;'TKB theo lop'!$AF$5,IF('TKB theo lop'!AI26=$A$217,'TKB theo lop'!AH26&amp;'TKB theo lop'!$AH$5,IF('TKB theo lop'!AK26=$A$217,'TKB theo lop'!AJ26&amp;'TKB theo lop'!$AJ$5,IF('TKB theo lop'!AM26=$A$217,'TKB theo lop'!AL26&amp;'TKB theo lop'!$AL$5,IF('TKB theo lop'!AO26=$A$217,'TKB theo lop'!AN26&amp;'TKB theo lop'!$AN$5,"")))))))))))))))))))</f>
        <v/>
      </c>
      <c r="D225" s="43" t="str">
        <f>IF('TKB theo lop'!E36=$A$217,'TKB theo lop'!D36&amp;'TKB theo lop'!$D$5,IF('TKB theo lop'!G36=$A$217,'TKB theo lop'!F36&amp;'TKB theo lop'!$F$5,IF('TKB theo lop'!I36=$A$217,'TKB theo lop'!H36&amp;'TKB theo lop'!$H$5,IF('TKB theo lop'!K36=$A$217,'TKB theo lop'!J36&amp;'TKB theo lop'!$J$5,IF('TKB theo lop'!M36=$A$217,'TKB theo lop'!L36&amp;'TKB theo lop'!$L$5,IF('TKB theo lop'!O36=$A$217,'TKB theo lop'!N36&amp;'TKB theo lop'!$N$5,IF('TKB theo lop'!Q36=$A$217,'TKB theo lop'!P36&amp;'TKB theo lop'!$P$5,IF('TKB theo lop'!S36=$A$217,'TKB theo lop'!R36&amp;'TKB theo lop'!$R$5,IF('TKB theo lop'!U36=$A$217,'TKB theo lop'!T36&amp;'TKB theo lop'!$T$5,IF('TKB theo lop'!W36=$A$217,'TKB theo lop'!V36&amp;'TKB theo lop'!$V$5,IF('TKB theo lop'!Y36=$A$217,'TKB theo lop'!X36&amp;'TKB theo lop'!$X$5,IF('TKB theo lop'!AA36=$A$217,'TKB theo lop'!Z36&amp;'TKB theo lop'!$Z$5,IF('TKB theo lop'!AC36=$A$217,'TKB theo lop'!AB36&amp;'TKB theo lop'!$AB$5,IF('TKB theo lop'!AE36=$A$217,'TKB theo lop'!AD36&amp;'TKB theo lop'!$AD$5,IF('TKB theo lop'!AG36=$A$217,'TKB theo lop'!AF36&amp;'TKB theo lop'!$AF$5,IF('TKB theo lop'!AI36=$A$217,'TKB theo lop'!AH36&amp;'TKB theo lop'!$AH$5,IF('TKB theo lop'!AK36=$A$217,'TKB theo lop'!AJ36&amp;'TKB theo lop'!$AJ$5,IF('TKB theo lop'!AM36=$A$217,'TKB theo lop'!AL36&amp;'TKB theo lop'!$AL$5,IF('TKB theo lop'!AO36=$A$217,'TKB theo lop'!AN36&amp;'TKB theo lop'!$AN$5,"")))))))))))))))))))</f>
        <v/>
      </c>
      <c r="E225" s="43" t="str">
        <f>IF('TKB theo lop'!E46=$A$217,'TKB theo lop'!D46&amp;'TKB theo lop'!$D$5,IF('TKB theo lop'!G46=$A$217,'TKB theo lop'!F46&amp;'TKB theo lop'!$F$5,IF('TKB theo lop'!I46=$A$217,'TKB theo lop'!H46&amp;'TKB theo lop'!$H$5,IF('TKB theo lop'!K46=$A$217,'TKB theo lop'!J46&amp;'TKB theo lop'!$J$5,IF('TKB theo lop'!M46=$A$217,'TKB theo lop'!L46&amp;'TKB theo lop'!$L$5,IF('TKB theo lop'!O46=$A$217,'TKB theo lop'!N46&amp;'TKB theo lop'!$N$5,IF('TKB theo lop'!Q46=$A$217,'TKB theo lop'!P46&amp;'TKB theo lop'!$P$5,IF('TKB theo lop'!S46=$A$217,'TKB theo lop'!R46&amp;'TKB theo lop'!$R$5,IF('TKB theo lop'!U46=$A$217,'TKB theo lop'!T46&amp;'TKB theo lop'!$T$5,IF('TKB theo lop'!W46=$A$217,'TKB theo lop'!V46&amp;'TKB theo lop'!$V$5,IF('TKB theo lop'!Y46=$A$217,'TKB theo lop'!X46&amp;'TKB theo lop'!$X$5,IF('TKB theo lop'!AA46=$A$217,'TKB theo lop'!Z46&amp;'TKB theo lop'!$Z$5,IF('TKB theo lop'!AC46=$A$217,'TKB theo lop'!AB46&amp;'TKB theo lop'!$AB$5,IF('TKB theo lop'!AE46=$A$217,'TKB theo lop'!AD46&amp;'TKB theo lop'!$AD$5,IF('TKB theo lop'!AG46=$A$217,'TKB theo lop'!AF46&amp;'TKB theo lop'!$AF$5,IF('TKB theo lop'!AI46=$A$217,'TKB theo lop'!AH46&amp;'TKB theo lop'!$AH$5,IF('TKB theo lop'!AK46=$A$217,'TKB theo lop'!AJ46&amp;'TKB theo lop'!$AJ$5,IF('TKB theo lop'!AM46=$A$217,'TKB theo lop'!AL46&amp;'TKB theo lop'!$AL$5,IF('TKB theo lop'!AO46=$A$217,'TKB theo lop'!AN46&amp;'TKB theo lop'!$AN$5,"")))))))))))))))))))</f>
        <v/>
      </c>
      <c r="F225" s="43" t="str">
        <f>IF('TKB theo lop'!E56=$A$217,'TKB theo lop'!D56&amp;'TKB theo lop'!$D$5,IF('TKB theo lop'!G56=$A$217,'TKB theo lop'!F56&amp;'TKB theo lop'!$F$5,IF('TKB theo lop'!I56=$A$217,'TKB theo lop'!H56&amp;'TKB theo lop'!$H$5,IF('TKB theo lop'!K56=$A$217,'TKB theo lop'!J56&amp;'TKB theo lop'!$J$5,IF('TKB theo lop'!M56=$A$217,'TKB theo lop'!L56&amp;'TKB theo lop'!$L$5,IF('TKB theo lop'!O56=$A$217,'TKB theo lop'!N56&amp;'TKB theo lop'!$N$5,IF('TKB theo lop'!Q56=$A$217,'TKB theo lop'!P56&amp;'TKB theo lop'!$P$5,IF('TKB theo lop'!S56=$A$217,'TKB theo lop'!R56&amp;'TKB theo lop'!$R$5,IF('TKB theo lop'!U56=$A$217,'TKB theo lop'!T56&amp;'TKB theo lop'!$T$5,IF('TKB theo lop'!W56=$A$217,'TKB theo lop'!V56&amp;'TKB theo lop'!$V$5,IF('TKB theo lop'!Y56=$A$217,'TKB theo lop'!X56&amp;'TKB theo lop'!$X$5,IF('TKB theo lop'!AA56=$A$217,'TKB theo lop'!Z56&amp;'TKB theo lop'!$Z$5,IF('TKB theo lop'!AC56=$A$217,'TKB theo lop'!AB56&amp;'TKB theo lop'!$AB$5,IF('TKB theo lop'!AE56=$A$217,'TKB theo lop'!AD56&amp;'TKB theo lop'!$AD$5,IF('TKB theo lop'!AG56=$A$217,'TKB theo lop'!AF56&amp;'TKB theo lop'!$AF$5,IF('TKB theo lop'!AI56=$A$217,'TKB theo lop'!AH56&amp;'TKB theo lop'!$AH$5,IF('TKB theo lop'!AK56=$A$217,'TKB theo lop'!AJ56&amp;'TKB theo lop'!$AJ$5,IF('TKB theo lop'!AM56=$A$217,'TKB theo lop'!AL56&amp;'TKB theo lop'!$AL$5,IF('TKB theo lop'!AO56=$A$217,'TKB theo lop'!AN56&amp;'TKB theo lop'!$AN$5,"")))))))))))))))))))</f>
        <v/>
      </c>
      <c r="G225" s="43" t="str">
        <f>IF('TKB theo lop'!E66=$A$217,'TKB theo lop'!D66&amp;'TKB theo lop'!$D$5,IF('TKB theo lop'!G66=$A$217,'TKB theo lop'!F66&amp;'TKB theo lop'!$F$5,IF('TKB theo lop'!I66=$A$217,'TKB theo lop'!H66&amp;'TKB theo lop'!$H$5,IF('TKB theo lop'!K66=$A$217,'TKB theo lop'!J66&amp;'TKB theo lop'!$J$5,IF('TKB theo lop'!M66=$A$217,'TKB theo lop'!L66&amp;'TKB theo lop'!$L$5,IF('TKB theo lop'!O66=$A$217,'TKB theo lop'!N66&amp;'TKB theo lop'!$N$5,IF('TKB theo lop'!Q66=$A$217,'TKB theo lop'!P66&amp;'TKB theo lop'!$P$5,IF('TKB theo lop'!S66=$A$217,'TKB theo lop'!R66&amp;'TKB theo lop'!$R$5,IF('TKB theo lop'!U66=$A$217,'TKB theo lop'!T66&amp;'TKB theo lop'!$T$5,IF('TKB theo lop'!W66=$A$217,'TKB theo lop'!V66&amp;'TKB theo lop'!$V$5,IF('TKB theo lop'!Y66=$A$217,'TKB theo lop'!X66&amp;'TKB theo lop'!$X$5,IF('TKB theo lop'!AA66=$A$217,'TKB theo lop'!Z66&amp;'TKB theo lop'!$Z$5,IF('TKB theo lop'!AC66=$A$217,'TKB theo lop'!AB66&amp;'TKB theo lop'!$AB$5,IF('TKB theo lop'!AE66=$A$217,'TKB theo lop'!AD66&amp;'TKB theo lop'!$AD$5,IF('TKB theo lop'!AG66=$A$217,'TKB theo lop'!AF66&amp;'TKB theo lop'!$AF$5,IF('TKB theo lop'!AI66=$A$217,'TKB theo lop'!AH66&amp;'TKB theo lop'!$AH$5,IF('TKB theo lop'!AK66=$A$217,'TKB theo lop'!AJ66&amp;'TKB theo lop'!$AJ$5,IF('TKB theo lop'!AM66=$A$217,'TKB theo lop'!AL66&amp;'TKB theo lop'!$AL$5,IF('TKB theo lop'!AO66=$A$217,'TKB theo lop'!AN66&amp;'TKB theo lop'!$AN$5,"")))))))))))))))))))</f>
        <v/>
      </c>
      <c r="H225"/>
      <c r="I225" s="327"/>
      <c r="J225" s="43" t="str">
        <f>IF('TKB theo lop'!E16=$I$217,'TKB theo lop'!D16&amp;'TKB theo lop'!$D$5,IF('TKB theo lop'!G16=$I$217,'TKB theo lop'!F16&amp;'TKB theo lop'!$F$5,IF('TKB theo lop'!I16=$I$217,'TKB theo lop'!H16&amp;'TKB theo lop'!$H$5,IF('TKB theo lop'!K16=$I$217,'TKB theo lop'!J16&amp;'TKB theo lop'!$J$5,IF('TKB theo lop'!M16=$I$217,'TKB theo lop'!L16&amp;'TKB theo lop'!$L$5,IF('TKB theo lop'!O16=$I$217,'TKB theo lop'!N16&amp;'TKB theo lop'!$N$5,IF('TKB theo lop'!Q16=$I$217,'TKB theo lop'!P16&amp;'TKB theo lop'!$P$5,IF('TKB theo lop'!S16=$I$217,'TKB theo lop'!R16&amp;'TKB theo lop'!$R$5,IF('TKB theo lop'!U16=$I$217,'TKB theo lop'!T16&amp;'TKB theo lop'!$T$5,IF('TKB theo lop'!W16=$I$217,'TKB theo lop'!V16&amp;'TKB theo lop'!$V$5,IF('TKB theo lop'!Y16=$I$217,'TKB theo lop'!X16&amp;'TKB theo lop'!$X$5,IF('TKB theo lop'!AA16=$I$217,'TKB theo lop'!Z16&amp;'TKB theo lop'!$Z$5,IF('TKB theo lop'!AC16=$I$217,'TKB theo lop'!AB16&amp;'TKB theo lop'!$AB$5,IF('TKB theo lop'!AE16=$I$217,'TKB theo lop'!AD16&amp;'TKB theo lop'!$AD$5,IF('TKB theo lop'!AG16=$I$217,'TKB theo lop'!AF16&amp;'TKB theo lop'!$AF$5,IF('TKB theo lop'!AI16=$I$217,'TKB theo lop'!AH16&amp;'TKB theo lop'!$AH$5,IF('TKB theo lop'!AK16=$I$217,'TKB theo lop'!AJ16&amp;'TKB theo lop'!$AJ$5,IF('TKB theo lop'!AM16=$I$217,'TKB theo lop'!AL16&amp;'TKB theo lop'!$AL$5,IF('TKB theo lop'!AO16=$I$217,'TKB theo lop'!AN16&amp;'TKB theo lop'!$AN$5,"")))))))))))))))))))</f>
        <v/>
      </c>
      <c r="K225" s="43" t="str">
        <f>IF('TKB theo lop'!E26=$I$217,'TKB theo lop'!D26&amp;'TKB theo lop'!$D$5,IF('TKB theo lop'!G26=$I$217,'TKB theo lop'!F26&amp;'TKB theo lop'!$F$5,IF('TKB theo lop'!I26=$I$217,'TKB theo lop'!H26&amp;'TKB theo lop'!$H$5,IF('TKB theo lop'!K26=$I$217,'TKB theo lop'!J26&amp;'TKB theo lop'!$J$5,IF('TKB theo lop'!M26=$I$217,'TKB theo lop'!L26&amp;'TKB theo lop'!$L$5,IF('TKB theo lop'!O26=$I$217,'TKB theo lop'!N26&amp;'TKB theo lop'!$N$5,IF('TKB theo lop'!Q26=$I$217,'TKB theo lop'!P26&amp;'TKB theo lop'!$P$5,IF('TKB theo lop'!S26=$I$217,'TKB theo lop'!R26&amp;'TKB theo lop'!$R$5,IF('TKB theo lop'!U26=$I$217,'TKB theo lop'!T26&amp;'TKB theo lop'!$T$5,IF('TKB theo lop'!W26=$I$217,'TKB theo lop'!V26&amp;'TKB theo lop'!$V$5,IF('TKB theo lop'!Y26=$I$217,'TKB theo lop'!X26&amp;'TKB theo lop'!$X$5,IF('TKB theo lop'!AA26=$I$217,'TKB theo lop'!Z26&amp;'TKB theo lop'!$Z$5,IF('TKB theo lop'!AC26=$I$217,'TKB theo lop'!AB26&amp;'TKB theo lop'!$AB$5,IF('TKB theo lop'!AE26=$I$217,'TKB theo lop'!AD26&amp;'TKB theo lop'!$AD$5,IF('TKB theo lop'!AG26=$I$217,'TKB theo lop'!AF26&amp;'TKB theo lop'!$AF$5,IF('TKB theo lop'!AI26=$I$217,'TKB theo lop'!AH26&amp;'TKB theo lop'!$AH$5,IF('TKB theo lop'!AK26=$I$217,'TKB theo lop'!AJ26&amp;'TKB theo lop'!$AJ$5,IF('TKB theo lop'!AM26=$I$217,'TKB theo lop'!AL26&amp;'TKB theo lop'!$AL$5,IF('TKB theo lop'!AO26=$I$217,'TKB theo lop'!AN26&amp;'TKB theo lop'!$AN$5,"")))))))))))))))))))</f>
        <v/>
      </c>
      <c r="L225" s="43" t="str">
        <f>IF('TKB theo lop'!E36=$I$217,'TKB theo lop'!D36&amp;'TKB theo lop'!$D$5,IF('TKB theo lop'!G36=$I$217,'TKB theo lop'!F36&amp;'TKB theo lop'!$F$5,IF('TKB theo lop'!I36=$I$217,'TKB theo lop'!H36&amp;'TKB theo lop'!$H$5,IF('TKB theo lop'!K36=$I$217,'TKB theo lop'!J36&amp;'TKB theo lop'!$J$5,IF('TKB theo lop'!M36=$I$217,'TKB theo lop'!L36&amp;'TKB theo lop'!$L$5,IF('TKB theo lop'!O36=$I$217,'TKB theo lop'!N36&amp;'TKB theo lop'!$N$5,IF('TKB theo lop'!Q36=$I$217,'TKB theo lop'!P36&amp;'TKB theo lop'!$P$5,IF('TKB theo lop'!S36=$I$217,'TKB theo lop'!R36&amp;'TKB theo lop'!$R$5,IF('TKB theo lop'!U36=$I$217,'TKB theo lop'!T36&amp;'TKB theo lop'!$T$5,IF('TKB theo lop'!W36=$I$217,'TKB theo lop'!V36&amp;'TKB theo lop'!$V$5,IF('TKB theo lop'!Y36=$I$217,'TKB theo lop'!X36&amp;'TKB theo lop'!$X$5,IF('TKB theo lop'!AA36=$I$217,'TKB theo lop'!Z36&amp;'TKB theo lop'!$Z$5,IF('TKB theo lop'!AC36=$I$217,'TKB theo lop'!AB36&amp;'TKB theo lop'!$AB$5,IF('TKB theo lop'!AE36=$I$217,'TKB theo lop'!AD36&amp;'TKB theo lop'!$AD$5,IF('TKB theo lop'!AG36=$I$217,'TKB theo lop'!AF36&amp;'TKB theo lop'!$AF$5,IF('TKB theo lop'!AI36=$I$217,'TKB theo lop'!AH36&amp;'TKB theo lop'!$AH$5,IF('TKB theo lop'!AK36=$I$217,'TKB theo lop'!AJ36&amp;'TKB theo lop'!$AJ$5,IF('TKB theo lop'!AM36=$I$217,'TKB theo lop'!AL36&amp;'TKB theo lop'!$AL$5,IF('TKB theo lop'!AO36=$I$217,'TKB theo lop'!AN36&amp;'TKB theo lop'!$AN$5,"")))))))))))))))))))</f>
        <v/>
      </c>
      <c r="M225" s="43" t="str">
        <f>IF('TKB theo lop'!E46=$I$217,'TKB theo lop'!D46&amp;'TKB theo lop'!$D$5,IF('TKB theo lop'!G46=$I$217,'TKB theo lop'!F46&amp;'TKB theo lop'!$F$5,IF('TKB theo lop'!I46=$I$217,'TKB theo lop'!H46&amp;'TKB theo lop'!$H$5,IF('TKB theo lop'!K46=$I$217,'TKB theo lop'!J46&amp;'TKB theo lop'!$J$5,IF('TKB theo lop'!M46=$I$217,'TKB theo lop'!L46&amp;'TKB theo lop'!$L$5,IF('TKB theo lop'!O46=$I$217,'TKB theo lop'!N46&amp;'TKB theo lop'!$N$5,IF('TKB theo lop'!Q46=$I$217,'TKB theo lop'!P46&amp;'TKB theo lop'!$P$5,IF('TKB theo lop'!S46=$I$217,'TKB theo lop'!R46&amp;'TKB theo lop'!$R$5,IF('TKB theo lop'!U46=$I$217,'TKB theo lop'!T46&amp;'TKB theo lop'!$T$5,IF('TKB theo lop'!W46=$I$217,'TKB theo lop'!V46&amp;'TKB theo lop'!$V$5,IF('TKB theo lop'!Y46=$I$217,'TKB theo lop'!X46&amp;'TKB theo lop'!$X$5,IF('TKB theo lop'!AA46=$I$217,'TKB theo lop'!Z46&amp;'TKB theo lop'!$Z$5,IF('TKB theo lop'!AC46=$I$217,'TKB theo lop'!AB46&amp;'TKB theo lop'!$AB$5,IF('TKB theo lop'!AE46=$I$217,'TKB theo lop'!AD46&amp;'TKB theo lop'!$AD$5,IF('TKB theo lop'!AG46=$I$217,'TKB theo lop'!AF46&amp;'TKB theo lop'!$AF$5,IF('TKB theo lop'!AI46=$I$217,'TKB theo lop'!AH46&amp;'TKB theo lop'!$AH$5,IF('TKB theo lop'!AK46=$I$217,'TKB theo lop'!AJ46&amp;'TKB theo lop'!$AJ$5,IF('TKB theo lop'!AM46=$I$217,'TKB theo lop'!AL46&amp;'TKB theo lop'!$AL$5,IF('TKB theo lop'!AO46=$I$217,'TKB theo lop'!AN46&amp;'TKB theo lop'!$AN$5,"")))))))))))))))))))</f>
        <v/>
      </c>
      <c r="N225" s="43" t="str">
        <f>IF('TKB theo lop'!E56=$I$217,'TKB theo lop'!D56&amp;'TKB theo lop'!$D$5,IF('TKB theo lop'!G56=$I$217,'TKB theo lop'!F56&amp;'TKB theo lop'!$F$5,IF('TKB theo lop'!I56=$I$217,'TKB theo lop'!H56&amp;'TKB theo lop'!$H$5,IF('TKB theo lop'!K56=$I$217,'TKB theo lop'!J56&amp;'TKB theo lop'!$J$5,IF('TKB theo lop'!M56=$I$217,'TKB theo lop'!L56&amp;'TKB theo lop'!$L$5,IF('TKB theo lop'!O56=$I$217,'TKB theo lop'!N56&amp;'TKB theo lop'!$N$5,IF('TKB theo lop'!Q56=$I$217,'TKB theo lop'!P56&amp;'TKB theo lop'!$P$5,IF('TKB theo lop'!S56=$I$217,'TKB theo lop'!R56&amp;'TKB theo lop'!$R$5,IF('TKB theo lop'!U56=$I$217,'TKB theo lop'!T56&amp;'TKB theo lop'!$T$5,IF('TKB theo lop'!W56=$I$217,'TKB theo lop'!V56&amp;'TKB theo lop'!$V$5,IF('TKB theo lop'!Y56=$I$217,'TKB theo lop'!X56&amp;'TKB theo lop'!$X$5,IF('TKB theo lop'!AA56=$I$217,'TKB theo lop'!Z56&amp;'TKB theo lop'!$Z$5,IF('TKB theo lop'!AC56=$I$217,'TKB theo lop'!AB56&amp;'TKB theo lop'!$AB$5,IF('TKB theo lop'!AE56=$I$217,'TKB theo lop'!AD56&amp;'TKB theo lop'!$AD$5,IF('TKB theo lop'!AG56=$I$217,'TKB theo lop'!AF56&amp;'TKB theo lop'!$AF$5,IF('TKB theo lop'!AI56=$I$217,'TKB theo lop'!AH56&amp;'TKB theo lop'!$AH$5,IF('TKB theo lop'!AK56=$I$217,'TKB theo lop'!AJ56&amp;'TKB theo lop'!$AJ$5,IF('TKB theo lop'!AM56=$I$217,'TKB theo lop'!AL56&amp;'TKB theo lop'!$AL$5,IF('TKB theo lop'!AO56=$I$217,'TKB theo lop'!AN56&amp;'TKB theo lop'!$AN$5,"")))))))))))))))))))</f>
        <v/>
      </c>
      <c r="O225" s="43" t="str">
        <f>IF('TKB theo lop'!E66=$I$217,'TKB theo lop'!D66&amp;'TKB theo lop'!$D$5,IF('TKB theo lop'!G66=$I$217,'TKB theo lop'!F66&amp;'TKB theo lop'!$F$5,IF('TKB theo lop'!I66=$I$217,'TKB theo lop'!H66&amp;'TKB theo lop'!$H$5,IF('TKB theo lop'!K66=$I$217,'TKB theo lop'!J66&amp;'TKB theo lop'!$J$5,IF('TKB theo lop'!M66=$I$217,'TKB theo lop'!L66&amp;'TKB theo lop'!$L$5,IF('TKB theo lop'!O66=$I$217,'TKB theo lop'!N66&amp;'TKB theo lop'!$N$5,IF('TKB theo lop'!Q66=$I$217,'TKB theo lop'!P66&amp;'TKB theo lop'!$P$5,IF('TKB theo lop'!S66=$I$217,'TKB theo lop'!R66&amp;'TKB theo lop'!$R$5,IF('TKB theo lop'!U66=$I$217,'TKB theo lop'!T66&amp;'TKB theo lop'!$T$5,IF('TKB theo lop'!W66=$I$217,'TKB theo lop'!V66&amp;'TKB theo lop'!$V$5,IF('TKB theo lop'!Y66=$I$217,'TKB theo lop'!X66&amp;'TKB theo lop'!$X$5,IF('TKB theo lop'!AA66=$I$217,'TKB theo lop'!Z66&amp;'TKB theo lop'!$Z$5,IF('TKB theo lop'!AC66=$I$217,'TKB theo lop'!AB66&amp;'TKB theo lop'!$AB$5,IF('TKB theo lop'!AE66=$I$217,'TKB theo lop'!AD66&amp;'TKB theo lop'!$AD$5,IF('TKB theo lop'!AG66=$I$217,'TKB theo lop'!AF66&amp;'TKB theo lop'!$AF$5,IF('TKB theo lop'!AI66=$I$217,'TKB theo lop'!AH66&amp;'TKB theo lop'!$AH$5,IF('TKB theo lop'!AK66=$I$217,'TKB theo lop'!AJ66&amp;'TKB theo lop'!$AJ$5,IF('TKB theo lop'!AM66=$I$217,'TKB theo lop'!AL66&amp;'TKB theo lop'!$AL$5,IF('TKB theo lop'!AO66=$I$217,'TKB theo lop'!AN66&amp;'TKB theo lop'!$AN$5,"")))))))))))))))))))</f>
        <v/>
      </c>
    </row>
    <row r="226" spans="1:15" x14ac:dyDescent="0.3">
      <c r="A226" s="327"/>
      <c r="B226" s="43" t="str">
        <f>IF('TKB theo lop'!E17=$A$217,'TKB theo lop'!D17&amp;'TKB theo lop'!$D$5,IF('TKB theo lop'!G17=$A$217,'TKB theo lop'!F17&amp;'TKB theo lop'!$F$5,IF('TKB theo lop'!I17=$A$217,'TKB theo lop'!H17&amp;'TKB theo lop'!$H$5,IF('TKB theo lop'!K17=$A$217,'TKB theo lop'!J17&amp;'TKB theo lop'!$J$5,IF('TKB theo lop'!M17=$A$217,'TKB theo lop'!L17&amp;'TKB theo lop'!$L$5,IF('TKB theo lop'!O17=$A$217,'TKB theo lop'!N17&amp;'TKB theo lop'!$N$5,IF('TKB theo lop'!Q17=$A$217,'TKB theo lop'!P17&amp;'TKB theo lop'!$P$5,IF('TKB theo lop'!S17=$A$217,'TKB theo lop'!R17&amp;'TKB theo lop'!$R$5,IF('TKB theo lop'!U17=$A$217,'TKB theo lop'!T17&amp;'TKB theo lop'!$T$5,IF('TKB theo lop'!W17=$A$217,'TKB theo lop'!V17&amp;'TKB theo lop'!$V$5,IF('TKB theo lop'!Y17=$A$217,'TKB theo lop'!X17&amp;'TKB theo lop'!$X$5,IF('TKB theo lop'!AA17=$A$217,'TKB theo lop'!Z17&amp;'TKB theo lop'!$Z$5,IF('TKB theo lop'!AC17=$A$217,'TKB theo lop'!AB17&amp;'TKB theo lop'!$AB$5,IF('TKB theo lop'!AE17=$A$217,'TKB theo lop'!AD17&amp;'TKB theo lop'!$AD$5,IF('TKB theo lop'!AG17=$A$217,'TKB theo lop'!AF17&amp;'TKB theo lop'!$AF$5,IF('TKB theo lop'!AI17=$A$217,'TKB theo lop'!AH17&amp;'TKB theo lop'!$AH$5,IF('TKB theo lop'!AK17=$A$217,'TKB theo lop'!AJ17&amp;'TKB theo lop'!$AJ$5,IF('TKB theo lop'!AM17=$A$217,'TKB theo lop'!AL17&amp;'TKB theo lop'!$AL$5,IF('TKB theo lop'!AO17=$A$217,'TKB theo lop'!AN17&amp;'TKB theo lop'!$AN$5,"")))))))))))))))))))</f>
        <v/>
      </c>
      <c r="C226" s="43" t="str">
        <f>IF('TKB theo lop'!E27=$A$217,'TKB theo lop'!D27&amp;'TKB theo lop'!$D$5,IF('TKB theo lop'!G27=$A$217,'TKB theo lop'!F27&amp;'TKB theo lop'!$F$5,IF('TKB theo lop'!I27=$A$217,'TKB theo lop'!H27&amp;'TKB theo lop'!$H$5,IF('TKB theo lop'!K27=$A$217,'TKB theo lop'!J27&amp;'TKB theo lop'!$J$5,IF('TKB theo lop'!M27=$A$217,'TKB theo lop'!L27&amp;'TKB theo lop'!$L$5,IF('TKB theo lop'!O27=$A$217,'TKB theo lop'!N27&amp;'TKB theo lop'!$N$5,IF('TKB theo lop'!Q27=$A$217,'TKB theo lop'!P27&amp;'TKB theo lop'!$P$5,IF('TKB theo lop'!S27=$A$217,'TKB theo lop'!R27&amp;'TKB theo lop'!$R$5,IF('TKB theo lop'!U27=$A$217,'TKB theo lop'!T27&amp;'TKB theo lop'!$T$5,IF('TKB theo lop'!W27=$A$217,'TKB theo lop'!V27&amp;'TKB theo lop'!$V$5,IF('TKB theo lop'!Y27=$A$217,'TKB theo lop'!X27&amp;'TKB theo lop'!$X$5,IF('TKB theo lop'!AA27=$A$217,'TKB theo lop'!Z27&amp;'TKB theo lop'!$Z$5,IF('TKB theo lop'!AC27=$A$217,'TKB theo lop'!AB27&amp;'TKB theo lop'!$AB$5,IF('TKB theo lop'!AE27=$A$217,'TKB theo lop'!AD27&amp;'TKB theo lop'!$AD$5,IF('TKB theo lop'!AG27=$A$217,'TKB theo lop'!AF27&amp;'TKB theo lop'!$AF$5,IF('TKB theo lop'!AI27=$A$217,'TKB theo lop'!AH27&amp;'TKB theo lop'!$AH$5,IF('TKB theo lop'!AK27=$A$217,'TKB theo lop'!AJ27&amp;'TKB theo lop'!$AJ$5,IF('TKB theo lop'!AM27=$A$217,'TKB theo lop'!AL27&amp;'TKB theo lop'!$AL$5,IF('TKB theo lop'!AO27=$A$217,'TKB theo lop'!AN27&amp;'TKB theo lop'!$AN$5,"")))))))))))))))))))</f>
        <v/>
      </c>
      <c r="D226" s="43" t="str">
        <f>IF('TKB theo lop'!E37=$A$217,'TKB theo lop'!D37&amp;'TKB theo lop'!$D$5,IF('TKB theo lop'!G37=$A$217,'TKB theo lop'!F37&amp;'TKB theo lop'!$F$5,IF('TKB theo lop'!I37=$A$217,'TKB theo lop'!H37&amp;'TKB theo lop'!$H$5,IF('TKB theo lop'!K37=$A$217,'TKB theo lop'!J37&amp;'TKB theo lop'!$J$5,IF('TKB theo lop'!M37=$A$217,'TKB theo lop'!L37&amp;'TKB theo lop'!$L$5,IF('TKB theo lop'!O37=$A$217,'TKB theo lop'!N37&amp;'TKB theo lop'!$N$5,IF('TKB theo lop'!Q37=$A$217,'TKB theo lop'!P37&amp;'TKB theo lop'!$P$5,IF('TKB theo lop'!S37=$A$217,'TKB theo lop'!R37&amp;'TKB theo lop'!$R$5,IF('TKB theo lop'!U37=$A$217,'TKB theo lop'!T37&amp;'TKB theo lop'!$T$5,IF('TKB theo lop'!W37=$A$217,'TKB theo lop'!V37&amp;'TKB theo lop'!$V$5,IF('TKB theo lop'!Y37=$A$217,'TKB theo lop'!X37&amp;'TKB theo lop'!$X$5,IF('TKB theo lop'!AA37=$A$217,'TKB theo lop'!Z37&amp;'TKB theo lop'!$Z$5,IF('TKB theo lop'!AC37=$A$217,'TKB theo lop'!AB37&amp;'TKB theo lop'!$AB$5,IF('TKB theo lop'!AE37=$A$217,'TKB theo lop'!AD37&amp;'TKB theo lop'!$AD$5,IF('TKB theo lop'!AG37=$A$217,'TKB theo lop'!AF37&amp;'TKB theo lop'!$AF$5,IF('TKB theo lop'!AI37=$A$217,'TKB theo lop'!AH37&amp;'TKB theo lop'!$AH$5,IF('TKB theo lop'!AK37=$A$217,'TKB theo lop'!AJ37&amp;'TKB theo lop'!$AJ$5,IF('TKB theo lop'!AM37=$A$217,'TKB theo lop'!AL37&amp;'TKB theo lop'!$AL$5,IF('TKB theo lop'!AO37=$A$217,'TKB theo lop'!AN37&amp;'TKB theo lop'!$AN$5,"")))))))))))))))))))</f>
        <v/>
      </c>
      <c r="E226" s="43" t="e">
        <f>IF('TKB theo lop'!E47=$A$217,'TKB theo lop'!D47&amp;'TKB theo lop'!$D$5,IF('TKB theo lop'!G47=$A$217,'TKB theo lop'!F47&amp;'TKB theo lop'!$F$5,IF('TKB theo lop'!I47=$A$217,'TKB theo lop'!H47&amp;'TKB theo lop'!$H$5,IF('TKB theo lop'!K47=$A$217,'TKB theo lop'!M47&amp;'TKB theo lop'!$J$5,IF('TKB theo lop'!#REF!=$A$217,'TKB theo lop'!L47&amp;'TKB theo lop'!$L$5,IF('TKB theo lop'!O47=$A$217,'TKB theo lop'!N47&amp;'TKB theo lop'!$N$5,IF('TKB theo lop'!Q47=$A$217,'TKB theo lop'!P47&amp;'TKB theo lop'!$P$5,IF('TKB theo lop'!S47=$A$217,'TKB theo lop'!R47&amp;'TKB theo lop'!$R$5,IF('TKB theo lop'!U47=$A$217,'TKB theo lop'!T47&amp;'TKB theo lop'!$T$5,IF('TKB theo lop'!W47=$A$217,'TKB theo lop'!V47&amp;'TKB theo lop'!$V$5,IF('TKB theo lop'!Y47=$A$217,'TKB theo lop'!X47&amp;'TKB theo lop'!$X$5,IF('TKB theo lop'!AA47=$A$217,'TKB theo lop'!Z47&amp;'TKB theo lop'!$Z$5,IF('TKB theo lop'!AC47=$A$217,'TKB theo lop'!AB47&amp;'TKB theo lop'!$AB$5,IF('TKB theo lop'!AE47=$A$217,'TKB theo lop'!AD47&amp;'TKB theo lop'!$AD$5,IF('TKB theo lop'!AG47=$A$217,'TKB theo lop'!AF47&amp;'TKB theo lop'!$AF$5,IF('TKB theo lop'!AI47=$A$217,'TKB theo lop'!AH47&amp;'TKB theo lop'!$AH$5,IF('TKB theo lop'!AK47=$A$217,'TKB theo lop'!AJ47&amp;'TKB theo lop'!$AJ$5,IF('TKB theo lop'!AM47=$A$217,'TKB theo lop'!AL47&amp;'TKB theo lop'!$AL$5,IF('TKB theo lop'!AO47=$A$217,'TKB theo lop'!AN47&amp;'TKB theo lop'!$AN$5,"")))))))))))))))))))</f>
        <v>#REF!</v>
      </c>
      <c r="F226" s="43" t="str">
        <f>IF('TKB theo lop'!E57=$A$217,'TKB theo lop'!D57&amp;'TKB theo lop'!$D$5,IF('TKB theo lop'!G57=$A$217,'TKB theo lop'!F57&amp;'TKB theo lop'!$F$5,IF('TKB theo lop'!I57=$A$217,'TKB theo lop'!H57&amp;'TKB theo lop'!$H$5,IF('TKB theo lop'!K57=$A$217,'TKB theo lop'!J57&amp;'TKB theo lop'!$J$5,IF('TKB theo lop'!M57=$A$217,'TKB theo lop'!L57&amp;'TKB theo lop'!$L$5,IF('TKB theo lop'!O57=$A$217,'TKB theo lop'!N57&amp;'TKB theo lop'!$N$5,IF('TKB theo lop'!Q57=$A$217,'TKB theo lop'!P57&amp;'TKB theo lop'!$P$5,IF('TKB theo lop'!S57=$A$217,'TKB theo lop'!R57&amp;'TKB theo lop'!$R$5,IF('TKB theo lop'!U57=$A$217,'TKB theo lop'!T57&amp;'TKB theo lop'!$T$5,IF('TKB theo lop'!W57=$A$217,'TKB theo lop'!V57&amp;'TKB theo lop'!$V$5,IF('TKB theo lop'!Y57=$A$217,'TKB theo lop'!X57&amp;'TKB theo lop'!$X$5,IF('TKB theo lop'!AA57=$A$217,'TKB theo lop'!Z57&amp;'TKB theo lop'!$Z$5,IF('TKB theo lop'!AC57=$A$217,'TKB theo lop'!AB57&amp;'TKB theo lop'!$AB$5,IF('TKB theo lop'!AE57=$A$217,'TKB theo lop'!AD57&amp;'TKB theo lop'!$AD$5,IF('TKB theo lop'!AG57=$A$217,'TKB theo lop'!AF57&amp;'TKB theo lop'!$AF$5,IF('TKB theo lop'!AI57=$A$217,'TKB theo lop'!AH57&amp;'TKB theo lop'!$AH$5,IF('TKB theo lop'!AK57=$A$217,'TKB theo lop'!AJ57&amp;'TKB theo lop'!$AJ$5,IF('TKB theo lop'!AM57=$A$217,'TKB theo lop'!AL57&amp;'TKB theo lop'!$AL$5,IF('TKB theo lop'!AO57=$A$217,'TKB theo lop'!AN57&amp;'TKB theo lop'!$AN$5,"")))))))))))))))))))</f>
        <v/>
      </c>
      <c r="G226" s="43" t="str">
        <f>IF('TKB theo lop'!E67=$A$217,'TKB theo lop'!D67&amp;'TKB theo lop'!$D$5,IF('TKB theo lop'!G67=$A$217,'TKB theo lop'!F67&amp;'TKB theo lop'!$F$5,IF('TKB theo lop'!I67=$A$217,'TKB theo lop'!H67&amp;'TKB theo lop'!$H$5,IF('TKB theo lop'!K67=$A$217,'TKB theo lop'!J67&amp;'TKB theo lop'!$J$5,IF('TKB theo lop'!M67=$A$217,'TKB theo lop'!L67&amp;'TKB theo lop'!$L$5,IF('TKB theo lop'!O67=$A$217,'TKB theo lop'!N67&amp;'TKB theo lop'!$N$5,IF('TKB theo lop'!Q67=$A$217,'TKB theo lop'!P67&amp;'TKB theo lop'!$P$5,IF('TKB theo lop'!S67=$A$217,'TKB theo lop'!R67&amp;'TKB theo lop'!$R$5,IF('TKB theo lop'!U67=$A$217,'TKB theo lop'!T67&amp;'TKB theo lop'!$T$5,IF('TKB theo lop'!W67=$A$217,'TKB theo lop'!V67&amp;'TKB theo lop'!$V$5,IF('TKB theo lop'!Y67=$A$217,'TKB theo lop'!X67&amp;'TKB theo lop'!$X$5,IF('TKB theo lop'!AA67=$A$217,'TKB theo lop'!Z67&amp;'TKB theo lop'!$Z$5,IF('TKB theo lop'!AC67=$A$217,'TKB theo lop'!AB67&amp;'TKB theo lop'!$AB$5,IF('TKB theo lop'!AE67=$A$217,'TKB theo lop'!AD67&amp;'TKB theo lop'!$AD$5,IF('TKB theo lop'!AG67=$A$217,'TKB theo lop'!AF67&amp;'TKB theo lop'!$AF$5,IF('TKB theo lop'!AI67=$A$217,'TKB theo lop'!AH67&amp;'TKB theo lop'!$AH$5,IF('TKB theo lop'!AK67=$A$217,'TKB theo lop'!AJ67&amp;'TKB theo lop'!$AJ$5,IF('TKB theo lop'!AM67=$A$217,'TKB theo lop'!AL67&amp;'TKB theo lop'!$AL$5,IF('TKB theo lop'!AO67=$A$217,'TKB theo lop'!AN67&amp;'TKB theo lop'!$AN$5,"")))))))))))))))))))</f>
        <v/>
      </c>
      <c r="H226"/>
      <c r="I226" s="327"/>
      <c r="J226" s="43" t="str">
        <f>IF('TKB theo lop'!E17=$I$217,'TKB theo lop'!D17&amp;'TKB theo lop'!$D$5,IF('TKB theo lop'!G17=$I$217,'TKB theo lop'!F17&amp;'TKB theo lop'!$F$5,IF('TKB theo lop'!I17=$I$217,'TKB theo lop'!H17&amp;'TKB theo lop'!$H$5,IF('TKB theo lop'!K17=$I$217,'TKB theo lop'!J17&amp;'TKB theo lop'!$J$5,IF('TKB theo lop'!M17=$I$217,'TKB theo lop'!L17&amp;'TKB theo lop'!$L$5,IF('TKB theo lop'!O17=$I$217,'TKB theo lop'!N17&amp;'TKB theo lop'!$N$5,IF('TKB theo lop'!Q17=$I$217,'TKB theo lop'!P17&amp;'TKB theo lop'!$P$5,IF('TKB theo lop'!S17=$I$217,'TKB theo lop'!R17&amp;'TKB theo lop'!$R$5,IF('TKB theo lop'!U17=$I$217,'TKB theo lop'!T17&amp;'TKB theo lop'!$T$5,IF('TKB theo lop'!W17=$I$217,'TKB theo lop'!V17&amp;'TKB theo lop'!$V$5,IF('TKB theo lop'!Y17=$I$217,'TKB theo lop'!X17&amp;'TKB theo lop'!$X$5,IF('TKB theo lop'!AA17=$I$217,'TKB theo lop'!Z17&amp;'TKB theo lop'!$Z$5,IF('TKB theo lop'!AC17=$I$217,'TKB theo lop'!AB17&amp;'TKB theo lop'!$AB$5,IF('TKB theo lop'!AE17=$I$217,'TKB theo lop'!AD17&amp;'TKB theo lop'!$AD$5,IF('TKB theo lop'!AG17=$I$217,'TKB theo lop'!AF17&amp;'TKB theo lop'!$AF$5,IF('TKB theo lop'!AI17=$I$217,'TKB theo lop'!AH17&amp;'TKB theo lop'!$AH$5,IF('TKB theo lop'!AK17=$I$217,'TKB theo lop'!AJ17&amp;'TKB theo lop'!$AJ$5,IF('TKB theo lop'!AM17=$I$217,'TKB theo lop'!AL17&amp;'TKB theo lop'!$AL$5,IF('TKB theo lop'!AO17=$I$217,'TKB theo lop'!AN17&amp;'TKB theo lop'!$AN$5,"")))))))))))))))))))</f>
        <v/>
      </c>
      <c r="K226" s="43" t="str">
        <f>IF('TKB theo lop'!E27=$I$217,'TKB theo lop'!D27&amp;'TKB theo lop'!$D$5,IF('TKB theo lop'!G27=$I$217,'TKB theo lop'!F27&amp;'TKB theo lop'!$F$5,IF('TKB theo lop'!I27=$I$217,'TKB theo lop'!H27&amp;'TKB theo lop'!$H$5,IF('TKB theo lop'!K27=$I$217,'TKB theo lop'!J27&amp;'TKB theo lop'!$J$5,IF('TKB theo lop'!M27=$I$217,'TKB theo lop'!L27&amp;'TKB theo lop'!$L$5,IF('TKB theo lop'!O27=$I$217,'TKB theo lop'!N27&amp;'TKB theo lop'!$N$5,IF('TKB theo lop'!Q27=$I$217,'TKB theo lop'!P27&amp;'TKB theo lop'!$P$5,IF('TKB theo lop'!S27=$I$217,'TKB theo lop'!R27&amp;'TKB theo lop'!$R$5,IF('TKB theo lop'!U27=$I$217,'TKB theo lop'!T27&amp;'TKB theo lop'!$T$5,IF('TKB theo lop'!W27=$I$217,'TKB theo lop'!V27&amp;'TKB theo lop'!$V$5,IF('TKB theo lop'!Y27=$I$217,'TKB theo lop'!X27&amp;'TKB theo lop'!$X$5,IF('TKB theo lop'!AA27=$I$217,'TKB theo lop'!Z27&amp;'TKB theo lop'!$Z$5,IF('TKB theo lop'!AC27=$I$217,'TKB theo lop'!AB27&amp;'TKB theo lop'!$AB$5,IF('TKB theo lop'!AE27=$I$217,'TKB theo lop'!AD27&amp;'TKB theo lop'!$AD$5,IF('TKB theo lop'!AG27=$I$217,'TKB theo lop'!AF27&amp;'TKB theo lop'!$AF$5,IF('TKB theo lop'!AI27=$I$217,'TKB theo lop'!AH27&amp;'TKB theo lop'!$AH$5,IF('TKB theo lop'!AK27=$I$217,'TKB theo lop'!AJ27&amp;'TKB theo lop'!$AJ$5,IF('TKB theo lop'!AM27=$I$217,'TKB theo lop'!AL27&amp;'TKB theo lop'!$AL$5,IF('TKB theo lop'!AO27=$I$217,'TKB theo lop'!AN27&amp;'TKB theo lop'!$AN$5,"")))))))))))))))))))</f>
        <v/>
      </c>
      <c r="L226" s="43" t="str">
        <f>IF('TKB theo lop'!E37=$I$217,'TKB theo lop'!D37&amp;'TKB theo lop'!$D$5,IF('TKB theo lop'!G37=$I$217,'TKB theo lop'!F37&amp;'TKB theo lop'!$F$5,IF('TKB theo lop'!I37=$I$217,'TKB theo lop'!H37&amp;'TKB theo lop'!$H$5,IF('TKB theo lop'!K37=$I$217,'TKB theo lop'!J37&amp;'TKB theo lop'!$J$5,IF('TKB theo lop'!M37=$I$217,'TKB theo lop'!L37&amp;'TKB theo lop'!$L$5,IF('TKB theo lop'!O37=$I$217,'TKB theo lop'!N37&amp;'TKB theo lop'!$N$5,IF('TKB theo lop'!Q37=$I$217,'TKB theo lop'!P37&amp;'TKB theo lop'!$P$5,IF('TKB theo lop'!S37=$I$217,'TKB theo lop'!R37&amp;'TKB theo lop'!$R$5,IF('TKB theo lop'!U37=$I$217,'TKB theo lop'!T37&amp;'TKB theo lop'!$T$5,IF('TKB theo lop'!W37=$I$217,'TKB theo lop'!V37&amp;'TKB theo lop'!$V$5,IF('TKB theo lop'!Y37=$I$217,'TKB theo lop'!X37&amp;'TKB theo lop'!$X$5,IF('TKB theo lop'!AA37=$I$217,'TKB theo lop'!Z37&amp;'TKB theo lop'!$Z$5,IF('TKB theo lop'!AC37=$I$217,'TKB theo lop'!AB37&amp;'TKB theo lop'!$AB$5,IF('TKB theo lop'!AE37=$I$217,'TKB theo lop'!AD37&amp;'TKB theo lop'!$AD$5,IF('TKB theo lop'!AG37=$I$217,'TKB theo lop'!AF37&amp;'TKB theo lop'!$AF$5,IF('TKB theo lop'!AI37=$I$217,'TKB theo lop'!AH37&amp;'TKB theo lop'!$AH$5,IF('TKB theo lop'!AK37=$I$217,'TKB theo lop'!AJ37&amp;'TKB theo lop'!$AJ$5,IF('TKB theo lop'!AM37=$I$217,'TKB theo lop'!AL37&amp;'TKB theo lop'!$AL$5,IF('TKB theo lop'!AO37=$I$217,'TKB theo lop'!AN37&amp;'TKB theo lop'!$AN$5,"")))))))))))))))))))</f>
        <v/>
      </c>
      <c r="M226" s="43" t="e">
        <f>IF('TKB theo lop'!E47=$I$217,'TKB theo lop'!D47&amp;'TKB theo lop'!$D$5,IF('TKB theo lop'!G47=$I$217,'TKB theo lop'!F47&amp;'TKB theo lop'!$F$5,IF('TKB theo lop'!I47=$I$217,'TKB theo lop'!H47&amp;'TKB theo lop'!$H$5,IF('TKB theo lop'!K47=$I$217,'TKB theo lop'!M47&amp;'TKB theo lop'!$J$5,IF('TKB theo lop'!#REF!=$I$217,'TKB theo lop'!L47&amp;'TKB theo lop'!$L$5,IF('TKB theo lop'!O47=$I$217,'TKB theo lop'!N47&amp;'TKB theo lop'!$N$5,IF('TKB theo lop'!Q47=$I$217,'TKB theo lop'!P47&amp;'TKB theo lop'!$P$5,IF('TKB theo lop'!S47=$I$217,'TKB theo lop'!R47&amp;'TKB theo lop'!$R$5,IF('TKB theo lop'!U47=$I$217,'TKB theo lop'!T47&amp;'TKB theo lop'!$T$5,IF('TKB theo lop'!W47=$I$217,'TKB theo lop'!V47&amp;'TKB theo lop'!$V$5,IF('TKB theo lop'!Y47=$I$217,'TKB theo lop'!X47&amp;'TKB theo lop'!$X$5,IF('TKB theo lop'!AA47=$I$217,'TKB theo lop'!Z47&amp;'TKB theo lop'!$Z$5,IF('TKB theo lop'!AC47=$I$217,'TKB theo lop'!AB47&amp;'TKB theo lop'!$AB$5,IF('TKB theo lop'!AE47=$I$217,'TKB theo lop'!AD47&amp;'TKB theo lop'!$AD$5,IF('TKB theo lop'!AG47=$I$217,'TKB theo lop'!AF47&amp;'TKB theo lop'!$AF$5,IF('TKB theo lop'!AI47=$I$217,'TKB theo lop'!AH47&amp;'TKB theo lop'!$AH$5,IF('TKB theo lop'!AK47=$I$217,'TKB theo lop'!AJ47&amp;'TKB theo lop'!$AJ$5,IF('TKB theo lop'!AM47=$I$217,'TKB theo lop'!AL47&amp;'TKB theo lop'!$AL$5,IF('TKB theo lop'!AO47=$I$217,'TKB theo lop'!AN47&amp;'TKB theo lop'!$AN$5,"")))))))))))))))))))</f>
        <v>#REF!</v>
      </c>
      <c r="N226" s="43" t="str">
        <f>IF('TKB theo lop'!E57=$I$217,'TKB theo lop'!D57&amp;'TKB theo lop'!$D$5,IF('TKB theo lop'!G57=$I$217,'TKB theo lop'!F57&amp;'TKB theo lop'!$F$5,IF('TKB theo lop'!I57=$I$217,'TKB theo lop'!H57&amp;'TKB theo lop'!$H$5,IF('TKB theo lop'!K57=$I$217,'TKB theo lop'!J57&amp;'TKB theo lop'!$J$5,IF('TKB theo lop'!M57=$I$217,'TKB theo lop'!L57&amp;'TKB theo lop'!$L$5,IF('TKB theo lop'!O57=$I$217,'TKB theo lop'!N57&amp;'TKB theo lop'!$N$5,IF('TKB theo lop'!Q57=$I$217,'TKB theo lop'!P57&amp;'TKB theo lop'!$P$5,IF('TKB theo lop'!S57=$I$217,'TKB theo lop'!R57&amp;'TKB theo lop'!$R$5,IF('TKB theo lop'!U57=$I$217,'TKB theo lop'!T57&amp;'TKB theo lop'!$T$5,IF('TKB theo lop'!W57=$I$217,'TKB theo lop'!V57&amp;'TKB theo lop'!$V$5,IF('TKB theo lop'!Y57=$I$217,'TKB theo lop'!X57&amp;'TKB theo lop'!$X$5,IF('TKB theo lop'!AA57=$I$217,'TKB theo lop'!Z57&amp;'TKB theo lop'!$Z$5,IF('TKB theo lop'!AC57=$I$217,'TKB theo lop'!AB57&amp;'TKB theo lop'!$AB$5,IF('TKB theo lop'!AE57=$I$217,'TKB theo lop'!AD57&amp;'TKB theo lop'!$AD$5,IF('TKB theo lop'!AG57=$I$217,'TKB theo lop'!AF57&amp;'TKB theo lop'!$AF$5,IF('TKB theo lop'!AI57=$I$217,'TKB theo lop'!AH57&amp;'TKB theo lop'!$AH$5,IF('TKB theo lop'!AK57=$I$217,'TKB theo lop'!AJ57&amp;'TKB theo lop'!$AJ$5,IF('TKB theo lop'!AM57=$I$217,'TKB theo lop'!AL57&amp;'TKB theo lop'!$AL$5,IF('TKB theo lop'!AO57=$I$217,'TKB theo lop'!AN57&amp;'TKB theo lop'!$AN$5,"")))))))))))))))))))</f>
        <v/>
      </c>
      <c r="O226" s="43" t="str">
        <f>IF('TKB theo lop'!E67=$I$217,'TKB theo lop'!D67&amp;'TKB theo lop'!$D$5,IF('TKB theo lop'!G67=$I$217,'TKB theo lop'!F67&amp;'TKB theo lop'!$F$5,IF('TKB theo lop'!I67=$I$217,'TKB theo lop'!H67&amp;'TKB theo lop'!$H$5,IF('TKB theo lop'!K67=$I$217,'TKB theo lop'!J67&amp;'TKB theo lop'!$J$5,IF('TKB theo lop'!M67=$I$217,'TKB theo lop'!L67&amp;'TKB theo lop'!$L$5,IF('TKB theo lop'!O67=$I$217,'TKB theo lop'!N67&amp;'TKB theo lop'!$N$5,IF('TKB theo lop'!Q67=$I$217,'TKB theo lop'!P67&amp;'TKB theo lop'!$P$5,IF('TKB theo lop'!S67=$I$217,'TKB theo lop'!R67&amp;'TKB theo lop'!$R$5,IF('TKB theo lop'!U67=$I$217,'TKB theo lop'!T67&amp;'TKB theo lop'!$T$5,IF('TKB theo lop'!W67=$I$217,'TKB theo lop'!V67&amp;'TKB theo lop'!$V$5,IF('TKB theo lop'!Y67=$I$217,'TKB theo lop'!X67&amp;'TKB theo lop'!$X$5,IF('TKB theo lop'!AA67=$I$217,'TKB theo lop'!Z67&amp;'TKB theo lop'!$Z$5,IF('TKB theo lop'!AC67=$I$217,'TKB theo lop'!AB67&amp;'TKB theo lop'!$AB$5,IF('TKB theo lop'!AE67=$I$217,'TKB theo lop'!AD67&amp;'TKB theo lop'!$AD$5,IF('TKB theo lop'!AG67=$I$217,'TKB theo lop'!AF67&amp;'TKB theo lop'!$AF$5,IF('TKB theo lop'!AI67=$I$217,'TKB theo lop'!AH67&amp;'TKB theo lop'!$AH$5,IF('TKB theo lop'!AK67=$I$217,'TKB theo lop'!AJ67&amp;'TKB theo lop'!$AJ$5,IF('TKB theo lop'!AM67=$I$217,'TKB theo lop'!AL67&amp;'TKB theo lop'!$AL$5,IF('TKB theo lop'!AO67=$I$217,'TKB theo lop'!AN67&amp;'TKB theo lop'!$AN$5,"")))))))))))))))))))</f>
        <v/>
      </c>
    </row>
    <row r="227" spans="1:15" x14ac:dyDescent="0.3">
      <c r="A227" s="47" t="str">
        <f>30-COUNTIF(B223:G227,"")&amp; "tiết"</f>
        <v>2tiết</v>
      </c>
      <c r="B227" s="45" t="str">
        <f>IF('TKB theo lop'!E18=$A$217,'TKB theo lop'!D18&amp;'TKB theo lop'!$D$5,IF('TKB theo lop'!G18=$A$217,'TKB theo lop'!F18&amp;'TKB theo lop'!$F$5,IF('TKB theo lop'!I18=$A$217,'TKB theo lop'!H18&amp;'TKB theo lop'!$H$5,IF('TKB theo lop'!K18=$A$217,'TKB theo lop'!J18&amp;'TKB theo lop'!$J$5,IF('TKB theo lop'!M18=$A$217,'TKB theo lop'!L18&amp;'TKB theo lop'!$L$5,IF('TKB theo lop'!O18=$A$217,'TKB theo lop'!N18&amp;'TKB theo lop'!$N$5,IF('TKB theo lop'!Q18=$A$217,'TKB theo lop'!P18&amp;'TKB theo lop'!$P$5,IF('TKB theo lop'!S18=$A$217,'TKB theo lop'!R18&amp;'TKB theo lop'!$R$5,IF('TKB theo lop'!U18=$A$217,'TKB theo lop'!T18&amp;'TKB theo lop'!$T$5,IF('TKB theo lop'!W18=$A$217,'TKB theo lop'!V18&amp;'TKB theo lop'!$V$5,IF('TKB theo lop'!Y18=$A$217,'TKB theo lop'!X18&amp;'TKB theo lop'!$X$5,IF('TKB theo lop'!AA18=$A$217,'TKB theo lop'!Z18&amp;'TKB theo lop'!$Z$5,IF('TKB theo lop'!AC18=$A$217,'TKB theo lop'!AB18&amp;'TKB theo lop'!$AB$5,IF('TKB theo lop'!AE18=$A$217,'TKB theo lop'!AD18&amp;'TKB theo lop'!$AD$5,IF('TKB theo lop'!AG18=$A$217,'TKB theo lop'!AF18&amp;'TKB theo lop'!$AF$5,IF('TKB theo lop'!AI18=$A$217,'TKB theo lop'!AH18&amp;'TKB theo lop'!$AH$5,IF('TKB theo lop'!AK18=$A$217,'TKB theo lop'!AJ18&amp;'TKB theo lop'!$AJ$5,IF('TKB theo lop'!AM18=$A$217,'TKB theo lop'!AL18&amp;'TKB theo lop'!$AL$5,IF('TKB theo lop'!AO18=$A$217,'TKB theo lop'!AN18&amp;'TKB theo lop'!$AN$5,"")))))))))))))))))))</f>
        <v/>
      </c>
      <c r="C227" s="45" t="str">
        <f>IF('TKB theo lop'!E28=$A$217,'TKB theo lop'!D28&amp;'TKB theo lop'!$D$5,IF('TKB theo lop'!G28=$A$217,'TKB theo lop'!F28&amp;'TKB theo lop'!$F$5,IF('TKB theo lop'!I28=$A$217,'TKB theo lop'!H28&amp;'TKB theo lop'!$H$5,IF('TKB theo lop'!K28=$A$217,'TKB theo lop'!J28&amp;'TKB theo lop'!$J$5,IF('TKB theo lop'!M28=$A$217,'TKB theo lop'!L28&amp;'TKB theo lop'!$L$5,IF('TKB theo lop'!O28=$A$217,'TKB theo lop'!N28&amp;'TKB theo lop'!$N$5,IF('TKB theo lop'!Q28=$A$217,'TKB theo lop'!P28&amp;'TKB theo lop'!$P$5,IF('TKB theo lop'!S28=$A$217,'TKB theo lop'!R28&amp;'TKB theo lop'!$R$5,IF('TKB theo lop'!U28=$A$217,'TKB theo lop'!T28&amp;'TKB theo lop'!$T$5,IF('TKB theo lop'!W28=$A$217,'TKB theo lop'!V28&amp;'TKB theo lop'!$V$5,IF('TKB theo lop'!Y28=$A$217,'TKB theo lop'!X28&amp;'TKB theo lop'!$X$5,IF('TKB theo lop'!AA28=$A$217,'TKB theo lop'!Z28&amp;'TKB theo lop'!$Z$5,IF('TKB theo lop'!AC28=$A$217,'TKB theo lop'!AB28&amp;'TKB theo lop'!$AB$5,IF('TKB theo lop'!AE28=$A$217,'TKB theo lop'!AD28&amp;'TKB theo lop'!$AD$5,IF('TKB theo lop'!AG28=$A$217,'TKB theo lop'!AF28&amp;'TKB theo lop'!$AF$5,IF('TKB theo lop'!AI28=$A$217,'TKB theo lop'!AH28&amp;'TKB theo lop'!$AH$5,IF('TKB theo lop'!AK28=$A$217,'TKB theo lop'!AJ28&amp;'TKB theo lop'!$AJ$5,IF('TKB theo lop'!AM28=$A$217,'TKB theo lop'!AL28&amp;'TKB theo lop'!$AL$5,IF('TKB theo lop'!AO28=$A$217,'TKB theo lop'!AN28&amp;'TKB theo lop'!$AN$5,"")))))))))))))))))))</f>
        <v/>
      </c>
      <c r="D227" s="45" t="str">
        <f>IF('TKB theo lop'!E38=$A$217,'TKB theo lop'!D38&amp;'TKB theo lop'!$D$5,IF('TKB theo lop'!G38=$A$217,'TKB theo lop'!F38&amp;'TKB theo lop'!$F$5,IF('TKB theo lop'!I38=$A$217,'TKB theo lop'!H38&amp;'TKB theo lop'!$H$5,IF('TKB theo lop'!K38=$A$217,'TKB theo lop'!J38&amp;'TKB theo lop'!$J$5,IF('TKB theo lop'!M38=$A$217,'TKB theo lop'!L38&amp;'TKB theo lop'!$L$5,IF('TKB theo lop'!O38=$A$217,'TKB theo lop'!N38&amp;'TKB theo lop'!$N$5,IF('TKB theo lop'!Q38=$A$217,'TKB theo lop'!P38&amp;'TKB theo lop'!$P$5,IF('TKB theo lop'!S38=$A$217,'TKB theo lop'!R38&amp;'TKB theo lop'!$R$5,IF('TKB theo lop'!U38=$A$217,'TKB theo lop'!T38&amp;'TKB theo lop'!$T$5,IF('TKB theo lop'!W38=$A$217,'TKB theo lop'!V38&amp;'TKB theo lop'!$V$5,IF('TKB theo lop'!Y38=$A$217,'TKB theo lop'!X38&amp;'TKB theo lop'!$X$5,IF('TKB theo lop'!AA38=$A$217,'TKB theo lop'!Z38&amp;'TKB theo lop'!$Z$5,IF('TKB theo lop'!AC38=$A$217,'TKB theo lop'!AB38&amp;'TKB theo lop'!$AB$5,IF('TKB theo lop'!AE38=$A$217,'TKB theo lop'!AD38&amp;'TKB theo lop'!$AD$5,IF('TKB theo lop'!AG38=$A$217,'TKB theo lop'!AF38&amp;'TKB theo lop'!$AF$5,IF('TKB theo lop'!AI38=$A$217,'TKB theo lop'!AH38&amp;'TKB theo lop'!$AH$5,IF('TKB theo lop'!AK38=$A$217,'TKB theo lop'!AJ38&amp;'TKB theo lop'!$AJ$5,IF('TKB theo lop'!AM38=$A$217,'TKB theo lop'!AL38&amp;'TKB theo lop'!$AL$5,IF('TKB theo lop'!AO38=$A$217,'TKB theo lop'!AN38&amp;'TKB theo lop'!$AN$5,"")))))))))))))))))))</f>
        <v/>
      </c>
      <c r="E227" s="45" t="str">
        <f>IF('TKB theo lop'!E48=$A$217,'TKB theo lop'!D48&amp;'TKB theo lop'!$D$5,IF('TKB theo lop'!G48=$A$217,'TKB theo lop'!F48&amp;'TKB theo lop'!$F$5,IF('TKB theo lop'!I48=$A$217,'TKB theo lop'!H48&amp;'TKB theo lop'!$H$5,IF('TKB theo lop'!K48=$A$217,'TKB theo lop'!J48&amp;'TKB theo lop'!$J$5,IF('TKB theo lop'!M48=$A$217,'TKB theo lop'!L48&amp;'TKB theo lop'!$L$5,IF('TKB theo lop'!O48=$A$217,'TKB theo lop'!N48&amp;'TKB theo lop'!$N$5,IF('TKB theo lop'!Q48=$A$217,'TKB theo lop'!P48&amp;'TKB theo lop'!$P$5,IF('TKB theo lop'!S48=$A$217,'TKB theo lop'!R48&amp;'TKB theo lop'!$R$5,IF('TKB theo lop'!U48=$A$217,'TKB theo lop'!T48&amp;'TKB theo lop'!$T$5,IF('TKB theo lop'!W48=$A$217,'TKB theo lop'!V48&amp;'TKB theo lop'!$V$5,IF('TKB theo lop'!Y48=$A$217,'TKB theo lop'!X48&amp;'TKB theo lop'!$X$5,IF('TKB theo lop'!AA48=$A$217,'TKB theo lop'!Z48&amp;'TKB theo lop'!$Z$5,IF('TKB theo lop'!AC48=$A$217,'TKB theo lop'!AB48&amp;'TKB theo lop'!$AB$5,IF('TKB theo lop'!AE48=$A$217,'TKB theo lop'!AD48&amp;'TKB theo lop'!$AD$5,IF('TKB theo lop'!AG48=$A$217,'TKB theo lop'!AF48&amp;'TKB theo lop'!$AF$5,IF('TKB theo lop'!AI48=$A$217,'TKB theo lop'!AH48&amp;'TKB theo lop'!$AH$5,IF('TKB theo lop'!AK48=$A$217,'TKB theo lop'!AJ48&amp;'TKB theo lop'!$AJ$5,IF('TKB theo lop'!AM48=$A$217,'TKB theo lop'!AL48&amp;'TKB theo lop'!$AL$5,IF('TKB theo lop'!AO48=$A$217,'TKB theo lop'!AN48&amp;'TKB theo lop'!$AN$5,"")))))))))))))))))))</f>
        <v/>
      </c>
      <c r="F227" s="45" t="str">
        <f>IF('TKB theo lop'!E58=$A$217,'TKB theo lop'!D58&amp;'TKB theo lop'!$D$5,IF('TKB theo lop'!G58=$A$217,'TKB theo lop'!F58&amp;'TKB theo lop'!$F$5,IF('TKB theo lop'!I58=$A$217,'TKB theo lop'!H58&amp;'TKB theo lop'!$H$5,IF('TKB theo lop'!K58=$A$217,'TKB theo lop'!J58&amp;'TKB theo lop'!$J$5,IF('TKB theo lop'!M58=$A$217,'TKB theo lop'!L58&amp;'TKB theo lop'!$L$5,IF('TKB theo lop'!O58=$A$217,'TKB theo lop'!N58&amp;'TKB theo lop'!$N$5,IF('TKB theo lop'!Q58=$A$217,'TKB theo lop'!P58&amp;'TKB theo lop'!$P$5,IF('TKB theo lop'!S58=$A$217,'TKB theo lop'!R58&amp;'TKB theo lop'!$R$5,IF('TKB theo lop'!U58=$A$217,'TKB theo lop'!T58&amp;'TKB theo lop'!$T$5,IF('TKB theo lop'!W58=$A$217,'TKB theo lop'!V58&amp;'TKB theo lop'!$V$5,IF('TKB theo lop'!Y58=$A$217,'TKB theo lop'!X58&amp;'TKB theo lop'!$X$5,IF('TKB theo lop'!AA58=$A$217,'TKB theo lop'!Z58&amp;'TKB theo lop'!$Z$5,IF('TKB theo lop'!AC58=$A$217,'TKB theo lop'!AB58&amp;'TKB theo lop'!$AB$5,IF('TKB theo lop'!AE58=$A$217,'TKB theo lop'!AD58&amp;'TKB theo lop'!$AD$5,IF('TKB theo lop'!AG58=$A$217,'TKB theo lop'!AF58&amp;'TKB theo lop'!$AF$5,IF('TKB theo lop'!AI58=$A$217,'TKB theo lop'!AH58&amp;'TKB theo lop'!$AH$5,IF('TKB theo lop'!AK58=$A$217,'TKB theo lop'!AJ58&amp;'TKB theo lop'!$AJ$5,IF('TKB theo lop'!AM58=$A$217,'TKB theo lop'!AL58&amp;'TKB theo lop'!$AL$5,IF('TKB theo lop'!AO58=$A$217,'TKB theo lop'!AN58&amp;'TKB theo lop'!$AN$5,"")))))))))))))))))))</f>
        <v/>
      </c>
      <c r="G227" s="45" t="str">
        <f>IF('TKB theo lop'!E68=$A$217,'TKB theo lop'!D68&amp;'TKB theo lop'!$D$5,IF('TKB theo lop'!G68=$A$217,'TKB theo lop'!F68&amp;'TKB theo lop'!$F$5,IF('TKB theo lop'!I68=$A$217,'TKB theo lop'!H68&amp;'TKB theo lop'!$H$5,IF('TKB theo lop'!K68=$A$217,'TKB theo lop'!J68&amp;'TKB theo lop'!$J$5,IF('TKB theo lop'!M68=$A$217,'TKB theo lop'!L68&amp;'TKB theo lop'!$L$5,IF('TKB theo lop'!O68=$A$217,'TKB theo lop'!N68&amp;'TKB theo lop'!$N$5,IF('TKB theo lop'!Q68=$A$217,'TKB theo lop'!P68&amp;'TKB theo lop'!$P$5,IF('TKB theo lop'!S68=$A$217,'TKB theo lop'!R68&amp;'TKB theo lop'!$R$5,IF('TKB theo lop'!U68=$A$217,'TKB theo lop'!T68&amp;'TKB theo lop'!$T$5,IF('TKB theo lop'!W68=$A$217,'TKB theo lop'!V68&amp;'TKB theo lop'!$V$5,IF('TKB theo lop'!Y68=$A$217,'TKB theo lop'!X68&amp;'TKB theo lop'!$X$5,IF('TKB theo lop'!AA68=$A$217,'TKB theo lop'!Z68&amp;'TKB theo lop'!$Z$5,IF('TKB theo lop'!AC68=$A$217,'TKB theo lop'!AB68&amp;'TKB theo lop'!$AB$5,IF('TKB theo lop'!AE68=$A$217,'TKB theo lop'!AD68&amp;'TKB theo lop'!$AD$5,IF('TKB theo lop'!AG68=$A$217,'TKB theo lop'!AF68&amp;'TKB theo lop'!$AF$5,IF('TKB theo lop'!AI68=$A$217,'TKB theo lop'!AH68&amp;'TKB theo lop'!$AH$5,IF('TKB theo lop'!AK68=$A$217,'TKB theo lop'!AJ68&amp;'TKB theo lop'!$AJ$5,IF('TKB theo lop'!AM68=$A$217,'TKB theo lop'!AL68&amp;'TKB theo lop'!$AL$5,IF('TKB theo lop'!AO68=$A$217,'TKB theo lop'!AN68&amp;'TKB theo lop'!$AN$5,"")))))))))))))))))))</f>
        <v/>
      </c>
      <c r="H227"/>
      <c r="I227" s="47" t="str">
        <f>30-COUNTIF(J223:O227,"")&amp; "tiết"</f>
        <v>2tiết</v>
      </c>
      <c r="J227" s="45" t="str">
        <f>IF('TKB theo lop'!E18=$I$217,'TKB theo lop'!D18&amp;'TKB theo lop'!$D$5,IF('TKB theo lop'!G18=$I$217,'TKB theo lop'!F18&amp;'TKB theo lop'!$F$5,IF('TKB theo lop'!I18=$I$217,'TKB theo lop'!H18&amp;'TKB theo lop'!$H$5,IF('TKB theo lop'!K18=$I$217,'TKB theo lop'!J18&amp;'TKB theo lop'!$J$5,IF('TKB theo lop'!M18=$I$217,'TKB theo lop'!L18&amp;'TKB theo lop'!$L$5,IF('TKB theo lop'!O18=$I$217,'TKB theo lop'!N18&amp;'TKB theo lop'!$N$5,IF('TKB theo lop'!Q18=$I$217,'TKB theo lop'!P18&amp;'TKB theo lop'!$P$5,IF('TKB theo lop'!S18=$I$217,'TKB theo lop'!R18&amp;'TKB theo lop'!$R$5,IF('TKB theo lop'!U18=$I$217,'TKB theo lop'!T18&amp;'TKB theo lop'!$T$5,IF('TKB theo lop'!W18=$I$217,'TKB theo lop'!V18&amp;'TKB theo lop'!$V$5,IF('TKB theo lop'!Y18=$I$217,'TKB theo lop'!X18&amp;'TKB theo lop'!$X$5,IF('TKB theo lop'!AA18=$I$217,'TKB theo lop'!Z18&amp;'TKB theo lop'!$Z$5,IF('TKB theo lop'!AC18=$I$217,'TKB theo lop'!AB18&amp;'TKB theo lop'!$AB$5,IF('TKB theo lop'!AE18=$I$217,'TKB theo lop'!AD18&amp;'TKB theo lop'!$AD$5,IF('TKB theo lop'!AG18=$I$217,'TKB theo lop'!AF18&amp;'TKB theo lop'!$AF$5,IF('TKB theo lop'!AI18=$I$217,'TKB theo lop'!AH18&amp;'TKB theo lop'!$AH$5,IF('TKB theo lop'!AK18=$I$217,'TKB theo lop'!AJ18&amp;'TKB theo lop'!$AJ$5,IF('TKB theo lop'!AM18=$I$217,'TKB theo lop'!AL18&amp;'TKB theo lop'!$AL$5,IF('TKB theo lop'!AO18=$I$217,'TKB theo lop'!AN18&amp;'TKB theo lop'!$AN$5,"")))))))))))))))))))</f>
        <v/>
      </c>
      <c r="K227" s="45" t="str">
        <f>IF('TKB theo lop'!E28=$I$217,'TKB theo lop'!D28&amp;'TKB theo lop'!$D$5,IF('TKB theo lop'!G28=$I$217,'TKB theo lop'!F28&amp;'TKB theo lop'!$F$5,IF('TKB theo lop'!I28=$I$217,'TKB theo lop'!H28&amp;'TKB theo lop'!$H$5,IF('TKB theo lop'!K28=$I$217,'TKB theo lop'!J28&amp;'TKB theo lop'!$J$5,IF('TKB theo lop'!M28=$I$217,'TKB theo lop'!L28&amp;'TKB theo lop'!$L$5,IF('TKB theo lop'!O28=$I$217,'TKB theo lop'!N28&amp;'TKB theo lop'!$N$5,IF('TKB theo lop'!Q28=$I$217,'TKB theo lop'!P28&amp;'TKB theo lop'!$P$5,IF('TKB theo lop'!S28=$I$217,'TKB theo lop'!R28&amp;'TKB theo lop'!$R$5,IF('TKB theo lop'!U28=$I$217,'TKB theo lop'!T28&amp;'TKB theo lop'!$T$5,IF('TKB theo lop'!W28=$I$217,'TKB theo lop'!V28&amp;'TKB theo lop'!$V$5,IF('TKB theo lop'!Y28=$I$217,'TKB theo lop'!X28&amp;'TKB theo lop'!$X$5,IF('TKB theo lop'!AA28=$I$217,'TKB theo lop'!Z28&amp;'TKB theo lop'!$Z$5,IF('TKB theo lop'!AC28=$I$217,'TKB theo lop'!AB28&amp;'TKB theo lop'!$AB$5,IF('TKB theo lop'!AE28=$I$217,'TKB theo lop'!AD28&amp;'TKB theo lop'!$AD$5,IF('TKB theo lop'!AG28=$I$217,'TKB theo lop'!AF28&amp;'TKB theo lop'!$AF$5,IF('TKB theo lop'!AI28=$I$217,'TKB theo lop'!AH28&amp;'TKB theo lop'!$AH$5,IF('TKB theo lop'!AK28=$I$217,'TKB theo lop'!AJ28&amp;'TKB theo lop'!$AJ$5,IF('TKB theo lop'!AM28=$I$217,'TKB theo lop'!AL28&amp;'TKB theo lop'!$AL$5,IF('TKB theo lop'!AO28=$I$217,'TKB theo lop'!AN28&amp;'TKB theo lop'!$AN$5,"")))))))))))))))))))</f>
        <v/>
      </c>
      <c r="L227" s="45" t="str">
        <f>IF('TKB theo lop'!E38=$I$217,'TKB theo lop'!D38&amp;'TKB theo lop'!$D$5,IF('TKB theo lop'!G38=$I$217,'TKB theo lop'!F38&amp;'TKB theo lop'!$F$5,IF('TKB theo lop'!I38=$I$217,'TKB theo lop'!H38&amp;'TKB theo lop'!$H$5,IF('TKB theo lop'!K38=$I$217,'TKB theo lop'!J38&amp;'TKB theo lop'!$J$5,IF('TKB theo lop'!M38=$I$217,'TKB theo lop'!L38&amp;'TKB theo lop'!$L$5,IF('TKB theo lop'!O38=$I$217,'TKB theo lop'!N38&amp;'TKB theo lop'!$N$5,IF('TKB theo lop'!Q38=$I$217,'TKB theo lop'!P38&amp;'TKB theo lop'!$P$5,IF('TKB theo lop'!S38=$I$217,'TKB theo lop'!R38&amp;'TKB theo lop'!$R$5,IF('TKB theo lop'!U38=$I$217,'TKB theo lop'!T38&amp;'TKB theo lop'!$T$5,IF('TKB theo lop'!W38=$I$217,'TKB theo lop'!V38&amp;'TKB theo lop'!$V$5,IF('TKB theo lop'!Y38=$I$217,'TKB theo lop'!X38&amp;'TKB theo lop'!$X$5,IF('TKB theo lop'!AA38=$I$217,'TKB theo lop'!Z38&amp;'TKB theo lop'!$Z$5,IF('TKB theo lop'!AC38=$I$217,'TKB theo lop'!AB38&amp;'TKB theo lop'!$AB$5,IF('TKB theo lop'!AE38=$I$217,'TKB theo lop'!AD38&amp;'TKB theo lop'!$AD$5,IF('TKB theo lop'!AG38=$I$217,'TKB theo lop'!AF38&amp;'TKB theo lop'!$AF$5,IF('TKB theo lop'!AI38=$I$217,'TKB theo lop'!AH38&amp;'TKB theo lop'!$AH$5,IF('TKB theo lop'!AK38=$I$217,'TKB theo lop'!AJ38&amp;'TKB theo lop'!$AJ$5,IF('TKB theo lop'!AM38=$I$217,'TKB theo lop'!AL38&amp;'TKB theo lop'!$AL$5,IF('TKB theo lop'!AO38=$I$217,'TKB theo lop'!AN38&amp;'TKB theo lop'!$AN$5,"")))))))))))))))))))</f>
        <v/>
      </c>
      <c r="M227" s="45" t="str">
        <f>IF('TKB theo lop'!E48=$I$217,'TKB theo lop'!D48&amp;'TKB theo lop'!$D$5,IF('TKB theo lop'!G48=$I$217,'TKB theo lop'!F48&amp;'TKB theo lop'!$F$5,IF('TKB theo lop'!I48=$I$217,'TKB theo lop'!H48&amp;'TKB theo lop'!$H$5,IF('TKB theo lop'!K48=$I$217,'TKB theo lop'!J48&amp;'TKB theo lop'!$J$5,IF('TKB theo lop'!M48=$I$217,'TKB theo lop'!L48&amp;'TKB theo lop'!$L$5,IF('TKB theo lop'!O48=$I$217,'TKB theo lop'!N48&amp;'TKB theo lop'!$N$5,IF('TKB theo lop'!Q48=$I$217,'TKB theo lop'!P48&amp;'TKB theo lop'!$P$5,IF('TKB theo lop'!S48=$I$217,'TKB theo lop'!R48&amp;'TKB theo lop'!$R$5,IF('TKB theo lop'!U48=$I$217,'TKB theo lop'!T48&amp;'TKB theo lop'!$T$5,IF('TKB theo lop'!W48=$I$217,'TKB theo lop'!V48&amp;'TKB theo lop'!$V$5,IF('TKB theo lop'!Y48=$I$217,'TKB theo lop'!X48&amp;'TKB theo lop'!$X$5,IF('TKB theo lop'!AA48=$I$217,'TKB theo lop'!Z48&amp;'TKB theo lop'!$Z$5,IF('TKB theo lop'!AC48=$I$217,'TKB theo lop'!AB48&amp;'TKB theo lop'!$AB$5,IF('TKB theo lop'!AE48=$I$217,'TKB theo lop'!AD48&amp;'TKB theo lop'!$AD$5,IF('TKB theo lop'!AG48=$I$217,'TKB theo lop'!AF48&amp;'TKB theo lop'!$AF$5,IF('TKB theo lop'!AI48=$I$217,'TKB theo lop'!AH48&amp;'TKB theo lop'!$AH$5,IF('TKB theo lop'!AK48=$I$217,'TKB theo lop'!AJ48&amp;'TKB theo lop'!$AJ$5,IF('TKB theo lop'!AM48=$I$217,'TKB theo lop'!AL48&amp;'TKB theo lop'!$AL$5,IF('TKB theo lop'!AO48=$I$217,'TKB theo lop'!AN48&amp;'TKB theo lop'!$AN$5,"")))))))))))))))))))</f>
        <v/>
      </c>
      <c r="N227" s="45" t="str">
        <f>IF('TKB theo lop'!E58=$I$217,'TKB theo lop'!D58&amp;'TKB theo lop'!$D$5,IF('TKB theo lop'!G58=$I$217,'TKB theo lop'!F58&amp;'TKB theo lop'!$F$5,IF('TKB theo lop'!I58=$I$217,'TKB theo lop'!H58&amp;'TKB theo lop'!$H$5,IF('TKB theo lop'!K58=$I$217,'TKB theo lop'!J58&amp;'TKB theo lop'!$J$5,IF('TKB theo lop'!M58=$I$217,'TKB theo lop'!L58&amp;'TKB theo lop'!$L$5,IF('TKB theo lop'!O58=$I$217,'TKB theo lop'!N58&amp;'TKB theo lop'!$N$5,IF('TKB theo lop'!Q58=$I$217,'TKB theo lop'!P58&amp;'TKB theo lop'!$P$5,IF('TKB theo lop'!S58=$I$217,'TKB theo lop'!R58&amp;'TKB theo lop'!$R$5,IF('TKB theo lop'!U58=$I$217,'TKB theo lop'!T58&amp;'TKB theo lop'!$T$5,IF('TKB theo lop'!W58=$I$217,'TKB theo lop'!V58&amp;'TKB theo lop'!$V$5,IF('TKB theo lop'!Y58=$I$217,'TKB theo lop'!X58&amp;'TKB theo lop'!$X$5,IF('TKB theo lop'!AA58=$I$217,'TKB theo lop'!Z58&amp;'TKB theo lop'!$Z$5,IF('TKB theo lop'!AC58=$I$217,'TKB theo lop'!AB58&amp;'TKB theo lop'!$AB$5,IF('TKB theo lop'!AE58=$I$217,'TKB theo lop'!AD58&amp;'TKB theo lop'!$AD$5,IF('TKB theo lop'!AG58=$I$217,'TKB theo lop'!AF58&amp;'TKB theo lop'!$AF$5,IF('TKB theo lop'!AI58=$I$217,'TKB theo lop'!AH58&amp;'TKB theo lop'!$AH$5,IF('TKB theo lop'!AK58=$I$217,'TKB theo lop'!AJ58&amp;'TKB theo lop'!$AJ$5,IF('TKB theo lop'!AM58=$I$217,'TKB theo lop'!AL58&amp;'TKB theo lop'!$AL$5,IF('TKB theo lop'!AO58=$I$217,'TKB theo lop'!AN58&amp;'TKB theo lop'!$AN$5,"")))))))))))))))))))</f>
        <v/>
      </c>
      <c r="O227" s="45" t="str">
        <f>IF('TKB theo lop'!E68=$I$217,'TKB theo lop'!D68&amp;'TKB theo lop'!$D$5,IF('TKB theo lop'!G68=$I$217,'TKB theo lop'!F68&amp;'TKB theo lop'!$F$5,IF('TKB theo lop'!I68=$I$217,'TKB theo lop'!H68&amp;'TKB theo lop'!$H$5,IF('TKB theo lop'!K68=$I$217,'TKB theo lop'!J68&amp;'TKB theo lop'!$J$5,IF('TKB theo lop'!M68=$I$217,'TKB theo lop'!L68&amp;'TKB theo lop'!$L$5,IF('TKB theo lop'!O68=$I$217,'TKB theo lop'!N68&amp;'TKB theo lop'!$N$5,IF('TKB theo lop'!Q68=$I$217,'TKB theo lop'!P68&amp;'TKB theo lop'!$P$5,IF('TKB theo lop'!S68=$I$217,'TKB theo lop'!R68&amp;'TKB theo lop'!$R$5,IF('TKB theo lop'!U68=$I$217,'TKB theo lop'!T68&amp;'TKB theo lop'!$T$5,IF('TKB theo lop'!W68=$I$217,'TKB theo lop'!V68&amp;'TKB theo lop'!$V$5,IF('TKB theo lop'!Y68=$I$217,'TKB theo lop'!X68&amp;'TKB theo lop'!$X$5,IF('TKB theo lop'!AA68=$I$217,'TKB theo lop'!Z68&amp;'TKB theo lop'!$Z$5,IF('TKB theo lop'!AC68=$I$217,'TKB theo lop'!AB68&amp;'TKB theo lop'!$AB$5,IF('TKB theo lop'!AE68=$I$217,'TKB theo lop'!AD68&amp;'TKB theo lop'!$AD$5,IF('TKB theo lop'!AG68=$I$217,'TKB theo lop'!AF68&amp;'TKB theo lop'!$AF$5,IF('TKB theo lop'!AI68=$I$217,'TKB theo lop'!AH68&amp;'TKB theo lop'!$AH$5,IF('TKB theo lop'!AK68=$I$217,'TKB theo lop'!AJ68&amp;'TKB theo lop'!$AJ$5,IF('TKB theo lop'!AM68=$I$217,'TKB theo lop'!AL68&amp;'TKB theo lop'!$AL$5,IF('TKB theo lop'!AO68=$I$217,'TKB theo lop'!AN68&amp;'TKB theo lop'!$AN$5,"")))))))))))))))))))</f>
        <v/>
      </c>
    </row>
    <row r="229" spans="1:15" x14ac:dyDescent="0.3">
      <c r="A229" s="42">
        <f>'Phan cong'!Z40</f>
        <v>39</v>
      </c>
      <c r="B229" s="46">
        <v>2</v>
      </c>
      <c r="C229" s="46">
        <v>3</v>
      </c>
      <c r="D229" s="46">
        <v>4</v>
      </c>
      <c r="E229" s="46">
        <v>5</v>
      </c>
      <c r="F229" s="46">
        <v>6</v>
      </c>
      <c r="G229" s="46">
        <v>7</v>
      </c>
      <c r="H229"/>
      <c r="I229" s="42">
        <f>'Phan cong'!Z41</f>
        <v>40</v>
      </c>
      <c r="J229" s="46">
        <v>2</v>
      </c>
      <c r="K229" s="46">
        <v>3</v>
      </c>
      <c r="L229" s="46">
        <v>4</v>
      </c>
      <c r="M229" s="46">
        <v>5</v>
      </c>
      <c r="N229" s="46">
        <v>6</v>
      </c>
      <c r="O229" s="46">
        <v>7</v>
      </c>
    </row>
    <row r="230" spans="1:15" x14ac:dyDescent="0.3">
      <c r="A230" s="48">
        <f>'TKB theo lop'!$O$2</f>
        <v>45174</v>
      </c>
      <c r="B230" s="69" t="str">
        <f>IF(B231="","","Chào cờ")</f>
        <v/>
      </c>
      <c r="C230" s="44" t="str">
        <f>IF('TKB theo lop'!E19=$A$229,'TKB theo lop'!D19&amp;'TKB theo lop'!$D$5,IF('TKB theo lop'!G19=$A$229,'TKB theo lop'!F19&amp;'TKB theo lop'!$F$5,IF('TKB theo lop'!I19=$A$229,'TKB theo lop'!H19&amp;'TKB theo lop'!$H$5,IF('TKB theo lop'!K19=$A$229,'TKB theo lop'!J19&amp;'TKB theo lop'!$J$5,IF('TKB theo lop'!M19=$A$229,'TKB theo lop'!L19&amp;'TKB theo lop'!$L$5,IF('TKB theo lop'!O19=$A$229,'TKB theo lop'!N19&amp;'TKB theo lop'!$N$5,IF('TKB theo lop'!Q19=$A$229,'TKB theo lop'!P19&amp;'TKB theo lop'!$P$5,IF('TKB theo lop'!S19=$A$229,'TKB theo lop'!R19&amp;'TKB theo lop'!$R$5,IF('TKB theo lop'!U19=$A$229,'TKB theo lop'!T19&amp;'TKB theo lop'!$T$5,IF('TKB theo lop'!W19=$A$229,'TKB theo lop'!V19&amp;'TKB theo lop'!$V$5,IF('TKB theo lop'!Y19=$A$229,'TKB theo lop'!X19&amp;'TKB theo lop'!$X$5,IF('TKB theo lop'!AA19=$A$229,'TKB theo lop'!Z19&amp;'TKB theo lop'!$Z$5,IF('TKB theo lop'!AC19=$A$229,'TKB theo lop'!AB19&amp;'TKB theo lop'!$AB$5,IF('TKB theo lop'!AE19=$A$229,'TKB theo lop'!AD19&amp;'TKB theo lop'!$AD$5,IF('TKB theo lop'!AG19=$A$229,'TKB theo lop'!AF19&amp;'TKB theo lop'!$AF$5,IF('TKB theo lop'!AI19=$A$229,'TKB theo lop'!AH19&amp;'TKB theo lop'!$AH$5,IF('TKB theo lop'!AK19=$A$229,'TKB theo lop'!AJ19&amp;'TKB theo lop'!$AJ$5,IF('TKB theo lop'!AM19=$A$229,'TKB theo lop'!AL19&amp;'TKB theo lop'!$AL$5,IF('TKB theo lop'!AO19=$A$229,'TKB theo lop'!AN19&amp;'TKB theo lop'!$AN$5,"")))))))))))))))))))</f>
        <v/>
      </c>
      <c r="D230" s="44" t="str">
        <f>IF('TKB theo lop'!E29=$A$229,'TKB theo lop'!D29&amp;'TKB theo lop'!$D$5,IF('TKB theo lop'!G29=$A$229,'TKB theo lop'!F29&amp;'TKB theo lop'!$F$5,IF('TKB theo lop'!I29=$A$229,'TKB theo lop'!H29&amp;'TKB theo lop'!$H$5,IF('TKB theo lop'!K29=$A$229,'TKB theo lop'!J29&amp;'TKB theo lop'!$J$5,IF('TKB theo lop'!M29=$A$229,'TKB theo lop'!L29&amp;'TKB theo lop'!$L$5,IF('TKB theo lop'!O29=$A$229,'TKB theo lop'!N29&amp;'TKB theo lop'!$N$5,IF('TKB theo lop'!Q29=$A$229,'TKB theo lop'!P29&amp;'TKB theo lop'!$P$5,IF('TKB theo lop'!S29=$A$229,'TKB theo lop'!R29&amp;'TKB theo lop'!$R$5,IF('TKB theo lop'!U29=$A$229,'TKB theo lop'!T29&amp;'TKB theo lop'!$T$5,IF('TKB theo lop'!W29=$A$229,'TKB theo lop'!V29&amp;'TKB theo lop'!$V$5,IF('TKB theo lop'!Y29=$A$229,'TKB theo lop'!X29&amp;'TKB theo lop'!$X$5,IF('TKB theo lop'!AA29=$A$229,'TKB theo lop'!Z29&amp;'TKB theo lop'!$Z$5,IF('TKB theo lop'!AC29=$A$229,'TKB theo lop'!AB29&amp;'TKB theo lop'!$AB$5,IF('TKB theo lop'!AE29=$A$229,'TKB theo lop'!AD29&amp;'TKB theo lop'!$AD$5,IF('TKB theo lop'!AG29=$A$229,'TKB theo lop'!AF29&amp;'TKB theo lop'!$AF$5,IF('TKB theo lop'!AI29=$A$229,'TKB theo lop'!AH29&amp;'TKB theo lop'!$AH$5,IF('TKB theo lop'!AK29=$A$229,'TKB theo lop'!AJ29&amp;'TKB theo lop'!$AJ$5,IF('TKB theo lop'!AM29=$A$229,'TKB theo lop'!AL29&amp;'TKB theo lop'!$AL$5,IF('TKB theo lop'!AO29=$A$229,'TKB theo lop'!AN29&amp;'TKB theo lop'!$AN$5,"")))))))))))))))))))</f>
        <v/>
      </c>
      <c r="E230" s="44" t="str">
        <f>IF('TKB theo lop'!E39=$A$229,'TKB theo lop'!D39&amp;'TKB theo lop'!$D$5,IF('TKB theo lop'!G39=$A$229,'TKB theo lop'!F39&amp;'TKB theo lop'!$F$5,IF('TKB theo lop'!I39=$A$229,'TKB theo lop'!H39&amp;'TKB theo lop'!$H$5,IF('TKB theo lop'!K39=$A$229,'TKB theo lop'!J39&amp;'TKB theo lop'!$J$5,IF('TKB theo lop'!M39=$A$229,'TKB theo lop'!L39&amp;'TKB theo lop'!$L$5,IF('TKB theo lop'!O39=$A$229,'TKB theo lop'!N39&amp;'TKB theo lop'!$N$5,IF('TKB theo lop'!Q39=$A$229,'TKB theo lop'!P39&amp;'TKB theo lop'!$P$5,IF('TKB theo lop'!S39=$A$229,'TKB theo lop'!R39&amp;'TKB theo lop'!$R$5,IF('TKB theo lop'!U39=$A$229,'TKB theo lop'!T39&amp;'TKB theo lop'!$T$5,IF('TKB theo lop'!W39=$A$229,'TKB theo lop'!V39&amp;'TKB theo lop'!$V$5,IF('TKB theo lop'!Y39=$A$229,'TKB theo lop'!X39&amp;'TKB theo lop'!$X$5,IF('TKB theo lop'!AA39=$A$229,'TKB theo lop'!Z39&amp;'TKB theo lop'!$Z$5,IF('TKB theo lop'!AC39=$A$229,'TKB theo lop'!AB39&amp;'TKB theo lop'!$AB$5,IF('TKB theo lop'!AE39=$A$229,'TKB theo lop'!AD39&amp;'TKB theo lop'!$AD$5,IF('TKB theo lop'!AG39=$A$229,'TKB theo lop'!AF39&amp;'TKB theo lop'!$AF$5,IF('TKB theo lop'!AI39=$A$229,'TKB theo lop'!AH39&amp;'TKB theo lop'!$AH$5,IF('TKB theo lop'!AK39=$A$229,'TKB theo lop'!AJ39&amp;'TKB theo lop'!$AJ$5,IF('TKB theo lop'!AM39=$A$229,'TKB theo lop'!AL39&amp;'TKB theo lop'!$AL$5,IF('TKB theo lop'!AO39=$A$229,'TKB theo lop'!AN39&amp;'TKB theo lop'!$AN$5,"")))))))))))))))))))</f>
        <v/>
      </c>
      <c r="F230" s="44" t="str">
        <f>IF('TKB theo lop'!E49=$A$229,'TKB theo lop'!D49&amp;'TKB theo lop'!$D$5,IF('TKB theo lop'!G49=$A$229,'TKB theo lop'!F49&amp;'TKB theo lop'!$F$5,IF('TKB theo lop'!I49=$A$229,'TKB theo lop'!H49&amp;'TKB theo lop'!$H$5,IF('TKB theo lop'!K49=$A$229,'TKB theo lop'!J49&amp;'TKB theo lop'!$J$5,IF('TKB theo lop'!M49=$A$229,'TKB theo lop'!L49&amp;'TKB theo lop'!$L$5,IF('TKB theo lop'!O49=$A$229,'TKB theo lop'!N49&amp;'TKB theo lop'!$N$5,IF('TKB theo lop'!Q49=$A$229,'TKB theo lop'!P49&amp;'TKB theo lop'!$P$5,IF('TKB theo lop'!S49=$A$229,'TKB theo lop'!R49&amp;'TKB theo lop'!$R$5,IF('TKB theo lop'!U49=$A$229,'TKB theo lop'!T49&amp;'TKB theo lop'!$T$5,IF('TKB theo lop'!W49=$A$229,'TKB theo lop'!V49&amp;'TKB theo lop'!$V$5,IF('TKB theo lop'!Y49=$A$229,'TKB theo lop'!X49&amp;'TKB theo lop'!$X$5,IF('TKB theo lop'!AA49=$A$229,'TKB theo lop'!Z49&amp;'TKB theo lop'!$Z$5,IF('TKB theo lop'!AC49=$A$229,'TKB theo lop'!AB49&amp;'TKB theo lop'!$AB$5,IF('TKB theo lop'!AE49=$A$229,'TKB theo lop'!AD49&amp;'TKB theo lop'!$AD$5,IF('TKB theo lop'!AG49=$A$229,'TKB theo lop'!AF49&amp;'TKB theo lop'!$AF$5,IF('TKB theo lop'!AI49=$A$229,'TKB theo lop'!AH49&amp;'TKB theo lop'!$AH$5,IF('TKB theo lop'!AK49=$A$229,'TKB theo lop'!AJ49&amp;'TKB theo lop'!$AJ$5,IF('TKB theo lop'!AM49=$A$229,'TKB theo lop'!AL49&amp;'TKB theo lop'!$AL$5,IF('TKB theo lop'!AO49=$A$229,'TKB theo lop'!AN49&amp;'TKB theo lop'!$AN$5,"")))))))))))))))))))</f>
        <v/>
      </c>
      <c r="G230" s="44" t="str">
        <f>IF('TKB theo lop'!E59=$A$229,'TKB theo lop'!D59&amp;'TKB theo lop'!$D$5,IF('TKB theo lop'!G59=$A$229,'TKB theo lop'!F59&amp;'TKB theo lop'!$F$5,IF('TKB theo lop'!I59=$A$229,'TKB theo lop'!H59&amp;'TKB theo lop'!$H$5,IF('TKB theo lop'!K59=$A$229,'TKB theo lop'!J59&amp;'TKB theo lop'!$J$5,IF('TKB theo lop'!M59=$A$229,'TKB theo lop'!L59&amp;'TKB theo lop'!$L$5,IF('TKB theo lop'!O59=$A$229,'TKB theo lop'!N59&amp;'TKB theo lop'!$N$5,IF('TKB theo lop'!Q59=$A$229,'TKB theo lop'!P59&amp;'TKB theo lop'!$P$5,IF('TKB theo lop'!S59=$A$229,'TKB theo lop'!R59&amp;'TKB theo lop'!$R$5,IF('TKB theo lop'!U59=$A$229,'TKB theo lop'!T59&amp;'TKB theo lop'!$T$5,IF('TKB theo lop'!W59=$A$229,'TKB theo lop'!V59&amp;'TKB theo lop'!$V$5,IF('TKB theo lop'!Y59=$A$229,'TKB theo lop'!X59&amp;'TKB theo lop'!$X$5,IF('TKB theo lop'!AA59=$A$229,'TKB theo lop'!Z59&amp;'TKB theo lop'!$Z$5,IF('TKB theo lop'!AC59=$A$229,'TKB theo lop'!AB59&amp;'TKB theo lop'!$AB$5,IF('TKB theo lop'!AE59=$A$229,'TKB theo lop'!AD59&amp;'TKB theo lop'!$AD$5,IF('TKB theo lop'!AG59=$A$229,'TKB theo lop'!AF59&amp;'TKB theo lop'!$AF$5,IF('TKB theo lop'!AI59=$A$229,'TKB theo lop'!AH59&amp;'TKB theo lop'!$AH$5,IF('TKB theo lop'!AK59=$A$229,'TKB theo lop'!AJ59&amp;'TKB theo lop'!$AJ$5,IF('TKB theo lop'!AM59=$A$229,'TKB theo lop'!AL59&amp;'TKB theo lop'!$AL$5,IF('TKB theo lop'!AO59=$A$229,'TKB theo lop'!AN59&amp;'TKB theo lop'!$AN$5,"")))))))))))))))))))</f>
        <v/>
      </c>
      <c r="H230"/>
      <c r="I230" s="48">
        <f>'TKB theo lop'!$O$2</f>
        <v>45174</v>
      </c>
      <c r="J230" s="69" t="str">
        <f>IF(J231="","","Chào cờ")</f>
        <v/>
      </c>
      <c r="K230" s="44" t="str">
        <f>IF('TKB theo lop'!E19=$I$229,'TKB theo lop'!D19&amp;'TKB theo lop'!$D$5,IF('TKB theo lop'!G19=$I$229,'TKB theo lop'!F19&amp;'TKB theo lop'!$F$5,IF('TKB theo lop'!I19=$I$229,'TKB theo lop'!H19&amp;'TKB theo lop'!$H$5,IF('TKB theo lop'!K19=$I$229,'TKB theo lop'!J19&amp;'TKB theo lop'!$J$5,IF('TKB theo lop'!M19=$I$229,'TKB theo lop'!L19&amp;'TKB theo lop'!$L$5,IF('TKB theo lop'!O19=$I$229,'TKB theo lop'!N19&amp;'TKB theo lop'!$N$5,IF('TKB theo lop'!Q19=$I$229,'TKB theo lop'!P19&amp;'TKB theo lop'!$P$5,IF('TKB theo lop'!S19=$I$229,'TKB theo lop'!R19&amp;'TKB theo lop'!$R$5,IF('TKB theo lop'!U19=$I$229,'TKB theo lop'!T19&amp;'TKB theo lop'!$T$5,IF('TKB theo lop'!W19=$I$229,'TKB theo lop'!V19&amp;'TKB theo lop'!$V$5,IF('TKB theo lop'!Y19=$I$229,'TKB theo lop'!X19&amp;'TKB theo lop'!$X$5,IF('TKB theo lop'!AA19=$I$229,'TKB theo lop'!Z19&amp;'TKB theo lop'!$Z$5,IF('TKB theo lop'!AC19=$I$229,'TKB theo lop'!AB19&amp;'TKB theo lop'!$AB$5,IF('TKB theo lop'!AE19=$I$229,'TKB theo lop'!AD19&amp;'TKB theo lop'!$AD$5,IF('TKB theo lop'!AG19=$I$229,'TKB theo lop'!AF19&amp;'TKB theo lop'!$AF$5,IF('TKB theo lop'!AI19=$I$229,'TKB theo lop'!AH19&amp;'TKB theo lop'!$AH$5,IF('TKB theo lop'!AK19=$I$229,'TKB theo lop'!AJ19&amp;'TKB theo lop'!$AJ$5,IF('TKB theo lop'!AM19=$I$229,'TKB theo lop'!AL19&amp;'TKB theo lop'!$AL$5,IF('TKB theo lop'!AO19=$I$229,'TKB theo lop'!AN19&amp;'TKB theo lop'!$AN$5,"")))))))))))))))))))</f>
        <v/>
      </c>
      <c r="L230" s="44" t="str">
        <f>IF('TKB theo lop'!E29=$I$229,'TKB theo lop'!D29&amp;'TKB theo lop'!$D$5,IF('TKB theo lop'!G29=$I$229,'TKB theo lop'!F29&amp;'TKB theo lop'!$F$5,IF('TKB theo lop'!I29=$I$229,'TKB theo lop'!H29&amp;'TKB theo lop'!$H$5,IF('TKB theo lop'!K29=$I$229,'TKB theo lop'!J29&amp;'TKB theo lop'!$J$5,IF('TKB theo lop'!M29=$I$229,'TKB theo lop'!L29&amp;'TKB theo lop'!$L$5,IF('TKB theo lop'!O29=$I$229,'TKB theo lop'!N29&amp;'TKB theo lop'!$N$5,IF('TKB theo lop'!Q29=$I$229,'TKB theo lop'!P29&amp;'TKB theo lop'!$P$5,IF('TKB theo lop'!S29=$I$229,'TKB theo lop'!R29&amp;'TKB theo lop'!$R$5,IF('TKB theo lop'!U29=$I$229,'TKB theo lop'!T29&amp;'TKB theo lop'!$T$5,IF('TKB theo lop'!W29=$I$229,'TKB theo lop'!V29&amp;'TKB theo lop'!$V$5,IF('TKB theo lop'!Y29=$I$229,'TKB theo lop'!X29&amp;'TKB theo lop'!$X$5,IF('TKB theo lop'!AA29=$I$229,'TKB theo lop'!Z29&amp;'TKB theo lop'!$Z$5,IF('TKB theo lop'!AC29=$I$229,'TKB theo lop'!AB29&amp;'TKB theo lop'!$AB$5,IF('TKB theo lop'!AE29=$I$229,'TKB theo lop'!AD29&amp;'TKB theo lop'!$AD$5,IF('TKB theo lop'!AG29=$I$229,'TKB theo lop'!AF29&amp;'TKB theo lop'!$AF$5,IF('TKB theo lop'!AI29=$I$229,'TKB theo lop'!AH29&amp;'TKB theo lop'!$AH$5,IF('TKB theo lop'!AK29=$I$229,'TKB theo lop'!AJ29&amp;'TKB theo lop'!$AJ$5,IF('TKB theo lop'!AM29=$I$229,'TKB theo lop'!AL29&amp;'TKB theo lop'!$AL$5,IF('TKB theo lop'!AO29=$I$229,'TKB theo lop'!AN29&amp;'TKB theo lop'!$AN$5,"")))))))))))))))))))</f>
        <v/>
      </c>
      <c r="M230" s="44" t="str">
        <f>IF('TKB theo lop'!E39=$I$229,'TKB theo lop'!D39&amp;'TKB theo lop'!$D$5,IF('TKB theo lop'!G39=$I$229,'TKB theo lop'!F39&amp;'TKB theo lop'!$F$5,IF('TKB theo lop'!I39=$I$229,'TKB theo lop'!H39&amp;'TKB theo lop'!$H$5,IF('TKB theo lop'!K39=$I$229,'TKB theo lop'!J39&amp;'TKB theo lop'!$J$5,IF('TKB theo lop'!M39=$I$229,'TKB theo lop'!L39&amp;'TKB theo lop'!$L$5,IF('TKB theo lop'!O39=$I$229,'TKB theo lop'!N39&amp;'TKB theo lop'!$N$5,IF('TKB theo lop'!Q39=$I$229,'TKB theo lop'!P39&amp;'TKB theo lop'!$P$5,IF('TKB theo lop'!S39=$I$229,'TKB theo lop'!R39&amp;'TKB theo lop'!$R$5,IF('TKB theo lop'!U39=$I$229,'TKB theo lop'!T39&amp;'TKB theo lop'!$T$5,IF('TKB theo lop'!W39=$I$229,'TKB theo lop'!V39&amp;'TKB theo lop'!$V$5,IF('TKB theo lop'!Y39=$I$229,'TKB theo lop'!X39&amp;'TKB theo lop'!$X$5,IF('TKB theo lop'!AA39=$I$229,'TKB theo lop'!Z39&amp;'TKB theo lop'!$Z$5,IF('TKB theo lop'!AC39=$I$229,'TKB theo lop'!AB39&amp;'TKB theo lop'!$AB$5,IF('TKB theo lop'!AE39=$I$229,'TKB theo lop'!AD39&amp;'TKB theo lop'!$AD$5,IF('TKB theo lop'!AG39=$I$229,'TKB theo lop'!AF39&amp;'TKB theo lop'!$AF$5,IF('TKB theo lop'!AI39=$I$229,'TKB theo lop'!AH39&amp;'TKB theo lop'!$AH$5,IF('TKB theo lop'!AK39=$I$229,'TKB theo lop'!AJ39&amp;'TKB theo lop'!$AJ$5,IF('TKB theo lop'!AM39=$I$229,'TKB theo lop'!AL39&amp;'TKB theo lop'!$AL$5,IF('TKB theo lop'!AO39=$I$229,'TKB theo lop'!AN39&amp;'TKB theo lop'!$AN$5,"")))))))))))))))))))</f>
        <v/>
      </c>
      <c r="N230" s="44" t="str">
        <f>IF('TKB theo lop'!E49=$I$229,'TKB theo lop'!D49&amp;'TKB theo lop'!$D$5,IF('TKB theo lop'!G49=$I$229,'TKB theo lop'!F49&amp;'TKB theo lop'!$F$5,IF('TKB theo lop'!I49=$I$229,'TKB theo lop'!H49&amp;'TKB theo lop'!$H$5,IF('TKB theo lop'!K49=$I$229,'TKB theo lop'!J49&amp;'TKB theo lop'!$J$5,IF('TKB theo lop'!M49=$I$229,'TKB theo lop'!L49&amp;'TKB theo lop'!$L$5,IF('TKB theo lop'!O49=$I$229,'TKB theo lop'!N49&amp;'TKB theo lop'!$N$5,IF('TKB theo lop'!Q49=$I$229,'TKB theo lop'!P49&amp;'TKB theo lop'!$P$5,IF('TKB theo lop'!S49=$I$229,'TKB theo lop'!R49&amp;'TKB theo lop'!$R$5,IF('TKB theo lop'!U49=$I$229,'TKB theo lop'!T49&amp;'TKB theo lop'!$T$5,IF('TKB theo lop'!W49=$I$229,'TKB theo lop'!V49&amp;'TKB theo lop'!$V$5,IF('TKB theo lop'!Y49=$I$229,'TKB theo lop'!X49&amp;'TKB theo lop'!$X$5,IF('TKB theo lop'!AA49=$I$229,'TKB theo lop'!Z49&amp;'TKB theo lop'!$Z$5,IF('TKB theo lop'!AC49=$I$229,'TKB theo lop'!AB49&amp;'TKB theo lop'!$AB$5,IF('TKB theo lop'!AE49=$I$229,'TKB theo lop'!AD49&amp;'TKB theo lop'!$AD$5,IF('TKB theo lop'!AG49=$I$229,'TKB theo lop'!AF49&amp;'TKB theo lop'!$AF$5,IF('TKB theo lop'!AI49=$I$229,'TKB theo lop'!AH49&amp;'TKB theo lop'!$AH$5,IF('TKB theo lop'!AK49=$I$229,'TKB theo lop'!AJ49&amp;'TKB theo lop'!$AJ$5,IF('TKB theo lop'!AM49=$I$229,'TKB theo lop'!AL49&amp;'TKB theo lop'!$AL$5,IF('TKB theo lop'!AO49=$I$229,'TKB theo lop'!AN49&amp;'TKB theo lop'!$AN$5,"")))))))))))))))))))</f>
        <v/>
      </c>
      <c r="O230" s="44" t="str">
        <f>IF('TKB theo lop'!E59=$I$229,'TKB theo lop'!D59&amp;'TKB theo lop'!$D$5,IF('TKB theo lop'!G59=$I$229,'TKB theo lop'!F59&amp;'TKB theo lop'!$F$5,IF('TKB theo lop'!I59=$I$229,'TKB theo lop'!H59&amp;'TKB theo lop'!$H$5,IF('TKB theo lop'!K59=$I$229,'TKB theo lop'!J59&amp;'TKB theo lop'!$J$5,IF('TKB theo lop'!M59=$I$229,'TKB theo lop'!L59&amp;'TKB theo lop'!$L$5,IF('TKB theo lop'!O59=$I$229,'TKB theo lop'!N59&amp;'TKB theo lop'!$N$5,IF('TKB theo lop'!Q59=$I$229,'TKB theo lop'!P59&amp;'TKB theo lop'!$P$5,IF('TKB theo lop'!S59=$I$229,'TKB theo lop'!R59&amp;'TKB theo lop'!$R$5,IF('TKB theo lop'!U59=$I$229,'TKB theo lop'!T59&amp;'TKB theo lop'!$T$5,IF('TKB theo lop'!W59=$I$229,'TKB theo lop'!V59&amp;'TKB theo lop'!$V$5,IF('TKB theo lop'!Y59=$I$229,'TKB theo lop'!X59&amp;'TKB theo lop'!$X$5,IF('TKB theo lop'!AA59=$I$229,'TKB theo lop'!Z59&amp;'TKB theo lop'!$Z$5,IF('TKB theo lop'!AC59=$I$229,'TKB theo lop'!AB59&amp;'TKB theo lop'!$AB$5,IF('TKB theo lop'!AE59=$I$229,'TKB theo lop'!AD59&amp;'TKB theo lop'!$AD$5,IF('TKB theo lop'!AG59=$I$229,'TKB theo lop'!AF59&amp;'TKB theo lop'!$AF$5,IF('TKB theo lop'!AI59=$I$229,'TKB theo lop'!AH59&amp;'TKB theo lop'!$AH$5,IF('TKB theo lop'!AK59=$I$229,'TKB theo lop'!AJ59&amp;'TKB theo lop'!$AJ$5,IF('TKB theo lop'!AM59=$I$229,'TKB theo lop'!AL59&amp;'TKB theo lop'!$AL$5,IF('TKB theo lop'!AO59=$I$229,'TKB theo lop'!AN59&amp;'TKB theo lop'!$AN$5,"")))))))))))))))))))</f>
        <v/>
      </c>
    </row>
    <row r="231" spans="1:15" x14ac:dyDescent="0.3">
      <c r="A231" s="325" t="s">
        <v>10</v>
      </c>
      <c r="B231" s="43" t="str">
        <f>IF('TKB theo lop'!E9=$A$229,'TKB theo lop'!D9&amp;'TKB theo lop'!$D$5,IF('TKB theo lop'!G9=$A$229,'TKB theo lop'!F9&amp;'TKB theo lop'!$F$5,IF('TKB theo lop'!I9=$A$229,'TKB theo lop'!H9&amp;'TKB theo lop'!$H$5,IF('TKB theo lop'!K9=$A$229,'TKB theo lop'!J9&amp;'TKB theo lop'!$J$5,IF('TKB theo lop'!M9=$A$229,'TKB theo lop'!L9&amp;'TKB theo lop'!$L$5,IF('TKB theo lop'!O9=$A$229,'TKB theo lop'!N9&amp;'TKB theo lop'!$N$5,IF('TKB theo lop'!Q9=$A$229,'TKB theo lop'!P9&amp;'TKB theo lop'!$P$5,IF('TKB theo lop'!S9=$A$229,'TKB theo lop'!R9&amp;'TKB theo lop'!$R$5,IF('TKB theo lop'!U9=$A$229,'TKB theo lop'!T9&amp;'TKB theo lop'!$T$5,IF('TKB theo lop'!W9=$A$229,'TKB theo lop'!V9&amp;'TKB theo lop'!$V$5,IF('TKB theo lop'!Y9=$A$229,'TKB theo lop'!X9&amp;'TKB theo lop'!$X$5,IF('TKB theo lop'!AA9=$A$229,'TKB theo lop'!Z9&amp;'TKB theo lop'!$Z$5,IF('TKB theo lop'!AC9=$A$229,'TKB theo lop'!AB9&amp;'TKB theo lop'!$AB$5,IF('TKB theo lop'!AE9=$A$229,'TKB theo lop'!AD9&amp;'TKB theo lop'!$AD$5,IF('TKB theo lop'!AG9=$A$229,'TKB theo lop'!AF9&amp;'TKB theo lop'!$AF$5,IF('TKB theo lop'!AI9=$A$229,'TKB theo lop'!AH9&amp;'TKB theo lop'!$AH$5,IF('TKB theo lop'!AK9=$A$229,'TKB theo lop'!AJ9&amp;'TKB theo lop'!$AJ$5,IF('TKB theo lop'!AM9=$A$229,'TKB theo lop'!AL9&amp;'TKB theo lop'!$AL$5,IF('TKB theo lop'!AO9=$A$229,'TKB theo lop'!AN9&amp;'TKB theo lop'!$AN$5,"")))))))))))))))))))</f>
        <v/>
      </c>
      <c r="C231" s="43" t="str">
        <f>IF('TKB theo lop'!E20=$A$229,'TKB theo lop'!D20&amp;'TKB theo lop'!$D$5,IF('TKB theo lop'!G20=$A$229,'TKB theo lop'!F20&amp;'TKB theo lop'!$F$5,IF('TKB theo lop'!I20=$A$229,'TKB theo lop'!H20&amp;'TKB theo lop'!$H$5,IF('TKB theo lop'!K20=$A$229,'TKB theo lop'!J20&amp;'TKB theo lop'!$J$5,IF('TKB theo lop'!M20=$A$229,'TKB theo lop'!L20&amp;'TKB theo lop'!$L$5,IF('TKB theo lop'!O20=$A$229,'TKB theo lop'!N20&amp;'TKB theo lop'!$N$5,IF('TKB theo lop'!Q20=$A$229,'TKB theo lop'!P20&amp;'TKB theo lop'!$P$5,IF('TKB theo lop'!S20=$A$229,'TKB theo lop'!R20&amp;'TKB theo lop'!$R$5,IF('TKB theo lop'!U20=$A$229,'TKB theo lop'!T20&amp;'TKB theo lop'!$T$5,IF('TKB theo lop'!W20=$A$229,'TKB theo lop'!V20&amp;'TKB theo lop'!$V$5,IF('TKB theo lop'!Y20=$A$229,'TKB theo lop'!X20&amp;'TKB theo lop'!$X$5,IF('TKB theo lop'!AA20=$A$229,'TKB theo lop'!Z20&amp;'TKB theo lop'!$Z$5,IF('TKB theo lop'!AC20=$A$229,'TKB theo lop'!AB20&amp;'TKB theo lop'!$AB$5,IF('TKB theo lop'!AE20=$A$229,'TKB theo lop'!AD20&amp;'TKB theo lop'!$AD$5,IF('TKB theo lop'!AG20=$A$229,'TKB theo lop'!AF20&amp;'TKB theo lop'!$AF$5,IF('TKB theo lop'!AI20=$A$229,'TKB theo lop'!AH20&amp;'TKB theo lop'!$AH$5,IF('TKB theo lop'!AK20=$A$229,'TKB theo lop'!AJ20&amp;'TKB theo lop'!$AJ$5,IF('TKB theo lop'!AM20=$A$229,'TKB theo lop'!AL20&amp;'TKB theo lop'!$AL$5,IF('TKB theo lop'!AO20=$A$229,'TKB theo lop'!AN20&amp;'TKB theo lop'!$AN$5,"")))))))))))))))))))</f>
        <v/>
      </c>
      <c r="D231" s="43" t="str">
        <f>IF('TKB theo lop'!E30=$A$229,'TKB theo lop'!D30&amp;'TKB theo lop'!$D$5,IF('TKB theo lop'!G30=$A$229,'TKB theo lop'!F30&amp;'TKB theo lop'!$F$5,IF('TKB theo lop'!I30=$A$229,'TKB theo lop'!H30&amp;'TKB theo lop'!$H$5,IF('TKB theo lop'!K30=$A$229,'TKB theo lop'!J30&amp;'TKB theo lop'!$J$5,IF('TKB theo lop'!M30=$A$229,'TKB theo lop'!L30&amp;'TKB theo lop'!$L$5,IF('TKB theo lop'!O30=$A$229,'TKB theo lop'!N30&amp;'TKB theo lop'!$N$5,IF('TKB theo lop'!Q30=$A$229,'TKB theo lop'!P30&amp;'TKB theo lop'!$P$5,IF('TKB theo lop'!S30=$A$229,'TKB theo lop'!R30&amp;'TKB theo lop'!$R$5,IF('TKB theo lop'!U30=$A$229,'TKB theo lop'!T30&amp;'TKB theo lop'!$T$5,IF('TKB theo lop'!W30=$A$229,'TKB theo lop'!V30&amp;'TKB theo lop'!$V$5,IF('TKB theo lop'!Y30=$A$229,'TKB theo lop'!X30&amp;'TKB theo lop'!$X$5,IF('TKB theo lop'!AA30=$A$229,'TKB theo lop'!Z30&amp;'TKB theo lop'!$Z$5,IF('TKB theo lop'!AC30=$A$229,'TKB theo lop'!AB30&amp;'TKB theo lop'!$AB$5,IF('TKB theo lop'!AE30=$A$229,'TKB theo lop'!AD30&amp;'TKB theo lop'!$AD$5,IF('TKB theo lop'!AG30=$A$229,'TKB theo lop'!AF30&amp;'TKB theo lop'!$AF$5,IF('TKB theo lop'!AI30=$A$229,'TKB theo lop'!AH30&amp;'TKB theo lop'!$AH$5,IF('TKB theo lop'!AK30=$A$229,'TKB theo lop'!AJ30&amp;'TKB theo lop'!$AJ$5,IF('TKB theo lop'!AM30=$A$229,'TKB theo lop'!AL30&amp;'TKB theo lop'!$AL$5,IF('TKB theo lop'!AO30=$A$229,'TKB theo lop'!AN30&amp;'TKB theo lop'!$AN$5,"")))))))))))))))))))</f>
        <v/>
      </c>
      <c r="E231" s="43" t="str">
        <f>IF('TKB theo lop'!E40=$A$229,'TKB theo lop'!D40&amp;'TKB theo lop'!$D$5,IF('TKB theo lop'!G40=$A$229,'TKB theo lop'!F40&amp;'TKB theo lop'!$F$5,IF('TKB theo lop'!I40=$A$229,'TKB theo lop'!H40&amp;'TKB theo lop'!$H$5,IF('TKB theo lop'!K40=$A$229,'TKB theo lop'!J40&amp;'TKB theo lop'!$J$5,IF('TKB theo lop'!M40=$A$229,'TKB theo lop'!L40&amp;'TKB theo lop'!$L$5,IF('TKB theo lop'!O40=$A$229,'TKB theo lop'!N40&amp;'TKB theo lop'!$N$5,IF('TKB theo lop'!Q40=$A$229,'TKB theo lop'!P40&amp;'TKB theo lop'!$P$5,IF('TKB theo lop'!S40=$A$229,'TKB theo lop'!R40&amp;'TKB theo lop'!$R$5,IF('TKB theo lop'!U40=$A$229,'TKB theo lop'!T40&amp;'TKB theo lop'!$T$5,IF('TKB theo lop'!W40=$A$229,'TKB theo lop'!V40&amp;'TKB theo lop'!$V$5,IF('TKB theo lop'!Y40=$A$229,'TKB theo lop'!X40&amp;'TKB theo lop'!$X$5,IF('TKB theo lop'!AA40=$A$229,'TKB theo lop'!Z40&amp;'TKB theo lop'!$Z$5,IF('TKB theo lop'!AC40=$A$229,'TKB theo lop'!AB40&amp;'TKB theo lop'!$AB$5,IF('TKB theo lop'!AE40=$A$229,'TKB theo lop'!AD40&amp;'TKB theo lop'!$AD$5,IF('TKB theo lop'!AG40=$A$229,'TKB theo lop'!AF40&amp;'TKB theo lop'!$AF$5,IF('TKB theo lop'!AI40=$A$229,'TKB theo lop'!AH40&amp;'TKB theo lop'!$AH$5,IF('TKB theo lop'!AK40=$A$229,'TKB theo lop'!AJ40&amp;'TKB theo lop'!$AJ$5,IF('TKB theo lop'!AM40=$A$229,'TKB theo lop'!AL40&amp;'TKB theo lop'!$AL$5,IF('TKB theo lop'!AO40=$A$229,'TKB theo lop'!AN40&amp;'TKB theo lop'!$AN$5,"")))))))))))))))))))</f>
        <v/>
      </c>
      <c r="F231" s="43" t="str">
        <f>IF('TKB theo lop'!E50=$A$229,'TKB theo lop'!D50&amp;'TKB theo lop'!$D$5,IF('TKB theo lop'!G50=$A$229,'TKB theo lop'!F50&amp;'TKB theo lop'!$F$5,IF('TKB theo lop'!I50=$A$229,'TKB theo lop'!H50&amp;'TKB theo lop'!$H$5,IF('TKB theo lop'!K50=$A$229,'TKB theo lop'!J50&amp;'TKB theo lop'!$J$5,IF('TKB theo lop'!M50=$A$229,'TKB theo lop'!L50&amp;'TKB theo lop'!$L$5,IF('TKB theo lop'!O50=$A$229,'TKB theo lop'!N50&amp;'TKB theo lop'!$N$5,IF('TKB theo lop'!Q50=$A$229,'TKB theo lop'!P50&amp;'TKB theo lop'!$P$5,IF('TKB theo lop'!S50=$A$229,'TKB theo lop'!R50&amp;'TKB theo lop'!$R$5,IF('TKB theo lop'!U50=$A$229,'TKB theo lop'!T50&amp;'TKB theo lop'!$T$5,IF('TKB theo lop'!W50=$A$229,'TKB theo lop'!V50&amp;'TKB theo lop'!$V$5,IF('TKB theo lop'!Y50=$A$229,'TKB theo lop'!X50&amp;'TKB theo lop'!$X$5,IF('TKB theo lop'!AA50=$A$229,'TKB theo lop'!Z50&amp;'TKB theo lop'!$Z$5,IF('TKB theo lop'!AC50=$A$229,'TKB theo lop'!AB50&amp;'TKB theo lop'!$AB$5,IF('TKB theo lop'!AE50=$A$229,'TKB theo lop'!AD50&amp;'TKB theo lop'!$AD$5,IF('TKB theo lop'!AG50=$A$229,'TKB theo lop'!AF50&amp;'TKB theo lop'!$AF$5,IF('TKB theo lop'!AI50=$A$229,'TKB theo lop'!AH50&amp;'TKB theo lop'!$AH$5,IF('TKB theo lop'!AK50=$A$229,'TKB theo lop'!AJ50&amp;'TKB theo lop'!$AJ$5,IF('TKB theo lop'!AM50=$A$229,'TKB theo lop'!AL50&amp;'TKB theo lop'!$AL$5,IF('TKB theo lop'!AO50=$A$229,'TKB theo lop'!AN50&amp;'TKB theo lop'!$AN$5,"")))))))))))))))))))</f>
        <v/>
      </c>
      <c r="G231" s="43" t="str">
        <f>IF('TKB theo lop'!E60=$A$229,'TKB theo lop'!D60&amp;'TKB theo lop'!$D$5,IF('TKB theo lop'!G60=$A$229,'TKB theo lop'!F60&amp;'TKB theo lop'!$F$5,IF('TKB theo lop'!I60=$A$229,'TKB theo lop'!H60&amp;'TKB theo lop'!$H$5,IF('TKB theo lop'!K60=$A$229,'TKB theo lop'!J60&amp;'TKB theo lop'!$J$5,IF('TKB theo lop'!M60=$A$229,'TKB theo lop'!L60&amp;'TKB theo lop'!$L$5,IF('TKB theo lop'!O60=$A$229,'TKB theo lop'!N60&amp;'TKB theo lop'!$N$5,IF('TKB theo lop'!Q60=$A$229,'TKB theo lop'!P60&amp;'TKB theo lop'!$P$5,IF('TKB theo lop'!S60=$A$229,'TKB theo lop'!R60&amp;'TKB theo lop'!$R$5,IF('TKB theo lop'!U60=$A$229,'TKB theo lop'!T60&amp;'TKB theo lop'!$T$5,IF('TKB theo lop'!W60=$A$229,'TKB theo lop'!V60&amp;'TKB theo lop'!$V$5,IF('TKB theo lop'!Y60=$A$229,'TKB theo lop'!X60&amp;'TKB theo lop'!$X$5,IF('TKB theo lop'!AA60=$A$229,'TKB theo lop'!Z60&amp;'TKB theo lop'!$Z$5,IF('TKB theo lop'!AC60=$A$229,'TKB theo lop'!AB60&amp;'TKB theo lop'!$AB$5,IF('TKB theo lop'!AE60=$A$229,'TKB theo lop'!AD60&amp;'TKB theo lop'!$AD$5,IF('TKB theo lop'!AG60=$A$229,'TKB theo lop'!AF60&amp;'TKB theo lop'!$AF$5,IF('TKB theo lop'!AI60=$A$229,'TKB theo lop'!AH60&amp;'TKB theo lop'!$AH$5,IF('TKB theo lop'!AK60=$A$229,'TKB theo lop'!AJ60&amp;'TKB theo lop'!$AJ$5,IF('TKB theo lop'!AM60=$A$229,'TKB theo lop'!AL60&amp;'TKB theo lop'!$AL$5,IF('TKB theo lop'!AO60=$A$229,'TKB theo lop'!AN60&amp;'TKB theo lop'!$AN$5,"")))))))))))))))))))</f>
        <v/>
      </c>
      <c r="H231"/>
      <c r="I231" s="325" t="s">
        <v>10</v>
      </c>
      <c r="J231" s="43" t="str">
        <f>IF('TKB theo lop'!E9=$I$229,'TKB theo lop'!D9&amp;'TKB theo lop'!$D$5,IF('TKB theo lop'!G9=$I$229,'TKB theo lop'!F9&amp;'TKB theo lop'!$F$5,IF('TKB theo lop'!I9=$I$229,'TKB theo lop'!H9&amp;'TKB theo lop'!$H$5,IF('TKB theo lop'!K9=$I$229,'TKB theo lop'!J9&amp;'TKB theo lop'!$J$5,IF('TKB theo lop'!M9=$I$229,'TKB theo lop'!L9&amp;'TKB theo lop'!$L$5,IF('TKB theo lop'!O9=$I$229,'TKB theo lop'!N9&amp;'TKB theo lop'!$N$5,IF('TKB theo lop'!Q9=$I$229,'TKB theo lop'!P9&amp;'TKB theo lop'!$P$5,IF('TKB theo lop'!S9=$I$229,'TKB theo lop'!R9&amp;'TKB theo lop'!$R$5,IF('TKB theo lop'!U9=$I$229,'TKB theo lop'!T9&amp;'TKB theo lop'!$T$5,IF('TKB theo lop'!W9=$I$229,'TKB theo lop'!V9&amp;'TKB theo lop'!$V$5,IF('TKB theo lop'!Y9=$I$229,'TKB theo lop'!X9&amp;'TKB theo lop'!$X$5,IF('TKB theo lop'!AA9=$I$229,'TKB theo lop'!Z9&amp;'TKB theo lop'!$Z$5,IF('TKB theo lop'!AC9=$I$229,'TKB theo lop'!AB9&amp;'TKB theo lop'!$AB$5,IF('TKB theo lop'!AE9=$I$229,'TKB theo lop'!AD9&amp;'TKB theo lop'!$AD$5,IF('TKB theo lop'!AG9=$I$229,'TKB theo lop'!AF9&amp;'TKB theo lop'!$AF$5,IF('TKB theo lop'!AI9=$I$229,'TKB theo lop'!AH9&amp;'TKB theo lop'!$AH$5,IF('TKB theo lop'!AK9=$I$229,'TKB theo lop'!AJ9&amp;'TKB theo lop'!$AJ$5,IF('TKB theo lop'!AM9=$I$229,'TKB theo lop'!AL9&amp;'TKB theo lop'!$AL$5,IF('TKB theo lop'!AO9=$I$229,'TKB theo lop'!AN9&amp;'TKB theo lop'!$AN$5,"")))))))))))))))))))</f>
        <v/>
      </c>
      <c r="K231" s="43" t="str">
        <f>IF('TKB theo lop'!E20=$I$229,'TKB theo lop'!D20&amp;'TKB theo lop'!$D$5,IF('TKB theo lop'!G20=$I$229,'TKB theo lop'!F20&amp;'TKB theo lop'!$F$5,IF('TKB theo lop'!I20=$I$229,'TKB theo lop'!H20&amp;'TKB theo lop'!$H$5,IF('TKB theo lop'!K20=$I$229,'TKB theo lop'!J20&amp;'TKB theo lop'!$J$5,IF('TKB theo lop'!M20=$I$229,'TKB theo lop'!L20&amp;'TKB theo lop'!$L$5,IF('TKB theo lop'!O20=$I$229,'TKB theo lop'!N20&amp;'TKB theo lop'!$N$5,IF('TKB theo lop'!Q20=$I$229,'TKB theo lop'!P20&amp;'TKB theo lop'!$P$5,IF('TKB theo lop'!S20=$I$229,'TKB theo lop'!R20&amp;'TKB theo lop'!$R$5,IF('TKB theo lop'!U20=$I$229,'TKB theo lop'!T20&amp;'TKB theo lop'!$T$5,IF('TKB theo lop'!W20=$I$229,'TKB theo lop'!V20&amp;'TKB theo lop'!$V$5,IF('TKB theo lop'!Y20=$I$229,'TKB theo lop'!X20&amp;'TKB theo lop'!$X$5,IF('TKB theo lop'!AA20=$I$229,'TKB theo lop'!Z20&amp;'TKB theo lop'!$Z$5,IF('TKB theo lop'!AC20=$I$229,'TKB theo lop'!AB20&amp;'TKB theo lop'!$AB$5,IF('TKB theo lop'!AE20=$I$229,'TKB theo lop'!AD20&amp;'TKB theo lop'!$AD$5,IF('TKB theo lop'!AG20=$I$229,'TKB theo lop'!AF20&amp;'TKB theo lop'!$AF$5,IF('TKB theo lop'!AI20=$I$229,'TKB theo lop'!AH20&amp;'TKB theo lop'!$AH$5,IF('TKB theo lop'!AK20=$I$229,'TKB theo lop'!AJ20&amp;'TKB theo lop'!$AJ$5,IF('TKB theo lop'!AM20=$I$229,'TKB theo lop'!AL20&amp;'TKB theo lop'!$AL$5,IF('TKB theo lop'!AO20=$I$229,'TKB theo lop'!AN20&amp;'TKB theo lop'!$AN$5,"")))))))))))))))))))</f>
        <v/>
      </c>
      <c r="L231" s="43" t="str">
        <f>IF('TKB theo lop'!E30=$I$229,'TKB theo lop'!D30&amp;'TKB theo lop'!$D$5,IF('TKB theo lop'!G30=$I$229,'TKB theo lop'!F30&amp;'TKB theo lop'!$F$5,IF('TKB theo lop'!I30=$I$229,'TKB theo lop'!H30&amp;'TKB theo lop'!$H$5,IF('TKB theo lop'!K30=$I$229,'TKB theo lop'!J30&amp;'TKB theo lop'!$J$5,IF('TKB theo lop'!M30=$I$229,'TKB theo lop'!L30&amp;'TKB theo lop'!$L$5,IF('TKB theo lop'!O30=$I$229,'TKB theo lop'!N30&amp;'TKB theo lop'!$N$5,IF('TKB theo lop'!Q30=$I$229,'TKB theo lop'!P30&amp;'TKB theo lop'!$P$5,IF('TKB theo lop'!S30=$I$229,'TKB theo lop'!R30&amp;'TKB theo lop'!$R$5,IF('TKB theo lop'!U30=$I$229,'TKB theo lop'!T30&amp;'TKB theo lop'!$T$5,IF('TKB theo lop'!W30=$I$229,'TKB theo lop'!V30&amp;'TKB theo lop'!$V$5,IF('TKB theo lop'!Y30=$I$229,'TKB theo lop'!X30&amp;'TKB theo lop'!$X$5,IF('TKB theo lop'!AA30=$I$229,'TKB theo lop'!Z30&amp;'TKB theo lop'!$Z$5,IF('TKB theo lop'!AC30=$I$229,'TKB theo lop'!AB30&amp;'TKB theo lop'!$AB$5,IF('TKB theo lop'!AE30=$I$229,'TKB theo lop'!AD30&amp;'TKB theo lop'!$AD$5,IF('TKB theo lop'!AG30=$I$229,'TKB theo lop'!AF30&amp;'TKB theo lop'!$AF$5,IF('TKB theo lop'!AI30=$I$229,'TKB theo lop'!AH30&amp;'TKB theo lop'!$AH$5,IF('TKB theo lop'!AK30=$I$229,'TKB theo lop'!AJ30&amp;'TKB theo lop'!$AJ$5,IF('TKB theo lop'!AM30=$I$229,'TKB theo lop'!AL30&amp;'TKB theo lop'!$AL$5,IF('TKB theo lop'!AO30=$I$229,'TKB theo lop'!AN30&amp;'TKB theo lop'!$AN$5,"")))))))))))))))))))</f>
        <v/>
      </c>
      <c r="M231" s="43" t="str">
        <f>IF('TKB theo lop'!E40=$I$229,'TKB theo lop'!D40&amp;'TKB theo lop'!$D$5,IF('TKB theo lop'!G40=$I$229,'TKB theo lop'!F40&amp;'TKB theo lop'!$F$5,IF('TKB theo lop'!I40=$I$229,'TKB theo lop'!H40&amp;'TKB theo lop'!$H$5,IF('TKB theo lop'!K40=$I$229,'TKB theo lop'!J40&amp;'TKB theo lop'!$J$5,IF('TKB theo lop'!M40=$I$229,'TKB theo lop'!L40&amp;'TKB theo lop'!$L$5,IF('TKB theo lop'!O40=$I$229,'TKB theo lop'!N40&amp;'TKB theo lop'!$N$5,IF('TKB theo lop'!Q40=$I$229,'TKB theo lop'!P40&amp;'TKB theo lop'!$P$5,IF('TKB theo lop'!S40=$I$229,'TKB theo lop'!R40&amp;'TKB theo lop'!$R$5,IF('TKB theo lop'!U40=$I$229,'TKB theo lop'!T40&amp;'TKB theo lop'!$T$5,IF('TKB theo lop'!W40=$I$229,'TKB theo lop'!V40&amp;'TKB theo lop'!$V$5,IF('TKB theo lop'!Y40=$I$229,'TKB theo lop'!X40&amp;'TKB theo lop'!$X$5,IF('TKB theo lop'!AA40=$I$229,'TKB theo lop'!Z40&amp;'TKB theo lop'!$Z$5,IF('TKB theo lop'!AC40=$I$229,'TKB theo lop'!AB40&amp;'TKB theo lop'!$AB$5,IF('TKB theo lop'!AE40=$I$229,'TKB theo lop'!AD40&amp;'TKB theo lop'!$AD$5,IF('TKB theo lop'!AG40=$I$229,'TKB theo lop'!AF40&amp;'TKB theo lop'!$AF$5,IF('TKB theo lop'!AI40=$I$229,'TKB theo lop'!AH40&amp;'TKB theo lop'!$AH$5,IF('TKB theo lop'!AK40=$I$229,'TKB theo lop'!AJ40&amp;'TKB theo lop'!$AJ$5,IF('TKB theo lop'!AM40=$I$229,'TKB theo lop'!AL40&amp;'TKB theo lop'!$AL$5,IF('TKB theo lop'!AO40=$I$229,'TKB theo lop'!AN40&amp;'TKB theo lop'!$AN$5,"")))))))))))))))))))</f>
        <v/>
      </c>
      <c r="N231" s="43" t="str">
        <f>IF('TKB theo lop'!E50=$I$229,'TKB theo lop'!D50&amp;'TKB theo lop'!$D$5,IF('TKB theo lop'!G50=$I$229,'TKB theo lop'!F50&amp;'TKB theo lop'!$F$5,IF('TKB theo lop'!I50=$I$229,'TKB theo lop'!H50&amp;'TKB theo lop'!$H$5,IF('TKB theo lop'!K50=$I$229,'TKB theo lop'!J50&amp;'TKB theo lop'!$J$5,IF('TKB theo lop'!M50=$I$229,'TKB theo lop'!L50&amp;'TKB theo lop'!$L$5,IF('TKB theo lop'!O50=$I$229,'TKB theo lop'!N50&amp;'TKB theo lop'!$N$5,IF('TKB theo lop'!Q50=$I$229,'TKB theo lop'!P50&amp;'TKB theo lop'!$P$5,IF('TKB theo lop'!S50=$I$229,'TKB theo lop'!R50&amp;'TKB theo lop'!$R$5,IF('TKB theo lop'!U50=$I$229,'TKB theo lop'!T50&amp;'TKB theo lop'!$T$5,IF('TKB theo lop'!W50=$I$229,'TKB theo lop'!V50&amp;'TKB theo lop'!$V$5,IF('TKB theo lop'!Y50=$I$229,'TKB theo lop'!X50&amp;'TKB theo lop'!$X$5,IF('TKB theo lop'!AA50=$I$229,'TKB theo lop'!Z50&amp;'TKB theo lop'!$Z$5,IF('TKB theo lop'!AC50=$I$229,'TKB theo lop'!AB50&amp;'TKB theo lop'!$AB$5,IF('TKB theo lop'!AE50=$I$229,'TKB theo lop'!AD50&amp;'TKB theo lop'!$AD$5,IF('TKB theo lop'!AG50=$I$229,'TKB theo lop'!AF50&amp;'TKB theo lop'!$AF$5,IF('TKB theo lop'!AI50=$I$229,'TKB theo lop'!AH50&amp;'TKB theo lop'!$AH$5,IF('TKB theo lop'!AK50=$I$229,'TKB theo lop'!AJ50&amp;'TKB theo lop'!$AJ$5,IF('TKB theo lop'!AM50=$I$229,'TKB theo lop'!AL50&amp;'TKB theo lop'!$AL$5,IF('TKB theo lop'!AO50=$I$229,'TKB theo lop'!AN50&amp;'TKB theo lop'!$AN$5,"")))))))))))))))))))</f>
        <v/>
      </c>
      <c r="O231" s="43" t="str">
        <f>IF('TKB theo lop'!E60=$I$229,'TKB theo lop'!D60&amp;'TKB theo lop'!$D$5,IF('TKB theo lop'!G60=$I$229,'TKB theo lop'!F60&amp;'TKB theo lop'!$F$5,IF('TKB theo lop'!I60=$I$229,'TKB theo lop'!H60&amp;'TKB theo lop'!$H$5,IF('TKB theo lop'!K60=$I$229,'TKB theo lop'!J60&amp;'TKB theo lop'!$J$5,IF('TKB theo lop'!M60=$I$229,'TKB theo lop'!L60&amp;'TKB theo lop'!$L$5,IF('TKB theo lop'!O60=$I$229,'TKB theo lop'!N60&amp;'TKB theo lop'!$N$5,IF('TKB theo lop'!Q60=$I$229,'TKB theo lop'!P60&amp;'TKB theo lop'!$P$5,IF('TKB theo lop'!S60=$I$229,'TKB theo lop'!R60&amp;'TKB theo lop'!$R$5,IF('TKB theo lop'!U60=$I$229,'TKB theo lop'!T60&amp;'TKB theo lop'!$T$5,IF('TKB theo lop'!W60=$I$229,'TKB theo lop'!V60&amp;'TKB theo lop'!$V$5,IF('TKB theo lop'!Y60=$I$229,'TKB theo lop'!X60&amp;'TKB theo lop'!$X$5,IF('TKB theo lop'!AA60=$I$229,'TKB theo lop'!Z60&amp;'TKB theo lop'!$Z$5,IF('TKB theo lop'!AC60=$I$229,'TKB theo lop'!AB60&amp;'TKB theo lop'!$AB$5,IF('TKB theo lop'!AE60=$I$229,'TKB theo lop'!AD60&amp;'TKB theo lop'!$AD$5,IF('TKB theo lop'!AG60=$I$229,'TKB theo lop'!AF60&amp;'TKB theo lop'!$AF$5,IF('TKB theo lop'!AI60=$I$229,'TKB theo lop'!AH60&amp;'TKB theo lop'!$AH$5,IF('TKB theo lop'!AK60=$I$229,'TKB theo lop'!AJ60&amp;'TKB theo lop'!$AJ$5,IF('TKB theo lop'!AM60=$I$229,'TKB theo lop'!AL60&amp;'TKB theo lop'!$AL$5,IF('TKB theo lop'!AO60=$I$229,'TKB theo lop'!AN60&amp;'TKB theo lop'!$AN$5,"")))))))))))))))))))</f>
        <v/>
      </c>
    </row>
    <row r="232" spans="1:15" x14ac:dyDescent="0.3">
      <c r="A232" s="325"/>
      <c r="B232" s="43" t="str">
        <f>IF('TKB theo lop'!E10=$A$229,'TKB theo lop'!D10&amp;'TKB theo lop'!$D$5,IF('TKB theo lop'!G10=$A$229,'TKB theo lop'!F10&amp;'TKB theo lop'!$F$5,IF('TKB theo lop'!I10=$A$229,'TKB theo lop'!H10&amp;'TKB theo lop'!$H$5,IF('TKB theo lop'!K10=$A$229,'TKB theo lop'!J10&amp;'TKB theo lop'!$J$5,IF('TKB theo lop'!M10=$A$229,'TKB theo lop'!L10&amp;'TKB theo lop'!$L$5,IF('TKB theo lop'!O10=$A$229,'TKB theo lop'!N10&amp;'TKB theo lop'!$N$5,IF('TKB theo lop'!Q10=$A$229,'TKB theo lop'!P10&amp;'TKB theo lop'!$P$5,IF('TKB theo lop'!S10=$A$229,'TKB theo lop'!R10&amp;'TKB theo lop'!$R$5,IF('TKB theo lop'!U10=$A$229,'TKB theo lop'!T10&amp;'TKB theo lop'!$T$5,IF('TKB theo lop'!W10=$A$229,'TKB theo lop'!V10&amp;'TKB theo lop'!$V$5,IF('TKB theo lop'!Y10=$A$229,'TKB theo lop'!X10&amp;'TKB theo lop'!$X$5,IF('TKB theo lop'!AA10=$A$229,'TKB theo lop'!Z10&amp;'TKB theo lop'!$Z$5,IF('TKB theo lop'!AC10=$A$229,'TKB theo lop'!AB10&amp;'TKB theo lop'!$AB$5,IF('TKB theo lop'!AE10=$A$229,'TKB theo lop'!AD10&amp;'TKB theo lop'!$AD$5,IF('TKB theo lop'!AG10=$A$229,'TKB theo lop'!AF10&amp;'TKB theo lop'!$AF$5,IF('TKB theo lop'!AI10=$A$229,'TKB theo lop'!AH10&amp;'TKB theo lop'!$AH$5,IF('TKB theo lop'!AK10=$A$229,'TKB theo lop'!AJ10&amp;'TKB theo lop'!$AJ$5,IF('TKB theo lop'!AM10=$A$229,'TKB theo lop'!AL10&amp;'TKB theo lop'!$AL$5,IF('TKB theo lop'!AO10=$A$229,'TKB theo lop'!AN10&amp;'TKB theo lop'!$AN$5,"")))))))))))))))))))</f>
        <v/>
      </c>
      <c r="C232" s="43" t="str">
        <f>IF('TKB theo lop'!E21=$A$229,'TKB theo lop'!D21&amp;'TKB theo lop'!$D$5,IF('TKB theo lop'!G21=$A$229,'TKB theo lop'!F21&amp;'TKB theo lop'!$F$5,IF('TKB theo lop'!I21=$A$229,'TKB theo lop'!H21&amp;'TKB theo lop'!$H$5,IF('TKB theo lop'!K21=$A$229,'TKB theo lop'!J21&amp;'TKB theo lop'!$J$5,IF('TKB theo lop'!M21=$A$229,'TKB theo lop'!L21&amp;'TKB theo lop'!$L$5,IF('TKB theo lop'!O21=$A$229,'TKB theo lop'!N21&amp;'TKB theo lop'!$N$5,IF('TKB theo lop'!Q21=$A$229,'TKB theo lop'!P21&amp;'TKB theo lop'!$P$5,IF('TKB theo lop'!S21=$A$229,'TKB theo lop'!R21&amp;'TKB theo lop'!$R$5,IF('TKB theo lop'!U21=$A$229,'TKB theo lop'!T21&amp;'TKB theo lop'!$T$5,IF('TKB theo lop'!W21=$A$229,'TKB theo lop'!V21&amp;'TKB theo lop'!$V$5,IF('TKB theo lop'!Y21=$A$229,'TKB theo lop'!X21&amp;'TKB theo lop'!$X$5,IF('TKB theo lop'!AA21=$A$229,'TKB theo lop'!Z21&amp;'TKB theo lop'!$Z$5,IF('TKB theo lop'!AC21=$A$229,'TKB theo lop'!AB21&amp;'TKB theo lop'!$AB$5,IF('TKB theo lop'!AE21=$A$229,'TKB theo lop'!AD21&amp;'TKB theo lop'!$AD$5,IF('TKB theo lop'!AG21=$A$229,'TKB theo lop'!AF21&amp;'TKB theo lop'!$AF$5,IF('TKB theo lop'!AI21=$A$229,'TKB theo lop'!AH21&amp;'TKB theo lop'!$AH$5,IF('TKB theo lop'!AK21=$A$229,'TKB theo lop'!AJ21&amp;'TKB theo lop'!$AJ$5,IF('TKB theo lop'!AM21=$A$229,'TKB theo lop'!AL21&amp;'TKB theo lop'!$AL$5,IF('TKB theo lop'!AO21=$A$229,'TKB theo lop'!AN21&amp;'TKB theo lop'!$AN$5,"")))))))))))))))))))</f>
        <v/>
      </c>
      <c r="D232" s="43" t="str">
        <f>IF('TKB theo lop'!E31=$A$229,'TKB theo lop'!D31&amp;'TKB theo lop'!$D$5,IF('TKB theo lop'!G31=$A$229,'TKB theo lop'!F31&amp;'TKB theo lop'!$F$5,IF('TKB theo lop'!I31=$A$229,'TKB theo lop'!H31&amp;'TKB theo lop'!$H$5,IF('TKB theo lop'!K31=$A$229,'TKB theo lop'!J31&amp;'TKB theo lop'!$J$5,IF('TKB theo lop'!M31=$A$229,'TKB theo lop'!L31&amp;'TKB theo lop'!$L$5,IF('TKB theo lop'!O31=$A$229,'TKB theo lop'!N31&amp;'TKB theo lop'!$N$5,IF('TKB theo lop'!Q31=$A$229,'TKB theo lop'!P31&amp;'TKB theo lop'!$P$5,IF('TKB theo lop'!S31=$A$229,'TKB theo lop'!R31&amp;'TKB theo lop'!$R$5,IF('TKB theo lop'!U31=$A$229,'TKB theo lop'!T31&amp;'TKB theo lop'!$T$5,IF('TKB theo lop'!W31=$A$229,'TKB theo lop'!V31&amp;'TKB theo lop'!$V$5,IF('TKB theo lop'!Y31=$A$229,'TKB theo lop'!X31&amp;'TKB theo lop'!$X$5,IF('TKB theo lop'!AA31=$A$229,'TKB theo lop'!Z31&amp;'TKB theo lop'!$Z$5,IF('TKB theo lop'!AC31=$A$229,'TKB theo lop'!AB31&amp;'TKB theo lop'!$AB$5,IF('TKB theo lop'!AE31=$A$229,'TKB theo lop'!AD31&amp;'TKB theo lop'!$AD$5,IF('TKB theo lop'!AG31=$A$229,'TKB theo lop'!AF31&amp;'TKB theo lop'!$AF$5,IF('TKB theo lop'!AI31=$A$229,'TKB theo lop'!AH31&amp;'TKB theo lop'!$AH$5,IF('TKB theo lop'!AK31=$A$229,'TKB theo lop'!AJ31&amp;'TKB theo lop'!$AJ$5,IF('TKB theo lop'!AM31=$A$229,'TKB theo lop'!AL31&amp;'TKB theo lop'!$AL$5,IF('TKB theo lop'!AO31=$A$229,'TKB theo lop'!AN31&amp;'TKB theo lop'!$AN$5,"")))))))))))))))))))</f>
        <v/>
      </c>
      <c r="E232" s="43" t="str">
        <f>IF('TKB theo lop'!E41=$A$229,'TKB theo lop'!D41&amp;'TKB theo lop'!$D$5,IF('TKB theo lop'!G41=$A$229,'TKB theo lop'!F41&amp;'TKB theo lop'!$F$5,IF('TKB theo lop'!I41=$A$229,'TKB theo lop'!H41&amp;'TKB theo lop'!$H$5,IF('TKB theo lop'!K41=$A$229,'TKB theo lop'!J41&amp;'TKB theo lop'!$J$5,IF('TKB theo lop'!M41=$A$229,'TKB theo lop'!L41&amp;'TKB theo lop'!$L$5,IF('TKB theo lop'!O41=$A$229,'TKB theo lop'!N41&amp;'TKB theo lop'!$N$5,IF('TKB theo lop'!Q41=$A$229,'TKB theo lop'!P41&amp;'TKB theo lop'!$P$5,IF('TKB theo lop'!S41=$A$229,'TKB theo lop'!R41&amp;'TKB theo lop'!$R$5,IF('TKB theo lop'!U41=$A$229,'TKB theo lop'!T41&amp;'TKB theo lop'!$T$5,IF('TKB theo lop'!W41=$A$229,'TKB theo lop'!V41&amp;'TKB theo lop'!$V$5,IF('TKB theo lop'!Y41=$A$229,'TKB theo lop'!X41&amp;'TKB theo lop'!$X$5,IF('TKB theo lop'!AA41=$A$229,'TKB theo lop'!Z41&amp;'TKB theo lop'!$Z$5,IF('TKB theo lop'!AC41=$A$229,'TKB theo lop'!AB41&amp;'TKB theo lop'!$AB$5,IF('TKB theo lop'!AE41=$A$229,'TKB theo lop'!AD41&amp;'TKB theo lop'!$AD$5,IF('TKB theo lop'!AG41=$A$229,'TKB theo lop'!AF41&amp;'TKB theo lop'!$AF$5,IF('TKB theo lop'!AI41=$A$229,'TKB theo lop'!AH41&amp;'TKB theo lop'!$AH$5,IF('TKB theo lop'!AK41=$A$229,'TKB theo lop'!AJ41&amp;'TKB theo lop'!$AJ$5,IF('TKB theo lop'!AM41=$A$229,'TKB theo lop'!AL41&amp;'TKB theo lop'!$AL$5,IF('TKB theo lop'!AO41=$A$229,'TKB theo lop'!AN41&amp;'TKB theo lop'!$AN$5,"")))))))))))))))))))</f>
        <v/>
      </c>
      <c r="F232" s="43" t="str">
        <f>IF('TKB theo lop'!E51=$A$229,'TKB theo lop'!D51&amp;'TKB theo lop'!$D$5,IF('TKB theo lop'!G51=$A$229,'TKB theo lop'!F51&amp;'TKB theo lop'!$F$5,IF('TKB theo lop'!I51=$A$229,'TKB theo lop'!H51&amp;'TKB theo lop'!$H$5,IF('TKB theo lop'!K51=$A$229,'TKB theo lop'!J51&amp;'TKB theo lop'!$J$5,IF('TKB theo lop'!M51=$A$229,'TKB theo lop'!L51&amp;'TKB theo lop'!$L$5,IF('TKB theo lop'!O51=$A$229,'TKB theo lop'!N51&amp;'TKB theo lop'!$N$5,IF('TKB theo lop'!Q51=$A$229,'TKB theo lop'!P51&amp;'TKB theo lop'!$P$5,IF('TKB theo lop'!S51=$A$229,'TKB theo lop'!R51&amp;'TKB theo lop'!$R$5,IF('TKB theo lop'!U51=$A$229,'TKB theo lop'!T51&amp;'TKB theo lop'!$T$5,IF('TKB theo lop'!W51=$A$229,'TKB theo lop'!V51&amp;'TKB theo lop'!$V$5,IF('TKB theo lop'!Y51=$A$229,'TKB theo lop'!X51&amp;'TKB theo lop'!$X$5,IF('TKB theo lop'!AA51=$A$229,'TKB theo lop'!Z51&amp;'TKB theo lop'!$Z$5,IF('TKB theo lop'!AC51=$A$229,'TKB theo lop'!AB51&amp;'TKB theo lop'!$AB$5,IF('TKB theo lop'!AE51=$A$229,'TKB theo lop'!AD51&amp;'TKB theo lop'!$AD$5,IF('TKB theo lop'!AG51=$A$229,'TKB theo lop'!AF51&amp;'TKB theo lop'!$AF$5,IF('TKB theo lop'!AI51=$A$229,'TKB theo lop'!AH51&amp;'TKB theo lop'!$AH$5,IF('TKB theo lop'!AK51=$A$229,'TKB theo lop'!AJ51&amp;'TKB theo lop'!$AJ$5,IF('TKB theo lop'!AM51=$A$229,'TKB theo lop'!AL51&amp;'TKB theo lop'!$AL$5,IF('TKB theo lop'!AO51=$A$229,'TKB theo lop'!AN51&amp;'TKB theo lop'!$AN$5,"")))))))))))))))))))</f>
        <v/>
      </c>
      <c r="G232" s="43" t="str">
        <f>IF('TKB theo lop'!E61=$A$229,'TKB theo lop'!D61&amp;'TKB theo lop'!$D$5,IF('TKB theo lop'!G61=$A$229,'TKB theo lop'!F61&amp;'TKB theo lop'!$F$5,IF('TKB theo lop'!I61=$A$229,'TKB theo lop'!H61&amp;'TKB theo lop'!$H$5,IF('TKB theo lop'!K61=$A$229,'TKB theo lop'!J61&amp;'TKB theo lop'!$J$5,IF('TKB theo lop'!M61=$A$229,'TKB theo lop'!L61&amp;'TKB theo lop'!$L$5,IF('TKB theo lop'!O61=$A$229,'TKB theo lop'!N61&amp;'TKB theo lop'!$N$5,IF('TKB theo lop'!Q61=$A$229,'TKB theo lop'!P61&amp;'TKB theo lop'!$P$5,IF('TKB theo lop'!S61=$A$229,'TKB theo lop'!R61&amp;'TKB theo lop'!$R$5,IF('TKB theo lop'!U61=$A$229,'TKB theo lop'!T61&amp;'TKB theo lop'!$T$5,IF('TKB theo lop'!W61=$A$229,'TKB theo lop'!V61&amp;'TKB theo lop'!$V$5,IF('TKB theo lop'!Y61=$A$229,'TKB theo lop'!X61&amp;'TKB theo lop'!$X$5,IF('TKB theo lop'!AA61=$A$229,'TKB theo lop'!Z61&amp;'TKB theo lop'!$Z$5,IF('TKB theo lop'!AC61=$A$229,'TKB theo lop'!AB61&amp;'TKB theo lop'!$AB$5,IF('TKB theo lop'!AE61=$A$229,'TKB theo lop'!AD61&amp;'TKB theo lop'!$AD$5,IF('TKB theo lop'!AG61=$A$229,'TKB theo lop'!AF61&amp;'TKB theo lop'!$AF$5,IF('TKB theo lop'!AI61=$A$229,'TKB theo lop'!AH61&amp;'TKB theo lop'!$AH$5,IF('TKB theo lop'!AK61=$A$229,'TKB theo lop'!AJ61&amp;'TKB theo lop'!$AJ$5,IF('TKB theo lop'!AM61=$A$229,'TKB theo lop'!AL61&amp;'TKB theo lop'!$AL$5,IF('TKB theo lop'!AO61=$A$229,'TKB theo lop'!AN61&amp;'TKB theo lop'!$AN$5,"")))))))))))))))))))</f>
        <v/>
      </c>
      <c r="H232"/>
      <c r="I232" s="325"/>
      <c r="J232" s="43" t="str">
        <f>IF('TKB theo lop'!E10=$I$229,'TKB theo lop'!D10&amp;'TKB theo lop'!$D$5,IF('TKB theo lop'!G10=$I$229,'TKB theo lop'!F10&amp;'TKB theo lop'!$F$5,IF('TKB theo lop'!I10=$I$229,'TKB theo lop'!H10&amp;'TKB theo lop'!$H$5,IF('TKB theo lop'!K10=$I$229,'TKB theo lop'!J10&amp;'TKB theo lop'!$J$5,IF('TKB theo lop'!M10=$I$229,'TKB theo lop'!L10&amp;'TKB theo lop'!$L$5,IF('TKB theo lop'!O10=$I$229,'TKB theo lop'!N10&amp;'TKB theo lop'!$N$5,IF('TKB theo lop'!Q10=$I$229,'TKB theo lop'!P10&amp;'TKB theo lop'!$P$5,IF('TKB theo lop'!S10=$I$229,'TKB theo lop'!R10&amp;'TKB theo lop'!$R$5,IF('TKB theo lop'!U10=$I$229,'TKB theo lop'!T10&amp;'TKB theo lop'!$T$5,IF('TKB theo lop'!W10=$I$229,'TKB theo lop'!V10&amp;'TKB theo lop'!$V$5,IF('TKB theo lop'!Y10=$I$229,'TKB theo lop'!X10&amp;'TKB theo lop'!$X$5,IF('TKB theo lop'!AA10=$I$229,'TKB theo lop'!Z10&amp;'TKB theo lop'!$Z$5,IF('TKB theo lop'!AC10=$I$229,'TKB theo lop'!AB10&amp;'TKB theo lop'!$AB$5,IF('TKB theo lop'!AE10=$I$229,'TKB theo lop'!AD10&amp;'TKB theo lop'!$AD$5,IF('TKB theo lop'!AG10=$I$229,'TKB theo lop'!AF10&amp;'TKB theo lop'!$AF$5,IF('TKB theo lop'!AI10=$I$229,'TKB theo lop'!AH10&amp;'TKB theo lop'!$AH$5,IF('TKB theo lop'!AK10=$I$229,'TKB theo lop'!AJ10&amp;'TKB theo lop'!$AJ$5,IF('TKB theo lop'!AM10=$I$229,'TKB theo lop'!AL10&amp;'TKB theo lop'!$AL$5,IF('TKB theo lop'!AO10=$I$229,'TKB theo lop'!AN10&amp;'TKB theo lop'!$AN$5,"")))))))))))))))))))</f>
        <v/>
      </c>
      <c r="K232" s="43" t="str">
        <f>IF('TKB theo lop'!E21=$I$229,'TKB theo lop'!D21&amp;'TKB theo lop'!$D$5,IF('TKB theo lop'!G21=$I$229,'TKB theo lop'!F21&amp;'TKB theo lop'!$F$5,IF('TKB theo lop'!I21=$I$229,'TKB theo lop'!H21&amp;'TKB theo lop'!$H$5,IF('TKB theo lop'!K21=$I$229,'TKB theo lop'!J21&amp;'TKB theo lop'!$J$5,IF('TKB theo lop'!M21=$I$229,'TKB theo lop'!L21&amp;'TKB theo lop'!$L$5,IF('TKB theo lop'!O21=$I$229,'TKB theo lop'!N21&amp;'TKB theo lop'!$N$5,IF('TKB theo lop'!Q21=$I$229,'TKB theo lop'!P21&amp;'TKB theo lop'!$P$5,IF('TKB theo lop'!S21=$I$229,'TKB theo lop'!R21&amp;'TKB theo lop'!$R$5,IF('TKB theo lop'!U21=$I$229,'TKB theo lop'!T21&amp;'TKB theo lop'!$T$5,IF('TKB theo lop'!W21=$I$229,'TKB theo lop'!V21&amp;'TKB theo lop'!$V$5,IF('TKB theo lop'!Y21=$I$229,'TKB theo lop'!X21&amp;'TKB theo lop'!$X$5,IF('TKB theo lop'!AA21=$I$229,'TKB theo lop'!Z21&amp;'TKB theo lop'!$Z$5,IF('TKB theo lop'!AC21=$I$229,'TKB theo lop'!AB21&amp;'TKB theo lop'!$AB$5,IF('TKB theo lop'!AE21=$I$229,'TKB theo lop'!AD21&amp;'TKB theo lop'!$AD$5,IF('TKB theo lop'!AG21=$I$229,'TKB theo lop'!AF21&amp;'TKB theo lop'!$AF$5,IF('TKB theo lop'!AI21=$I$229,'TKB theo lop'!AH21&amp;'TKB theo lop'!$AH$5,IF('TKB theo lop'!AK21=$I$229,'TKB theo lop'!AJ21&amp;'TKB theo lop'!$AJ$5,IF('TKB theo lop'!AM21=$I$229,'TKB theo lop'!AL21&amp;'TKB theo lop'!$AL$5,IF('TKB theo lop'!AO21=$I$229,'TKB theo lop'!AN21&amp;'TKB theo lop'!$AN$5,"")))))))))))))))))))</f>
        <v/>
      </c>
      <c r="L232" s="43" t="str">
        <f>IF('TKB theo lop'!E31=$I$229,'TKB theo lop'!D31&amp;'TKB theo lop'!$D$5,IF('TKB theo lop'!G31=$I$229,'TKB theo lop'!F31&amp;'TKB theo lop'!$F$5,IF('TKB theo lop'!I31=$I$229,'TKB theo lop'!H31&amp;'TKB theo lop'!$H$5,IF('TKB theo lop'!K31=$I$229,'TKB theo lop'!J31&amp;'TKB theo lop'!$J$5,IF('TKB theo lop'!M31=$I$229,'TKB theo lop'!L31&amp;'TKB theo lop'!$L$5,IF('TKB theo lop'!O31=$I$229,'TKB theo lop'!N31&amp;'TKB theo lop'!$N$5,IF('TKB theo lop'!Q31=$I$229,'TKB theo lop'!P31&amp;'TKB theo lop'!$P$5,IF('TKB theo lop'!S31=$I$229,'TKB theo lop'!R31&amp;'TKB theo lop'!$R$5,IF('TKB theo lop'!U31=$I$229,'TKB theo lop'!T31&amp;'TKB theo lop'!$T$5,IF('TKB theo lop'!W31=$I$229,'TKB theo lop'!V31&amp;'TKB theo lop'!$V$5,IF('TKB theo lop'!Y31=$I$229,'TKB theo lop'!X31&amp;'TKB theo lop'!$X$5,IF('TKB theo lop'!AA31=$I$229,'TKB theo lop'!Z31&amp;'TKB theo lop'!$Z$5,IF('TKB theo lop'!AC31=$I$229,'TKB theo lop'!AB31&amp;'TKB theo lop'!$AB$5,IF('TKB theo lop'!AE31=$I$229,'TKB theo lop'!AD31&amp;'TKB theo lop'!$AD$5,IF('TKB theo lop'!AG31=$I$229,'TKB theo lop'!AF31&amp;'TKB theo lop'!$AF$5,IF('TKB theo lop'!AI31=$I$229,'TKB theo lop'!AH31&amp;'TKB theo lop'!$AH$5,IF('TKB theo lop'!AK31=$I$229,'TKB theo lop'!AJ31&amp;'TKB theo lop'!$AJ$5,IF('TKB theo lop'!AM31=$I$229,'TKB theo lop'!AL31&amp;'TKB theo lop'!$AL$5,IF('TKB theo lop'!AO31=$I$229,'TKB theo lop'!AN31&amp;'TKB theo lop'!$AN$5,"")))))))))))))))))))</f>
        <v/>
      </c>
      <c r="M232" s="43" t="str">
        <f>IF('TKB theo lop'!E41=$I$229,'TKB theo lop'!D41&amp;'TKB theo lop'!$D$5,IF('TKB theo lop'!G41=$I$229,'TKB theo lop'!F41&amp;'TKB theo lop'!$F$5,IF('TKB theo lop'!I41=$I$229,'TKB theo lop'!H41&amp;'TKB theo lop'!$H$5,IF('TKB theo lop'!K41=$I$229,'TKB theo lop'!J41&amp;'TKB theo lop'!$J$5,IF('TKB theo lop'!M41=$I$229,'TKB theo lop'!L41&amp;'TKB theo lop'!$L$5,IF('TKB theo lop'!O41=$I$229,'TKB theo lop'!N41&amp;'TKB theo lop'!$N$5,IF('TKB theo lop'!Q41=$I$229,'TKB theo lop'!P41&amp;'TKB theo lop'!$P$5,IF('TKB theo lop'!S41=$I$229,'TKB theo lop'!R41&amp;'TKB theo lop'!$R$5,IF('TKB theo lop'!U41=$I$229,'TKB theo lop'!T41&amp;'TKB theo lop'!$T$5,IF('TKB theo lop'!W41=$I$229,'TKB theo lop'!V41&amp;'TKB theo lop'!$V$5,IF('TKB theo lop'!Y41=$I$229,'TKB theo lop'!X41&amp;'TKB theo lop'!$X$5,IF('TKB theo lop'!AA41=$I$229,'TKB theo lop'!Z41&amp;'TKB theo lop'!$Z$5,IF('TKB theo lop'!AC41=$I$229,'TKB theo lop'!AB41&amp;'TKB theo lop'!$AB$5,IF('TKB theo lop'!AE41=$I$229,'TKB theo lop'!AD41&amp;'TKB theo lop'!$AD$5,IF('TKB theo lop'!AG41=$I$229,'TKB theo lop'!AF41&amp;'TKB theo lop'!$AF$5,IF('TKB theo lop'!AI41=$I$229,'TKB theo lop'!AH41&amp;'TKB theo lop'!$AH$5,IF('TKB theo lop'!AK41=$I$229,'TKB theo lop'!AJ41&amp;'TKB theo lop'!$AJ$5,IF('TKB theo lop'!AM41=$I$229,'TKB theo lop'!AL41&amp;'TKB theo lop'!$AL$5,IF('TKB theo lop'!AO41=$I$229,'TKB theo lop'!AN41&amp;'TKB theo lop'!$AN$5,"")))))))))))))))))))</f>
        <v/>
      </c>
      <c r="N232" s="43" t="str">
        <f>IF('TKB theo lop'!E51=$I$229,'TKB theo lop'!D51&amp;'TKB theo lop'!$D$5,IF('TKB theo lop'!G51=$I$229,'TKB theo lop'!F51&amp;'TKB theo lop'!$F$5,IF('TKB theo lop'!I51=$I$229,'TKB theo lop'!H51&amp;'TKB theo lop'!$H$5,IF('TKB theo lop'!K51=$I$229,'TKB theo lop'!J51&amp;'TKB theo lop'!$J$5,IF('TKB theo lop'!M51=$I$229,'TKB theo lop'!L51&amp;'TKB theo lop'!$L$5,IF('TKB theo lop'!O51=$I$229,'TKB theo lop'!N51&amp;'TKB theo lop'!$N$5,IF('TKB theo lop'!Q51=$I$229,'TKB theo lop'!P51&amp;'TKB theo lop'!$P$5,IF('TKB theo lop'!S51=$I$229,'TKB theo lop'!R51&amp;'TKB theo lop'!$R$5,IF('TKB theo lop'!U51=$I$229,'TKB theo lop'!T51&amp;'TKB theo lop'!$T$5,IF('TKB theo lop'!W51=$I$229,'TKB theo lop'!V51&amp;'TKB theo lop'!$V$5,IF('TKB theo lop'!Y51=$I$229,'TKB theo lop'!X51&amp;'TKB theo lop'!$X$5,IF('TKB theo lop'!AA51=$I$229,'TKB theo lop'!Z51&amp;'TKB theo lop'!$Z$5,IF('TKB theo lop'!AC51=$I$229,'TKB theo lop'!AB51&amp;'TKB theo lop'!$AB$5,IF('TKB theo lop'!AE51=$I$229,'TKB theo lop'!AD51&amp;'TKB theo lop'!$AD$5,IF('TKB theo lop'!AG51=$I$229,'TKB theo lop'!AF51&amp;'TKB theo lop'!$AF$5,IF('TKB theo lop'!AI51=$I$229,'TKB theo lop'!AH51&amp;'TKB theo lop'!$AH$5,IF('TKB theo lop'!AK51=$I$229,'TKB theo lop'!AJ51&amp;'TKB theo lop'!$AJ$5,IF('TKB theo lop'!AM51=$I$229,'TKB theo lop'!AL51&amp;'TKB theo lop'!$AL$5,IF('TKB theo lop'!AO51=$I$229,'TKB theo lop'!AN51&amp;'TKB theo lop'!$AN$5,"")))))))))))))))))))</f>
        <v/>
      </c>
      <c r="O232" s="43" t="str">
        <f>IF('TKB theo lop'!E61=$I$229,'TKB theo lop'!D61&amp;'TKB theo lop'!$D$5,IF('TKB theo lop'!G61=$I$229,'TKB theo lop'!F61&amp;'TKB theo lop'!$F$5,IF('TKB theo lop'!I61=$I$229,'TKB theo lop'!H61&amp;'TKB theo lop'!$H$5,IF('TKB theo lop'!K61=$I$229,'TKB theo lop'!J61&amp;'TKB theo lop'!$J$5,IF('TKB theo lop'!M61=$I$229,'TKB theo lop'!L61&amp;'TKB theo lop'!$L$5,IF('TKB theo lop'!O61=$I$229,'TKB theo lop'!N61&amp;'TKB theo lop'!$N$5,IF('TKB theo lop'!Q61=$I$229,'TKB theo lop'!P61&amp;'TKB theo lop'!$P$5,IF('TKB theo lop'!S61=$I$229,'TKB theo lop'!R61&amp;'TKB theo lop'!$R$5,IF('TKB theo lop'!U61=$I$229,'TKB theo lop'!T61&amp;'TKB theo lop'!$T$5,IF('TKB theo lop'!W61=$I$229,'TKB theo lop'!V61&amp;'TKB theo lop'!$V$5,IF('TKB theo lop'!Y61=$I$229,'TKB theo lop'!X61&amp;'TKB theo lop'!$X$5,IF('TKB theo lop'!AA61=$I$229,'TKB theo lop'!Z61&amp;'TKB theo lop'!$Z$5,IF('TKB theo lop'!AC61=$I$229,'TKB theo lop'!AB61&amp;'TKB theo lop'!$AB$5,IF('TKB theo lop'!AE61=$I$229,'TKB theo lop'!AD61&amp;'TKB theo lop'!$AD$5,IF('TKB theo lop'!AG61=$I$229,'TKB theo lop'!AF61&amp;'TKB theo lop'!$AF$5,IF('TKB theo lop'!AI61=$I$229,'TKB theo lop'!AH61&amp;'TKB theo lop'!$AH$5,IF('TKB theo lop'!AK61=$I$229,'TKB theo lop'!AJ61&amp;'TKB theo lop'!$AJ$5,IF('TKB theo lop'!AM61=$I$229,'TKB theo lop'!AL61&amp;'TKB theo lop'!$AL$5,IF('TKB theo lop'!AO61=$I$229,'TKB theo lop'!AN61&amp;'TKB theo lop'!$AN$5,"")))))))))))))))))))</f>
        <v/>
      </c>
    </row>
    <row r="233" spans="1:15" x14ac:dyDescent="0.3">
      <c r="A233" s="325"/>
      <c r="B233" s="43" t="str">
        <f>IF('TKB theo lop'!E11=$A$229,'TKB theo lop'!D11&amp;'TKB theo lop'!$D$5,IF('TKB theo lop'!G11=$A$229,'TKB theo lop'!F11&amp;'TKB theo lop'!$F$5,IF('TKB theo lop'!I11=$A$229,'TKB theo lop'!H11&amp;'TKB theo lop'!$H$5,IF('TKB theo lop'!K11=$A$229,'TKB theo lop'!J11&amp;'TKB theo lop'!$J$5,IF('TKB theo lop'!M11=$A$229,'TKB theo lop'!L11&amp;'TKB theo lop'!$L$5,IF('TKB theo lop'!O11=$A$229,'TKB theo lop'!N11&amp;'TKB theo lop'!$N$5,IF('TKB theo lop'!Q11=$A$229,'TKB theo lop'!P11&amp;'TKB theo lop'!$P$5,IF('TKB theo lop'!S11=$A$229,'TKB theo lop'!R11&amp;'TKB theo lop'!$R$5,IF('TKB theo lop'!U11=$A$229,'TKB theo lop'!T11&amp;'TKB theo lop'!$T$5,IF('TKB theo lop'!W11=$A$229,'TKB theo lop'!V11&amp;'TKB theo lop'!$V$5,IF('TKB theo lop'!Y11=$A$229,'TKB theo lop'!X11&amp;'TKB theo lop'!$X$5,IF('TKB theo lop'!AA11=$A$229,'TKB theo lop'!Z11&amp;'TKB theo lop'!$Z$5,IF('TKB theo lop'!AC11=$A$229,'TKB theo lop'!AB11&amp;'TKB theo lop'!$AB$5,IF('TKB theo lop'!AE11=$A$229,'TKB theo lop'!AD11&amp;'TKB theo lop'!$AD$5,IF('TKB theo lop'!AG11=$A$229,'TKB theo lop'!AF11&amp;'TKB theo lop'!$AF$5,IF('TKB theo lop'!AI11=$A$229,'TKB theo lop'!AH11&amp;'TKB theo lop'!$AH$5,IF('TKB theo lop'!AK11=$A$229,'TKB theo lop'!AJ11&amp;'TKB theo lop'!$AJ$5,IF('TKB theo lop'!AM11=$A$229,'TKB theo lop'!AL11&amp;'TKB theo lop'!$AL$5,IF('TKB theo lop'!AO11=$A$229,'TKB theo lop'!AN11&amp;'TKB theo lop'!$AN$5,"")))))))))))))))))))</f>
        <v/>
      </c>
      <c r="C233" s="43" t="str">
        <f>IF('TKB theo lop'!E22=$A$229,'TKB theo lop'!D22&amp;'TKB theo lop'!$D$5,IF('TKB theo lop'!G22=$A$229,'TKB theo lop'!F22&amp;'TKB theo lop'!$F$5,IF('TKB theo lop'!I22=$A$229,'TKB theo lop'!H22&amp;'TKB theo lop'!$H$5,IF('TKB theo lop'!K22=$A$229,'TKB theo lop'!J22&amp;'TKB theo lop'!$J$5,IF('TKB theo lop'!M22=$A$229,'TKB theo lop'!L22&amp;'TKB theo lop'!$L$5,IF('TKB theo lop'!O22=$A$229,'TKB theo lop'!N22&amp;'TKB theo lop'!$N$5,IF('TKB theo lop'!Q22=$A$229,'TKB theo lop'!P22&amp;'TKB theo lop'!$P$5,IF('TKB theo lop'!S22=$A$229,'TKB theo lop'!R22&amp;'TKB theo lop'!$R$5,IF('TKB theo lop'!U22=$A$229,'TKB theo lop'!T22&amp;'TKB theo lop'!$T$5,IF('TKB theo lop'!W22=$A$229,'TKB theo lop'!V22&amp;'TKB theo lop'!$V$5,IF('TKB theo lop'!Y22=$A$229,'TKB theo lop'!X22&amp;'TKB theo lop'!$X$5,IF('TKB theo lop'!AA22=$A$229,'TKB theo lop'!Z22&amp;'TKB theo lop'!$Z$5,IF('TKB theo lop'!AC22=$A$229,'TKB theo lop'!AB22&amp;'TKB theo lop'!$AB$5,IF('TKB theo lop'!AE22=$A$229,'TKB theo lop'!AD22&amp;'TKB theo lop'!$AD$5,IF('TKB theo lop'!AG22=$A$229,'TKB theo lop'!AF22&amp;'TKB theo lop'!$AF$5,IF('TKB theo lop'!AI22=$A$229,'TKB theo lop'!AH22&amp;'TKB theo lop'!$AH$5,IF('TKB theo lop'!AK22=$A$229,'TKB theo lop'!AJ22&amp;'TKB theo lop'!$AJ$5,IF('TKB theo lop'!AM22=$A$229,'TKB theo lop'!AL22&amp;'TKB theo lop'!$AL$5,IF('TKB theo lop'!AO22=$A$229,'TKB theo lop'!AN22&amp;'TKB theo lop'!$AN$5,"")))))))))))))))))))</f>
        <v/>
      </c>
      <c r="D233" s="43" t="str">
        <f>IF('TKB theo lop'!E32=$A$229,'TKB theo lop'!D32&amp;'TKB theo lop'!$D$5,IF('TKB theo lop'!G32=$A$229,'TKB theo lop'!F32&amp;'TKB theo lop'!$F$5,IF('TKB theo lop'!I32=$A$229,'TKB theo lop'!H32&amp;'TKB theo lop'!$H$5,IF('TKB theo lop'!K32=$A$229,'TKB theo lop'!J32&amp;'TKB theo lop'!$J$5,IF('TKB theo lop'!M32=$A$229,'TKB theo lop'!L32&amp;'TKB theo lop'!$L$5,IF('TKB theo lop'!O32=$A$229,'TKB theo lop'!N32&amp;'TKB theo lop'!$N$5,IF('TKB theo lop'!Q32=$A$229,'TKB theo lop'!P32&amp;'TKB theo lop'!$P$5,IF('TKB theo lop'!S32=$A$229,'TKB theo lop'!R32&amp;'TKB theo lop'!$R$5,IF('TKB theo lop'!U32=$A$229,'TKB theo lop'!T32&amp;'TKB theo lop'!$T$5,IF('TKB theo lop'!W32=$A$229,'TKB theo lop'!V32&amp;'TKB theo lop'!$V$5,IF('TKB theo lop'!Y32=$A$229,'TKB theo lop'!X32&amp;'TKB theo lop'!$X$5,IF('TKB theo lop'!AA32=$A$229,'TKB theo lop'!Z32&amp;'TKB theo lop'!$Z$5,IF('TKB theo lop'!AC32=$A$229,'TKB theo lop'!AB32&amp;'TKB theo lop'!$AB$5,IF('TKB theo lop'!AE32=$A$229,'TKB theo lop'!AD32&amp;'TKB theo lop'!$AD$5,IF('TKB theo lop'!AG32=$A$229,'TKB theo lop'!AF32&amp;'TKB theo lop'!$AF$5,IF('TKB theo lop'!AI32=$A$229,'TKB theo lop'!AH32&amp;'TKB theo lop'!$AH$5,IF('TKB theo lop'!AK32=$A$229,'TKB theo lop'!AJ32&amp;'TKB theo lop'!$AJ$5,IF('TKB theo lop'!AM32=$A$229,'TKB theo lop'!AL32&amp;'TKB theo lop'!$AL$5,IF('TKB theo lop'!AO32=$A$229,'TKB theo lop'!AN32&amp;'TKB theo lop'!$AN$5,"")))))))))))))))))))</f>
        <v/>
      </c>
      <c r="E233" s="43" t="str">
        <f>IF('TKB theo lop'!E42=$A$229,'TKB theo lop'!D42&amp;'TKB theo lop'!$D$5,IF('TKB theo lop'!G42=$A$229,'TKB theo lop'!F42&amp;'TKB theo lop'!$F$5,IF('TKB theo lop'!I42=$A$229,'TKB theo lop'!H42&amp;'TKB theo lop'!$H$5,IF('TKB theo lop'!K42=$A$229,'TKB theo lop'!J42&amp;'TKB theo lop'!$J$5,IF('TKB theo lop'!M42=$A$229,'TKB theo lop'!L42&amp;'TKB theo lop'!$L$5,IF('TKB theo lop'!O42=$A$229,'TKB theo lop'!N42&amp;'TKB theo lop'!$N$5,IF('TKB theo lop'!Q42=$A$229,'TKB theo lop'!P42&amp;'TKB theo lop'!$P$5,IF('TKB theo lop'!S42=$A$229,'TKB theo lop'!R42&amp;'TKB theo lop'!$R$5,IF('TKB theo lop'!U42=$A$229,'TKB theo lop'!T42&amp;'TKB theo lop'!$T$5,IF('TKB theo lop'!W42=$A$229,'TKB theo lop'!V42&amp;'TKB theo lop'!$V$5,IF('TKB theo lop'!Y42=$A$229,'TKB theo lop'!X42&amp;'TKB theo lop'!$X$5,IF('TKB theo lop'!AA42=$A$229,'TKB theo lop'!Z42&amp;'TKB theo lop'!$Z$5,IF('TKB theo lop'!AC42=$A$229,'TKB theo lop'!AB42&amp;'TKB theo lop'!$AB$5,IF('TKB theo lop'!AE42=$A$229,'TKB theo lop'!AD42&amp;'TKB theo lop'!$AD$5,IF('TKB theo lop'!AG42=$A$229,'TKB theo lop'!AF42&amp;'TKB theo lop'!$AF$5,IF('TKB theo lop'!AI42=$A$229,'TKB theo lop'!AH42&amp;'TKB theo lop'!$AH$5,IF('TKB theo lop'!AK42=$A$229,'TKB theo lop'!AJ42&amp;'TKB theo lop'!$AJ$5,IF('TKB theo lop'!AM42=$A$229,'TKB theo lop'!AL42&amp;'TKB theo lop'!$AL$5,IF('TKB theo lop'!AO42=$A$229,'TKB theo lop'!AN42&amp;'TKB theo lop'!$AN$5,"")))))))))))))))))))</f>
        <v/>
      </c>
      <c r="F233" s="43" t="str">
        <f>IF('TKB theo lop'!E52=$A$229,'TKB theo lop'!D52&amp;'TKB theo lop'!$D$5,IF('TKB theo lop'!G52=$A$229,'TKB theo lop'!F52&amp;'TKB theo lop'!$F$5,IF('TKB theo lop'!I52=$A$229,'TKB theo lop'!H52&amp;'TKB theo lop'!$H$5,IF('TKB theo lop'!K52=$A$229,'TKB theo lop'!J52&amp;'TKB theo lop'!$J$5,IF('TKB theo lop'!M52=$A$229,'TKB theo lop'!L52&amp;'TKB theo lop'!$L$5,IF('TKB theo lop'!O52=$A$229,'TKB theo lop'!N52&amp;'TKB theo lop'!$N$5,IF('TKB theo lop'!Q52=$A$229,'TKB theo lop'!P52&amp;'TKB theo lop'!$P$5,IF('TKB theo lop'!S52=$A$229,'TKB theo lop'!R52&amp;'TKB theo lop'!$R$5,IF('TKB theo lop'!U52=$A$229,'TKB theo lop'!T52&amp;'TKB theo lop'!$T$5,IF('TKB theo lop'!W52=$A$229,'TKB theo lop'!V52&amp;'TKB theo lop'!$V$5,IF('TKB theo lop'!Y52=$A$229,'TKB theo lop'!X52&amp;'TKB theo lop'!$X$5,IF('TKB theo lop'!AA52=$A$229,'TKB theo lop'!Z52&amp;'TKB theo lop'!$Z$5,IF('TKB theo lop'!AC52=$A$229,'TKB theo lop'!AB52&amp;'TKB theo lop'!$AB$5,IF('TKB theo lop'!AE52=$A$229,'TKB theo lop'!AD52&amp;'TKB theo lop'!$AD$5,IF('TKB theo lop'!AG52=$A$229,'TKB theo lop'!AF52&amp;'TKB theo lop'!$AF$5,IF('TKB theo lop'!AI52=$A$229,'TKB theo lop'!AH52&amp;'TKB theo lop'!$AH$5,IF('TKB theo lop'!AK52=$A$229,'TKB theo lop'!AJ52&amp;'TKB theo lop'!$AJ$5,IF('TKB theo lop'!AM52=$A$229,'TKB theo lop'!AL52&amp;'TKB theo lop'!$AL$5,IF('TKB theo lop'!AO52=$A$229,'TKB theo lop'!AN52&amp;'TKB theo lop'!$AN$5,"")))))))))))))))))))</f>
        <v/>
      </c>
      <c r="G233" s="43" t="str">
        <f>IF('TKB theo lop'!E62=$A$229,'TKB theo lop'!D62&amp;'TKB theo lop'!$D$5,IF('TKB theo lop'!G62=$A$229,'TKB theo lop'!F62&amp;'TKB theo lop'!$F$5,IF('TKB theo lop'!I62=$A$229,'TKB theo lop'!H62&amp;'TKB theo lop'!$H$5,IF('TKB theo lop'!K62=$A$229,'TKB theo lop'!J62&amp;'TKB theo lop'!$J$5,IF('TKB theo lop'!M62=$A$229,'TKB theo lop'!L62&amp;'TKB theo lop'!$L$5,IF('TKB theo lop'!O62=$A$229,'TKB theo lop'!N62&amp;'TKB theo lop'!$N$5,IF('TKB theo lop'!Q62=$A$229,'TKB theo lop'!P62&amp;'TKB theo lop'!$P$5,IF('TKB theo lop'!S62=$A$229,'TKB theo lop'!R62&amp;'TKB theo lop'!$R$5,IF('TKB theo lop'!U62=$A$229,'TKB theo lop'!T62&amp;'TKB theo lop'!$T$5,IF('TKB theo lop'!W62=$A$229,'TKB theo lop'!V62&amp;'TKB theo lop'!$V$5,IF('TKB theo lop'!Y62=$A$229,'TKB theo lop'!X62&amp;'TKB theo lop'!$X$5,IF('TKB theo lop'!AA62=$A$229,'TKB theo lop'!Z62&amp;'TKB theo lop'!$Z$5,IF('TKB theo lop'!AC62=$A$229,'TKB theo lop'!AB62&amp;'TKB theo lop'!$AB$5,IF('TKB theo lop'!AE62=$A$229,'TKB theo lop'!AD62&amp;'TKB theo lop'!$AD$5,IF('TKB theo lop'!AG62=$A$229,'TKB theo lop'!AF62&amp;'TKB theo lop'!$AF$5,IF('TKB theo lop'!AI62=$A$229,'TKB theo lop'!AH62&amp;'TKB theo lop'!$AH$5,IF('TKB theo lop'!AK62=$A$229,'TKB theo lop'!AJ62&amp;'TKB theo lop'!$AJ$5,IF('TKB theo lop'!AM62=$A$229,'TKB theo lop'!AL62&amp;'TKB theo lop'!$AL$5,IF('TKB theo lop'!AO62=$A$229,'TKB theo lop'!AN62&amp;'TKB theo lop'!$AN$5,"")))))))))))))))))))</f>
        <v/>
      </c>
      <c r="H233"/>
      <c r="I233" s="325"/>
      <c r="J233" s="43" t="str">
        <f>IF('TKB theo lop'!E11=$I$229,'TKB theo lop'!D11&amp;'TKB theo lop'!$D$5,IF('TKB theo lop'!G11=$I$229,'TKB theo lop'!F11&amp;'TKB theo lop'!$F$5,IF('TKB theo lop'!I11=$I$229,'TKB theo lop'!H11&amp;'TKB theo lop'!$H$5,IF('TKB theo lop'!K11=$I$229,'TKB theo lop'!J11&amp;'TKB theo lop'!$J$5,IF('TKB theo lop'!M11=$I$229,'TKB theo lop'!L11&amp;'TKB theo lop'!$L$5,IF('TKB theo lop'!O11=$I$229,'TKB theo lop'!N11&amp;'TKB theo lop'!$N$5,IF('TKB theo lop'!Q11=$I$229,'TKB theo lop'!P11&amp;'TKB theo lop'!$P$5,IF('TKB theo lop'!S11=$I$229,'TKB theo lop'!R11&amp;'TKB theo lop'!$R$5,IF('TKB theo lop'!U11=$I$229,'TKB theo lop'!T11&amp;'TKB theo lop'!$T$5,IF('TKB theo lop'!W11=$I$229,'TKB theo lop'!V11&amp;'TKB theo lop'!$V$5,IF('TKB theo lop'!Y11=$I$229,'TKB theo lop'!X11&amp;'TKB theo lop'!$X$5,IF('TKB theo lop'!AA11=$I$229,'TKB theo lop'!Z11&amp;'TKB theo lop'!$Z$5,IF('TKB theo lop'!AC11=$I$229,'TKB theo lop'!AB11&amp;'TKB theo lop'!$AB$5,IF('TKB theo lop'!AE11=$I$229,'TKB theo lop'!AD11&amp;'TKB theo lop'!$AD$5,IF('TKB theo lop'!AG11=$I$229,'TKB theo lop'!AF11&amp;'TKB theo lop'!$AF$5,IF('TKB theo lop'!AI11=$I$229,'TKB theo lop'!AH11&amp;'TKB theo lop'!$AH$5,IF('TKB theo lop'!AK11=$I$229,'TKB theo lop'!AJ11&amp;'TKB theo lop'!$AJ$5,IF('TKB theo lop'!AM11=$I$229,'TKB theo lop'!AL11&amp;'TKB theo lop'!$AL$5,IF('TKB theo lop'!AO11=$I$229,'TKB theo lop'!AN11&amp;'TKB theo lop'!$AN$5,"")))))))))))))))))))</f>
        <v/>
      </c>
      <c r="K233" s="43" t="str">
        <f>IF('TKB theo lop'!E22=$I$229,'TKB theo lop'!D22&amp;'TKB theo lop'!$D$5,IF('TKB theo lop'!G22=$I$229,'TKB theo lop'!F22&amp;'TKB theo lop'!$F$5,IF('TKB theo lop'!I22=$I$229,'TKB theo lop'!H22&amp;'TKB theo lop'!$H$5,IF('TKB theo lop'!K22=$I$229,'TKB theo lop'!J22&amp;'TKB theo lop'!$J$5,IF('TKB theo lop'!M22=$I$229,'TKB theo lop'!L22&amp;'TKB theo lop'!$L$5,IF('TKB theo lop'!O22=$I$229,'TKB theo lop'!N22&amp;'TKB theo lop'!$N$5,IF('TKB theo lop'!Q22=$I$229,'TKB theo lop'!P22&amp;'TKB theo lop'!$P$5,IF('TKB theo lop'!S22=$I$229,'TKB theo lop'!R22&amp;'TKB theo lop'!$R$5,IF('TKB theo lop'!U22=$I$229,'TKB theo lop'!T22&amp;'TKB theo lop'!$T$5,IF('TKB theo lop'!W22=$I$229,'TKB theo lop'!V22&amp;'TKB theo lop'!$V$5,IF('TKB theo lop'!Y22=$I$229,'TKB theo lop'!X22&amp;'TKB theo lop'!$X$5,IF('TKB theo lop'!AA22=$I$229,'TKB theo lop'!Z22&amp;'TKB theo lop'!$Z$5,IF('TKB theo lop'!AC22=$I$229,'TKB theo lop'!AB22&amp;'TKB theo lop'!$AB$5,IF('TKB theo lop'!AE22=$I$229,'TKB theo lop'!AD22&amp;'TKB theo lop'!$AD$5,IF('TKB theo lop'!AG22=$I$229,'TKB theo lop'!AF22&amp;'TKB theo lop'!$AF$5,IF('TKB theo lop'!AI22=$I$229,'TKB theo lop'!AH22&amp;'TKB theo lop'!$AH$5,IF('TKB theo lop'!AK22=$I$229,'TKB theo lop'!AJ22&amp;'TKB theo lop'!$AJ$5,IF('TKB theo lop'!AM22=$I$229,'TKB theo lop'!AL22&amp;'TKB theo lop'!$AL$5,IF('TKB theo lop'!AO22=$I$229,'TKB theo lop'!AN22&amp;'TKB theo lop'!$AN$5,"")))))))))))))))))))</f>
        <v/>
      </c>
      <c r="L233" s="43" t="str">
        <f>IF('TKB theo lop'!E32=$I$229,'TKB theo lop'!D32&amp;'TKB theo lop'!$D$5,IF('TKB theo lop'!G32=$I$229,'TKB theo lop'!F32&amp;'TKB theo lop'!$F$5,IF('TKB theo lop'!I32=$I$229,'TKB theo lop'!H32&amp;'TKB theo lop'!$H$5,IF('TKB theo lop'!K32=$I$229,'TKB theo lop'!J32&amp;'TKB theo lop'!$J$5,IF('TKB theo lop'!M32=$I$229,'TKB theo lop'!L32&amp;'TKB theo lop'!$L$5,IF('TKB theo lop'!O32=$I$229,'TKB theo lop'!N32&amp;'TKB theo lop'!$N$5,IF('TKB theo lop'!Q32=$I$229,'TKB theo lop'!P32&amp;'TKB theo lop'!$P$5,IF('TKB theo lop'!S32=$I$229,'TKB theo lop'!R32&amp;'TKB theo lop'!$R$5,IF('TKB theo lop'!U32=$I$229,'TKB theo lop'!T32&amp;'TKB theo lop'!$T$5,IF('TKB theo lop'!W32=$I$229,'TKB theo lop'!V32&amp;'TKB theo lop'!$V$5,IF('TKB theo lop'!Y32=$I$229,'TKB theo lop'!X32&amp;'TKB theo lop'!$X$5,IF('TKB theo lop'!AA32=$I$229,'TKB theo lop'!Z32&amp;'TKB theo lop'!$Z$5,IF('TKB theo lop'!AC32=$I$229,'TKB theo lop'!AB32&amp;'TKB theo lop'!$AB$5,IF('TKB theo lop'!AE32=$I$229,'TKB theo lop'!AD32&amp;'TKB theo lop'!$AD$5,IF('TKB theo lop'!AG32=$I$229,'TKB theo lop'!AF32&amp;'TKB theo lop'!$AF$5,IF('TKB theo lop'!AI32=$I$229,'TKB theo lop'!AH32&amp;'TKB theo lop'!$AH$5,IF('TKB theo lop'!AK32=$I$229,'TKB theo lop'!AJ32&amp;'TKB theo lop'!$AJ$5,IF('TKB theo lop'!AM32=$I$229,'TKB theo lop'!AL32&amp;'TKB theo lop'!$AL$5,IF('TKB theo lop'!AO32=$I$229,'TKB theo lop'!AN32&amp;'TKB theo lop'!$AN$5,"")))))))))))))))))))</f>
        <v/>
      </c>
      <c r="M233" s="43" t="str">
        <f>IF('TKB theo lop'!E42=$I$229,'TKB theo lop'!D42&amp;'TKB theo lop'!$D$5,IF('TKB theo lop'!G42=$I$229,'TKB theo lop'!F42&amp;'TKB theo lop'!$F$5,IF('TKB theo lop'!I42=$I$229,'TKB theo lop'!H42&amp;'TKB theo lop'!$H$5,IF('TKB theo lop'!K42=$I$229,'TKB theo lop'!J42&amp;'TKB theo lop'!$J$5,IF('TKB theo lop'!M42=$I$229,'TKB theo lop'!L42&amp;'TKB theo lop'!$L$5,IF('TKB theo lop'!O42=$I$229,'TKB theo lop'!N42&amp;'TKB theo lop'!$N$5,IF('TKB theo lop'!Q42=$I$229,'TKB theo lop'!P42&amp;'TKB theo lop'!$P$5,IF('TKB theo lop'!S42=$I$229,'TKB theo lop'!R42&amp;'TKB theo lop'!$R$5,IF('TKB theo lop'!U42=$I$229,'TKB theo lop'!T42&amp;'TKB theo lop'!$T$5,IF('TKB theo lop'!W42=$I$229,'TKB theo lop'!V42&amp;'TKB theo lop'!$V$5,IF('TKB theo lop'!Y42=$I$229,'TKB theo lop'!X42&amp;'TKB theo lop'!$X$5,IF('TKB theo lop'!AA42=$I$229,'TKB theo lop'!Z42&amp;'TKB theo lop'!$Z$5,IF('TKB theo lop'!AC42=$I$229,'TKB theo lop'!AB42&amp;'TKB theo lop'!$AB$5,IF('TKB theo lop'!AE42=$I$229,'TKB theo lop'!AD42&amp;'TKB theo lop'!$AD$5,IF('TKB theo lop'!AG42=$I$229,'TKB theo lop'!AF42&amp;'TKB theo lop'!$AF$5,IF('TKB theo lop'!AI42=$I$229,'TKB theo lop'!AH42&amp;'TKB theo lop'!$AH$5,IF('TKB theo lop'!AK42=$I$229,'TKB theo lop'!AJ42&amp;'TKB theo lop'!$AJ$5,IF('TKB theo lop'!AM42=$I$229,'TKB theo lop'!AL42&amp;'TKB theo lop'!$AL$5,IF('TKB theo lop'!AO42=$I$229,'TKB theo lop'!AN42&amp;'TKB theo lop'!$AN$5,"")))))))))))))))))))</f>
        <v/>
      </c>
      <c r="N233" s="43" t="str">
        <f>IF('TKB theo lop'!E52=$I$229,'TKB theo lop'!D52&amp;'TKB theo lop'!$D$5,IF('TKB theo lop'!G52=$I$229,'TKB theo lop'!F52&amp;'TKB theo lop'!$F$5,IF('TKB theo lop'!I52=$I$229,'TKB theo lop'!H52&amp;'TKB theo lop'!$H$5,IF('TKB theo lop'!K52=$I$229,'TKB theo lop'!J52&amp;'TKB theo lop'!$J$5,IF('TKB theo lop'!M52=$I$229,'TKB theo lop'!L52&amp;'TKB theo lop'!$L$5,IF('TKB theo lop'!O52=$I$229,'TKB theo lop'!N52&amp;'TKB theo lop'!$N$5,IF('TKB theo lop'!Q52=$I$229,'TKB theo lop'!P52&amp;'TKB theo lop'!$P$5,IF('TKB theo lop'!S52=$I$229,'TKB theo lop'!R52&amp;'TKB theo lop'!$R$5,IF('TKB theo lop'!U52=$I$229,'TKB theo lop'!T52&amp;'TKB theo lop'!$T$5,IF('TKB theo lop'!W52=$I$229,'TKB theo lop'!V52&amp;'TKB theo lop'!$V$5,IF('TKB theo lop'!Y52=$I$229,'TKB theo lop'!X52&amp;'TKB theo lop'!$X$5,IF('TKB theo lop'!AA52=$I$229,'TKB theo lop'!Z52&amp;'TKB theo lop'!$Z$5,IF('TKB theo lop'!AC52=$I$229,'TKB theo lop'!AB52&amp;'TKB theo lop'!$AB$5,IF('TKB theo lop'!AE52=$I$229,'TKB theo lop'!AD52&amp;'TKB theo lop'!$AD$5,IF('TKB theo lop'!AG52=$I$229,'TKB theo lop'!AF52&amp;'TKB theo lop'!$AF$5,IF('TKB theo lop'!AI52=$I$229,'TKB theo lop'!AH52&amp;'TKB theo lop'!$AH$5,IF('TKB theo lop'!AK52=$I$229,'TKB theo lop'!AJ52&amp;'TKB theo lop'!$AJ$5,IF('TKB theo lop'!AM52=$I$229,'TKB theo lop'!AL52&amp;'TKB theo lop'!$AL$5,IF('TKB theo lop'!AO52=$I$229,'TKB theo lop'!AN52&amp;'TKB theo lop'!$AN$5,"")))))))))))))))))))</f>
        <v/>
      </c>
      <c r="O233" s="43" t="str">
        <f>IF('TKB theo lop'!E62=$I$229,'TKB theo lop'!D62&amp;'TKB theo lop'!$D$5,IF('TKB theo lop'!G62=$I$229,'TKB theo lop'!F62&amp;'TKB theo lop'!$F$5,IF('TKB theo lop'!I62=$I$229,'TKB theo lop'!H62&amp;'TKB theo lop'!$H$5,IF('TKB theo lop'!K62=$I$229,'TKB theo lop'!J62&amp;'TKB theo lop'!$J$5,IF('TKB theo lop'!M62=$I$229,'TKB theo lop'!L62&amp;'TKB theo lop'!$L$5,IF('TKB theo lop'!O62=$I$229,'TKB theo lop'!N62&amp;'TKB theo lop'!$N$5,IF('TKB theo lop'!Q62=$I$229,'TKB theo lop'!P62&amp;'TKB theo lop'!$P$5,IF('TKB theo lop'!S62=$I$229,'TKB theo lop'!R62&amp;'TKB theo lop'!$R$5,IF('TKB theo lop'!U62=$I$229,'TKB theo lop'!T62&amp;'TKB theo lop'!$T$5,IF('TKB theo lop'!W62=$I$229,'TKB theo lop'!V62&amp;'TKB theo lop'!$V$5,IF('TKB theo lop'!Y62=$I$229,'TKB theo lop'!X62&amp;'TKB theo lop'!$X$5,IF('TKB theo lop'!AA62=$I$229,'TKB theo lop'!Z62&amp;'TKB theo lop'!$Z$5,IF('TKB theo lop'!AC62=$I$229,'TKB theo lop'!AB62&amp;'TKB theo lop'!$AB$5,IF('TKB theo lop'!AE62=$I$229,'TKB theo lop'!AD62&amp;'TKB theo lop'!$AD$5,IF('TKB theo lop'!AG62=$I$229,'TKB theo lop'!AF62&amp;'TKB theo lop'!$AF$5,IF('TKB theo lop'!AI62=$I$229,'TKB theo lop'!AH62&amp;'TKB theo lop'!$AH$5,IF('TKB theo lop'!AK62=$I$229,'TKB theo lop'!AJ62&amp;'TKB theo lop'!$AJ$5,IF('TKB theo lop'!AM62=$I$229,'TKB theo lop'!AL62&amp;'TKB theo lop'!$AL$5,IF('TKB theo lop'!AO62=$I$229,'TKB theo lop'!AN62&amp;'TKB theo lop'!$AN$5,"")))))))))))))))))))</f>
        <v/>
      </c>
    </row>
    <row r="234" spans="1:15" x14ac:dyDescent="0.3">
      <c r="A234" s="47" t="str">
        <f>30-COUNTIF(B230:G234,"")&amp; "tiết"</f>
        <v>0tiết</v>
      </c>
      <c r="B234" s="45" t="str">
        <f>IF('TKB theo lop'!E12=$A$229,'TKB theo lop'!D12&amp;'TKB theo lop'!$D$5,IF('TKB theo lop'!G12=$A$229,'TKB theo lop'!F12&amp;'TKB theo lop'!$F$5,IF('TKB theo lop'!I12=$A$229,'TKB theo lop'!H12&amp;'TKB theo lop'!$H$5,IF('TKB theo lop'!K12=$A$229,'TKB theo lop'!J12&amp;'TKB theo lop'!$J$5,IF('TKB theo lop'!M12=$A$229,'TKB theo lop'!L12&amp;'TKB theo lop'!$L$5,IF('TKB theo lop'!O12=$A$229,'TKB theo lop'!N12&amp;'TKB theo lop'!$N$5,IF('TKB theo lop'!Q12=$A$229,'TKB theo lop'!P12&amp;'TKB theo lop'!$P$5,IF('TKB theo lop'!S12=$A$229,'TKB theo lop'!R12&amp;'TKB theo lop'!$R$5,IF('TKB theo lop'!U12=$A$229,'TKB theo lop'!T12&amp;'TKB theo lop'!$T$5,IF('TKB theo lop'!W12=$A$229,'TKB theo lop'!V12&amp;'TKB theo lop'!$V$5,IF('TKB theo lop'!Y12=$A$229,'TKB theo lop'!X12&amp;'TKB theo lop'!$X$5,IF('TKB theo lop'!AA12=$A$229,'TKB theo lop'!Z12&amp;'TKB theo lop'!$Z$5,IF('TKB theo lop'!AC12=$A$229,'TKB theo lop'!AB12&amp;'TKB theo lop'!$AB$5,IF('TKB theo lop'!AE12=$A$229,'TKB theo lop'!AD12&amp;'TKB theo lop'!$AD$5,IF('TKB theo lop'!AG12=$A$229,'TKB theo lop'!AF12&amp;'TKB theo lop'!$AF$5,IF('TKB theo lop'!AI12=$A$229,'TKB theo lop'!AH12&amp;'TKB theo lop'!$AH$5,IF('TKB theo lop'!AK12=$A$229,'TKB theo lop'!AJ12&amp;'TKB theo lop'!$AJ$5,IF('TKB theo lop'!AM12=$A$229,'TKB theo lop'!AL12&amp;'TKB theo lop'!$AL$5,IF('TKB theo lop'!AO12=$A$229,'TKB theo lop'!AN12&amp;'TKB theo lop'!$AN$5,"")))))))))))))))))))</f>
        <v/>
      </c>
      <c r="C234" s="45" t="str">
        <f>IF('TKB theo lop'!E23=$A$229,'TKB theo lop'!D23&amp;'TKB theo lop'!$D$5,IF('TKB theo lop'!G23=$A$229,'TKB theo lop'!F23&amp;'TKB theo lop'!$F$5,IF('TKB theo lop'!I23=$A$229,'TKB theo lop'!H23&amp;'TKB theo lop'!$H$5,IF('TKB theo lop'!K23=$A$229,'TKB theo lop'!J23&amp;'TKB theo lop'!$J$5,IF('TKB theo lop'!M23=$A$229,'TKB theo lop'!L23&amp;'TKB theo lop'!$L$5,IF('TKB theo lop'!O23=$A$229,'TKB theo lop'!N23&amp;'TKB theo lop'!$N$5,IF('TKB theo lop'!Q23=$A$229,'TKB theo lop'!P23&amp;'TKB theo lop'!$P$5,IF('TKB theo lop'!S23=$A$229,'TKB theo lop'!R23&amp;'TKB theo lop'!$R$5,IF('TKB theo lop'!U23=$A$229,'TKB theo lop'!T23&amp;'TKB theo lop'!$T$5,IF('TKB theo lop'!W23=$A$229,'TKB theo lop'!V23&amp;'TKB theo lop'!$V$5,IF('TKB theo lop'!Y23=$A$229,'TKB theo lop'!X23&amp;'TKB theo lop'!$X$5,IF('TKB theo lop'!AA23=$A$229,'TKB theo lop'!Z23&amp;'TKB theo lop'!$Z$5,IF('TKB theo lop'!AC23=$A$229,'TKB theo lop'!AB23&amp;'TKB theo lop'!$AB$5,IF('TKB theo lop'!AE23=$A$229,'TKB theo lop'!AD23&amp;'TKB theo lop'!$AD$5,IF('TKB theo lop'!AG23=$A$229,'TKB theo lop'!AF23&amp;'TKB theo lop'!$AF$5,IF('TKB theo lop'!AI23=$A$229,'TKB theo lop'!AH23&amp;'TKB theo lop'!$AH$5,IF('TKB theo lop'!AK23=$A$229,'TKB theo lop'!AJ23&amp;'TKB theo lop'!$AJ$5,IF('TKB theo lop'!AM23=$A$229,'TKB theo lop'!AL23&amp;'TKB theo lop'!$AL$5,IF('TKB theo lop'!AO23=$A$229,'TKB theo lop'!AN23&amp;'TKB theo lop'!$AN$5,"")))))))))))))))))))</f>
        <v/>
      </c>
      <c r="D234" s="45" t="str">
        <f>IF('TKB theo lop'!E33=$A$229,'TKB theo lop'!D33&amp;'TKB theo lop'!$D$5,IF('TKB theo lop'!G33=$A$229,'TKB theo lop'!F33&amp;'TKB theo lop'!$F$5,IF('TKB theo lop'!I33=$A$229,'TKB theo lop'!H33&amp;'TKB theo lop'!$H$5,IF('TKB theo lop'!K33=$A$229,'TKB theo lop'!J33&amp;'TKB theo lop'!$J$5,IF('TKB theo lop'!M33=$A$229,'TKB theo lop'!L33&amp;'TKB theo lop'!$L$5,IF('TKB theo lop'!O33=$A$229,'TKB theo lop'!N33&amp;'TKB theo lop'!$N$5,IF('TKB theo lop'!Q33=$A$229,'TKB theo lop'!P33&amp;'TKB theo lop'!$P$5,IF('TKB theo lop'!S33=$A$229,'TKB theo lop'!R33&amp;'TKB theo lop'!$R$5,IF('TKB theo lop'!U33=$A$229,'TKB theo lop'!T33&amp;'TKB theo lop'!$T$5,IF('TKB theo lop'!W33=$A$229,'TKB theo lop'!V33&amp;'TKB theo lop'!$V$5,IF('TKB theo lop'!Y33=$A$229,'TKB theo lop'!X33&amp;'TKB theo lop'!$X$5,IF('TKB theo lop'!AA33=$A$229,'TKB theo lop'!Z33&amp;'TKB theo lop'!$Z$5,IF('TKB theo lop'!AC33=$A$229,'TKB theo lop'!AB33&amp;'TKB theo lop'!$AB$5,IF('TKB theo lop'!AE33=$A$229,'TKB theo lop'!AD33&amp;'TKB theo lop'!$AD$5,IF('TKB theo lop'!AG33=$A$229,'TKB theo lop'!AF33&amp;'TKB theo lop'!$AF$5,IF('TKB theo lop'!AI33=$A$229,'TKB theo lop'!AH33&amp;'TKB theo lop'!$AH$5,IF('TKB theo lop'!AK33=$A$229,'TKB theo lop'!AJ33&amp;'TKB theo lop'!$AJ$5,IF('TKB theo lop'!AM33=$A$229,'TKB theo lop'!AL33&amp;'TKB theo lop'!$AL$5,IF('TKB theo lop'!AO33=$A$229,'TKB theo lop'!AN33&amp;'TKB theo lop'!$AN$5,"")))))))))))))))))))</f>
        <v/>
      </c>
      <c r="E234" s="45" t="str">
        <f>IF('TKB theo lop'!E43=$A$229,'TKB theo lop'!D43&amp;'TKB theo lop'!$D$5,IF('TKB theo lop'!G43=$A$229,'TKB theo lop'!F43&amp;'TKB theo lop'!$F$5,IF('TKB theo lop'!I43=$A$229,'TKB theo lop'!H43&amp;'TKB theo lop'!$H$5,IF('TKB theo lop'!K43=$A$229,'TKB theo lop'!J43&amp;'TKB theo lop'!$J$5,IF('TKB theo lop'!M43=$A$229,'TKB theo lop'!L43&amp;'TKB theo lop'!$L$5,IF('TKB theo lop'!O43=$A$229,'TKB theo lop'!N43&amp;'TKB theo lop'!$N$5,IF('TKB theo lop'!Q43=$A$229,'TKB theo lop'!P43&amp;'TKB theo lop'!$P$5,IF('TKB theo lop'!S43=$A$229,'TKB theo lop'!R43&amp;'TKB theo lop'!$R$5,IF('TKB theo lop'!U43=$A$229,'TKB theo lop'!T43&amp;'TKB theo lop'!$T$5,IF('TKB theo lop'!W43=$A$229,'TKB theo lop'!V43&amp;'TKB theo lop'!$V$5,IF('TKB theo lop'!Y43=$A$229,'TKB theo lop'!X43&amp;'TKB theo lop'!$X$5,IF('TKB theo lop'!AA43=$A$229,'TKB theo lop'!Z43&amp;'TKB theo lop'!$Z$5,IF('TKB theo lop'!AC43=$A$229,'TKB theo lop'!AB43&amp;'TKB theo lop'!$AB$5,IF('TKB theo lop'!AE43=$A$229,'TKB theo lop'!AD43&amp;'TKB theo lop'!$AD$5,IF('TKB theo lop'!AG43=$A$229,'TKB theo lop'!AF43&amp;'TKB theo lop'!$AF$5,IF('TKB theo lop'!AI43=$A$229,'TKB theo lop'!AH43&amp;'TKB theo lop'!$AH$5,IF('TKB theo lop'!AK43=$A$229,'TKB theo lop'!AJ43&amp;'TKB theo lop'!$AJ$5,IF('TKB theo lop'!AM43=$A$229,'TKB theo lop'!AL43&amp;'TKB theo lop'!$AL$5,IF('TKB theo lop'!AO43=$A$229,'TKB theo lop'!AN43&amp;'TKB theo lop'!$AN$5,"")))))))))))))))))))</f>
        <v/>
      </c>
      <c r="F234" s="45" t="str">
        <f>IF('TKB theo lop'!E53=$A$229,'TKB theo lop'!D53&amp;'TKB theo lop'!$D$5,IF('TKB theo lop'!G53=$A$229,'TKB theo lop'!F53&amp;'TKB theo lop'!$F$5,IF('TKB theo lop'!I53=$A$229,'TKB theo lop'!H53&amp;'TKB theo lop'!$H$5,IF('TKB theo lop'!K53=$A$229,'TKB theo lop'!J53&amp;'TKB theo lop'!$J$5,IF('TKB theo lop'!M53=$A$229,'TKB theo lop'!L53&amp;'TKB theo lop'!$L$5,IF('TKB theo lop'!O53=$A$229,'TKB theo lop'!N53&amp;'TKB theo lop'!$N$5,IF('TKB theo lop'!Q53=$A$229,'TKB theo lop'!P53&amp;'TKB theo lop'!$P$5,IF('TKB theo lop'!S53=$A$229,'TKB theo lop'!R53&amp;'TKB theo lop'!$R$5,IF('TKB theo lop'!U53=$A$229,'TKB theo lop'!T53&amp;'TKB theo lop'!$T$5,IF('TKB theo lop'!W53=$A$229,'TKB theo lop'!V53&amp;'TKB theo lop'!$V$5,IF('TKB theo lop'!Y53=$A$229,'TKB theo lop'!X53&amp;'TKB theo lop'!$X$5,IF('TKB theo lop'!AA53=$A$229,'TKB theo lop'!Z53&amp;'TKB theo lop'!$Z$5,IF('TKB theo lop'!AC53=$A$229,'TKB theo lop'!AB53&amp;'TKB theo lop'!$AB$5,IF('TKB theo lop'!AE53=$A$229,'TKB theo lop'!AD53&amp;'TKB theo lop'!$AD$5,IF('TKB theo lop'!AG53=$A$229,'TKB theo lop'!AF53&amp;'TKB theo lop'!$AF$5,IF('TKB theo lop'!AI53=$A$229,'TKB theo lop'!AH53&amp;'TKB theo lop'!$AH$5,IF('TKB theo lop'!AK53=$A$229,'TKB theo lop'!AJ53&amp;'TKB theo lop'!$AJ$5,IF('TKB theo lop'!AM53=$A$229,'TKB theo lop'!AL53&amp;'TKB theo lop'!$AL$5,IF('TKB theo lop'!AO53=$A$229,'TKB theo lop'!AN53&amp;'TKB theo lop'!$AN$5,"")))))))))))))))))))</f>
        <v/>
      </c>
      <c r="G234" s="45" t="str">
        <f>IF('TKB theo lop'!E63=$A$229,'TKB theo lop'!D63&amp;'TKB theo lop'!$D$5,IF('TKB theo lop'!G63=$A$229,'TKB theo lop'!F63&amp;'TKB theo lop'!$F$5,IF('TKB theo lop'!I63=$A$229,'TKB theo lop'!H63&amp;'TKB theo lop'!$H$5,IF('TKB theo lop'!K63=$A$229,'TKB theo lop'!J63&amp;'TKB theo lop'!$J$5,IF('TKB theo lop'!M63=$A$229,'TKB theo lop'!L63&amp;'TKB theo lop'!$L$5,IF('TKB theo lop'!O63=$A$229,'TKB theo lop'!N63&amp;'TKB theo lop'!$N$5,IF('TKB theo lop'!Q63=$A$229,'TKB theo lop'!P63&amp;'TKB theo lop'!$P$5,IF('TKB theo lop'!S63=$A$229,'TKB theo lop'!R63&amp;'TKB theo lop'!$R$5,IF('TKB theo lop'!U63=$A$229,'TKB theo lop'!T63&amp;'TKB theo lop'!$T$5,IF('TKB theo lop'!W63=$A$229,'TKB theo lop'!V63&amp;'TKB theo lop'!$V$5,IF('TKB theo lop'!Y63=$A$229,'TKB theo lop'!X63&amp;'TKB theo lop'!$X$5,IF('TKB theo lop'!AA63=$A$229,'TKB theo lop'!Z63&amp;'TKB theo lop'!$Z$5,IF('TKB theo lop'!AC63=$A$229,'TKB theo lop'!AB63&amp;'TKB theo lop'!$AB$5,IF('TKB theo lop'!AE63=$A$229,'TKB theo lop'!AD63&amp;'TKB theo lop'!$AD$5,IF('TKB theo lop'!AG63=$A$229,'TKB theo lop'!AF63&amp;'TKB theo lop'!$AF$5,IF('TKB theo lop'!AI63=$A$229,'TKB theo lop'!AH63&amp;'TKB theo lop'!$AH$5,IF('TKB theo lop'!AK63=$A$229,'TKB theo lop'!AJ63&amp;'TKB theo lop'!$AJ$5,IF('TKB theo lop'!AM63=$A$229,'TKB theo lop'!AL63&amp;'TKB theo lop'!$AL$5,IF('TKB theo lop'!AO63=$A$229,'TKB theo lop'!AN63&amp;'TKB theo lop'!$AN$5,"")))))))))))))))))))</f>
        <v/>
      </c>
      <c r="H234"/>
      <c r="I234" s="47" t="str">
        <f>30-COUNTIF(J230:O234,"")&amp; "tiết"</f>
        <v>0tiết</v>
      </c>
      <c r="J234" s="45" t="str">
        <f>IF('TKB theo lop'!E12=$I$229,'TKB theo lop'!D12&amp;'TKB theo lop'!$D$5,IF('TKB theo lop'!G12=$I$229,'TKB theo lop'!F12&amp;'TKB theo lop'!$F$5,IF('TKB theo lop'!I12=$I$229,'TKB theo lop'!H12&amp;'TKB theo lop'!$H$5,IF('TKB theo lop'!K12=$I$229,'TKB theo lop'!J12&amp;'TKB theo lop'!$J$5,IF('TKB theo lop'!M12=$I$229,'TKB theo lop'!L12&amp;'TKB theo lop'!$L$5,IF('TKB theo lop'!O12=$I$229,'TKB theo lop'!N12&amp;'TKB theo lop'!$N$5,IF('TKB theo lop'!Q12=$I$229,'TKB theo lop'!P12&amp;'TKB theo lop'!$P$5,IF('TKB theo lop'!S12=$I$229,'TKB theo lop'!R12&amp;'TKB theo lop'!$R$5,IF('TKB theo lop'!U12=$I$229,'TKB theo lop'!T12&amp;'TKB theo lop'!$T$5,IF('TKB theo lop'!W12=$I$229,'TKB theo lop'!V12&amp;'TKB theo lop'!$V$5,IF('TKB theo lop'!Y12=$I$229,'TKB theo lop'!X12&amp;'TKB theo lop'!$X$5,IF('TKB theo lop'!AA12=$I$229,'TKB theo lop'!Z12&amp;'TKB theo lop'!$Z$5,IF('TKB theo lop'!AC12=$I$229,'TKB theo lop'!AB12&amp;'TKB theo lop'!$AB$5,IF('TKB theo lop'!AE12=$I$229,'TKB theo lop'!AD12&amp;'TKB theo lop'!$AD$5,IF('TKB theo lop'!AG12=$I$229,'TKB theo lop'!AF12&amp;'TKB theo lop'!$AF$5,IF('TKB theo lop'!AI12=$I$229,'TKB theo lop'!AH12&amp;'TKB theo lop'!$AH$5,IF('TKB theo lop'!AK12=$I$229,'TKB theo lop'!AJ12&amp;'TKB theo lop'!$AJ$5,IF('TKB theo lop'!AM12=$I$229,'TKB theo lop'!AL12&amp;'TKB theo lop'!$AL$5,IF('TKB theo lop'!AO12=$I$229,'TKB theo lop'!AN12&amp;'TKB theo lop'!$AN$5,"")))))))))))))))))))</f>
        <v/>
      </c>
      <c r="K234" s="45" t="str">
        <f>IF('TKB theo lop'!E23=$I$229,'TKB theo lop'!D23&amp;'TKB theo lop'!$D$5,IF('TKB theo lop'!G23=$I$229,'TKB theo lop'!F23&amp;'TKB theo lop'!$F$5,IF('TKB theo lop'!I23=$I$229,'TKB theo lop'!H23&amp;'TKB theo lop'!$H$5,IF('TKB theo lop'!K23=$I$229,'TKB theo lop'!J23&amp;'TKB theo lop'!$J$5,IF('TKB theo lop'!M23=$I$229,'TKB theo lop'!L23&amp;'TKB theo lop'!$L$5,IF('TKB theo lop'!O23=$I$229,'TKB theo lop'!N23&amp;'TKB theo lop'!$N$5,IF('TKB theo lop'!Q23=$I$229,'TKB theo lop'!P23&amp;'TKB theo lop'!$P$5,IF('TKB theo lop'!S23=$I$229,'TKB theo lop'!R23&amp;'TKB theo lop'!$R$5,IF('TKB theo lop'!U23=$I$229,'TKB theo lop'!T23&amp;'TKB theo lop'!$T$5,IF('TKB theo lop'!W23=$I$229,'TKB theo lop'!V23&amp;'TKB theo lop'!$V$5,IF('TKB theo lop'!Y23=$I$229,'TKB theo lop'!X23&amp;'TKB theo lop'!$X$5,IF('TKB theo lop'!AA23=$I$229,'TKB theo lop'!Z23&amp;'TKB theo lop'!$Z$5,IF('TKB theo lop'!AC23=$I$229,'TKB theo lop'!AB23&amp;'TKB theo lop'!$AB$5,IF('TKB theo lop'!AE23=$I$229,'TKB theo lop'!AD23&amp;'TKB theo lop'!$AD$5,IF('TKB theo lop'!AG23=$I$229,'TKB theo lop'!AF23&amp;'TKB theo lop'!$AF$5,IF('TKB theo lop'!AI23=$I$229,'TKB theo lop'!AH23&amp;'TKB theo lop'!$AH$5,IF('TKB theo lop'!AK23=$I$229,'TKB theo lop'!AJ23&amp;'TKB theo lop'!$AJ$5,IF('TKB theo lop'!AM23=$I$229,'TKB theo lop'!AL23&amp;'TKB theo lop'!$AL$5,IF('TKB theo lop'!AO23=$I$229,'TKB theo lop'!AN23&amp;'TKB theo lop'!$AN$5,"")))))))))))))))))))</f>
        <v/>
      </c>
      <c r="L234" s="45" t="str">
        <f>IF('TKB theo lop'!E33=$I$229,'TKB theo lop'!D33&amp;'TKB theo lop'!$D$5,IF('TKB theo lop'!G33=$I$229,'TKB theo lop'!F33&amp;'TKB theo lop'!$F$5,IF('TKB theo lop'!I33=$I$229,'TKB theo lop'!H33&amp;'TKB theo lop'!$H$5,IF('TKB theo lop'!K33=$I$229,'TKB theo lop'!J33&amp;'TKB theo lop'!$J$5,IF('TKB theo lop'!M33=$I$229,'TKB theo lop'!L33&amp;'TKB theo lop'!$L$5,IF('TKB theo lop'!O33=$I$229,'TKB theo lop'!N33&amp;'TKB theo lop'!$N$5,IF('TKB theo lop'!Q33=$I$229,'TKB theo lop'!P33&amp;'TKB theo lop'!$P$5,IF('TKB theo lop'!S33=$I$229,'TKB theo lop'!R33&amp;'TKB theo lop'!$R$5,IF('TKB theo lop'!U33=$I$229,'TKB theo lop'!T33&amp;'TKB theo lop'!$T$5,IF('TKB theo lop'!W33=$I$229,'TKB theo lop'!V33&amp;'TKB theo lop'!$V$5,IF('TKB theo lop'!Y33=$I$229,'TKB theo lop'!X33&amp;'TKB theo lop'!$X$5,IF('TKB theo lop'!AA33=$I$229,'TKB theo lop'!Z33&amp;'TKB theo lop'!$Z$5,IF('TKB theo lop'!AC33=$I$229,'TKB theo lop'!AB33&amp;'TKB theo lop'!$AB$5,IF('TKB theo lop'!AE33=$I$229,'TKB theo lop'!AD33&amp;'TKB theo lop'!$AD$5,IF('TKB theo lop'!AG33=$I$229,'TKB theo lop'!AF33&amp;'TKB theo lop'!$AF$5,IF('TKB theo lop'!AI33=$I$229,'TKB theo lop'!AH33&amp;'TKB theo lop'!$AH$5,IF('TKB theo lop'!AK33=$I$229,'TKB theo lop'!AJ33&amp;'TKB theo lop'!$AJ$5,IF('TKB theo lop'!AM33=$I$229,'TKB theo lop'!AL33&amp;'TKB theo lop'!$AL$5,IF('TKB theo lop'!AO33=$I$229,'TKB theo lop'!AN33&amp;'TKB theo lop'!$AN$5,"")))))))))))))))))))</f>
        <v/>
      </c>
      <c r="M234" s="45" t="str">
        <f>IF('TKB theo lop'!E43=$I$229,'TKB theo lop'!D43&amp;'TKB theo lop'!$D$5,IF('TKB theo lop'!G43=$I$229,'TKB theo lop'!F43&amp;'TKB theo lop'!$F$5,IF('TKB theo lop'!I43=$I$229,'TKB theo lop'!H43&amp;'TKB theo lop'!$H$5,IF('TKB theo lop'!K43=$I$229,'TKB theo lop'!J43&amp;'TKB theo lop'!$J$5,IF('TKB theo lop'!M43=$I$229,'TKB theo lop'!L43&amp;'TKB theo lop'!$L$5,IF('TKB theo lop'!O43=$I$229,'TKB theo lop'!N43&amp;'TKB theo lop'!$N$5,IF('TKB theo lop'!Q43=$I$229,'TKB theo lop'!P43&amp;'TKB theo lop'!$P$5,IF('TKB theo lop'!S43=$I$229,'TKB theo lop'!R43&amp;'TKB theo lop'!$R$5,IF('TKB theo lop'!U43=$I$229,'TKB theo lop'!T43&amp;'TKB theo lop'!$T$5,IF('TKB theo lop'!W43=$I$229,'TKB theo lop'!V43&amp;'TKB theo lop'!$V$5,IF('TKB theo lop'!Y43=$I$229,'TKB theo lop'!X43&amp;'TKB theo lop'!$X$5,IF('TKB theo lop'!AA43=$I$229,'TKB theo lop'!Z43&amp;'TKB theo lop'!$Z$5,IF('TKB theo lop'!AC43=$I$229,'TKB theo lop'!AB43&amp;'TKB theo lop'!$AB$5,IF('TKB theo lop'!AE43=$I$229,'TKB theo lop'!AD43&amp;'TKB theo lop'!$AD$5,IF('TKB theo lop'!AG43=$I$229,'TKB theo lop'!AF43&amp;'TKB theo lop'!$AF$5,IF('TKB theo lop'!AI43=$I$229,'TKB theo lop'!AH43&amp;'TKB theo lop'!$AH$5,IF('TKB theo lop'!AK43=$I$229,'TKB theo lop'!AJ43&amp;'TKB theo lop'!$AJ$5,IF('TKB theo lop'!AM43=$I$229,'TKB theo lop'!AL43&amp;'TKB theo lop'!$AL$5,IF('TKB theo lop'!AO43=$I$229,'TKB theo lop'!AN43&amp;'TKB theo lop'!$AN$5,"")))))))))))))))))))</f>
        <v/>
      </c>
      <c r="N234" s="45" t="str">
        <f>IF('TKB theo lop'!E53=$I$229,'TKB theo lop'!D53&amp;'TKB theo lop'!$D$5,IF('TKB theo lop'!G53=$I$229,'TKB theo lop'!F53&amp;'TKB theo lop'!$F$5,IF('TKB theo lop'!I53=$I$229,'TKB theo lop'!H53&amp;'TKB theo lop'!$H$5,IF('TKB theo lop'!K53=$I$229,'TKB theo lop'!J53&amp;'TKB theo lop'!$J$5,IF('TKB theo lop'!M53=$I$229,'TKB theo lop'!L53&amp;'TKB theo lop'!$L$5,IF('TKB theo lop'!O53=$I$229,'TKB theo lop'!N53&amp;'TKB theo lop'!$N$5,IF('TKB theo lop'!Q53=$I$229,'TKB theo lop'!P53&amp;'TKB theo lop'!$P$5,IF('TKB theo lop'!S53=$I$229,'TKB theo lop'!R53&amp;'TKB theo lop'!$R$5,IF('TKB theo lop'!U53=$I$229,'TKB theo lop'!T53&amp;'TKB theo lop'!$T$5,IF('TKB theo lop'!W53=$I$229,'TKB theo lop'!V53&amp;'TKB theo lop'!$V$5,IF('TKB theo lop'!Y53=$I$229,'TKB theo lop'!X53&amp;'TKB theo lop'!$X$5,IF('TKB theo lop'!AA53=$I$229,'TKB theo lop'!Z53&amp;'TKB theo lop'!$Z$5,IF('TKB theo lop'!AC53=$I$229,'TKB theo lop'!AB53&amp;'TKB theo lop'!$AB$5,IF('TKB theo lop'!AE53=$I$229,'TKB theo lop'!AD53&amp;'TKB theo lop'!$AD$5,IF('TKB theo lop'!AG53=$I$229,'TKB theo lop'!AF53&amp;'TKB theo lop'!$AF$5,IF('TKB theo lop'!AI53=$I$229,'TKB theo lop'!AH53&amp;'TKB theo lop'!$AH$5,IF('TKB theo lop'!AK53=$I$229,'TKB theo lop'!AJ53&amp;'TKB theo lop'!$AJ$5,IF('TKB theo lop'!AM53=$I$229,'TKB theo lop'!AL53&amp;'TKB theo lop'!$AL$5,IF('TKB theo lop'!AO53=$I$229,'TKB theo lop'!AN53&amp;'TKB theo lop'!$AN$5,"")))))))))))))))))))</f>
        <v/>
      </c>
      <c r="O234" s="45" t="str">
        <f>IF('TKB theo lop'!E63=$I$229,'TKB theo lop'!D63&amp;'TKB theo lop'!$D$5,IF('TKB theo lop'!G63=$I$229,'TKB theo lop'!F63&amp;'TKB theo lop'!$F$5,IF('TKB theo lop'!I63=$I$229,'TKB theo lop'!H63&amp;'TKB theo lop'!$H$5,IF('TKB theo lop'!K63=$I$229,'TKB theo lop'!J63&amp;'TKB theo lop'!$J$5,IF('TKB theo lop'!M63=$I$229,'TKB theo lop'!L63&amp;'TKB theo lop'!$L$5,IF('TKB theo lop'!O63=$I$229,'TKB theo lop'!N63&amp;'TKB theo lop'!$N$5,IF('TKB theo lop'!Q63=$I$229,'TKB theo lop'!P63&amp;'TKB theo lop'!$P$5,IF('TKB theo lop'!S63=$I$229,'TKB theo lop'!R63&amp;'TKB theo lop'!$R$5,IF('TKB theo lop'!U63=$I$229,'TKB theo lop'!T63&amp;'TKB theo lop'!$T$5,IF('TKB theo lop'!W63=$I$229,'TKB theo lop'!V63&amp;'TKB theo lop'!$V$5,IF('TKB theo lop'!Y63=$I$229,'TKB theo lop'!X63&amp;'TKB theo lop'!$X$5,IF('TKB theo lop'!AA63=$I$229,'TKB theo lop'!Z63&amp;'TKB theo lop'!$Z$5,IF('TKB theo lop'!AC63=$I$229,'TKB theo lop'!AB63&amp;'TKB theo lop'!$AB$5,IF('TKB theo lop'!AE63=$I$229,'TKB theo lop'!AD63&amp;'TKB theo lop'!$AD$5,IF('TKB theo lop'!AG63=$I$229,'TKB theo lop'!AF63&amp;'TKB theo lop'!$AF$5,IF('TKB theo lop'!AI63=$I$229,'TKB theo lop'!AH63&amp;'TKB theo lop'!$AH$5,IF('TKB theo lop'!AK63=$I$229,'TKB theo lop'!AJ63&amp;'TKB theo lop'!$AJ$5,IF('TKB theo lop'!AM63=$I$229,'TKB theo lop'!AL63&amp;'TKB theo lop'!$AL$5,IF('TKB theo lop'!AO63=$I$229,'TKB theo lop'!AN63&amp;'TKB theo lop'!$AN$5,"")))))))))))))))))))</f>
        <v/>
      </c>
    </row>
    <row r="235" spans="1:15" x14ac:dyDescent="0.3">
      <c r="A235" s="326" t="s">
        <v>11</v>
      </c>
      <c r="B235" s="44" t="str">
        <f>IF('TKB theo lop'!E14=$A$229,'TKB theo lop'!D14&amp;'TKB theo lop'!$D$5,IF('TKB theo lop'!G14=$A$229,'TKB theo lop'!F14&amp;'TKB theo lop'!$F$5,IF('TKB theo lop'!I14=$A$229,'TKB theo lop'!H14&amp;'TKB theo lop'!$H$5,IF('TKB theo lop'!K14=$A$229,'TKB theo lop'!J14&amp;'TKB theo lop'!$J$5,IF('TKB theo lop'!M14=$A$229,'TKB theo lop'!L14&amp;'TKB theo lop'!$L$5,IF('TKB theo lop'!O14=$A$229,'TKB theo lop'!N14&amp;'TKB theo lop'!$N$5,IF('TKB theo lop'!Q14=$A$229,'TKB theo lop'!P14&amp;'TKB theo lop'!$P$5,IF('TKB theo lop'!S14=$A$229,'TKB theo lop'!R14&amp;'TKB theo lop'!$R$5,IF('TKB theo lop'!U14=$A$229,'TKB theo lop'!T14&amp;'TKB theo lop'!$T$5,IF('TKB theo lop'!W14=$A$229,'TKB theo lop'!V14&amp;'TKB theo lop'!$V$5,IF('TKB theo lop'!Y14=$A$229,'TKB theo lop'!X14&amp;'TKB theo lop'!$X$5,IF('TKB theo lop'!AA14=$A$229,'TKB theo lop'!Z14&amp;'TKB theo lop'!$Z$5,IF('TKB theo lop'!AC14=$A$229,'TKB theo lop'!AB14&amp;'TKB theo lop'!$AB$5,IF('TKB theo lop'!AE14=$A$229,'TKB theo lop'!AD14&amp;'TKB theo lop'!$AD$5,IF('TKB theo lop'!AG14=$A$229,'TKB theo lop'!AF14&amp;'TKB theo lop'!$AF$5,IF('TKB theo lop'!AI14=$A$229,'TKB theo lop'!AH14&amp;'TKB theo lop'!$AH$5,IF('TKB theo lop'!AK14=$A$229,'TKB theo lop'!AJ14&amp;'TKB theo lop'!$AJ$5,IF('TKB theo lop'!AM14=$A$229,'TKB theo lop'!AL14&amp;'TKB theo lop'!$AL$5,IF('TKB theo lop'!AO14=$A$229,'TKB theo lop'!AN14&amp;'TKB theo lop'!$AN$5,"")))))))))))))))))))</f>
        <v/>
      </c>
      <c r="C235" s="44" t="str">
        <f>IF('TKB theo lop'!E24=$A$229,'TKB theo lop'!D24&amp;'TKB theo lop'!$D$5,IF('TKB theo lop'!G24=$A$229,'TKB theo lop'!F24&amp;'TKB theo lop'!$F$5,IF('TKB theo lop'!I24=$A$229,'TKB theo lop'!H24&amp;'TKB theo lop'!$H$5,IF('TKB theo lop'!K24=$A$229,'TKB theo lop'!J24&amp;'TKB theo lop'!$J$5,IF('TKB theo lop'!M24=$A$229,'TKB theo lop'!L24&amp;'TKB theo lop'!$L$5,IF('TKB theo lop'!O24=$A$229,'TKB theo lop'!N24&amp;'TKB theo lop'!$N$5,IF('TKB theo lop'!Q24=$A$229,'TKB theo lop'!P24&amp;'TKB theo lop'!$P$5,IF('TKB theo lop'!S24=$A$229,'TKB theo lop'!R24&amp;'TKB theo lop'!$R$5,IF('TKB theo lop'!U24=$A$229,'TKB theo lop'!T24&amp;'TKB theo lop'!$T$5,IF('TKB theo lop'!W24=$A$229,'TKB theo lop'!V24&amp;'TKB theo lop'!$V$5,IF('TKB theo lop'!Y24=$A$229,'TKB theo lop'!X24&amp;'TKB theo lop'!$X$5,IF('TKB theo lop'!AA24=$A$229,'TKB theo lop'!Z24&amp;'TKB theo lop'!$Z$5,IF('TKB theo lop'!AC24=$A$229,'TKB theo lop'!AB24&amp;'TKB theo lop'!$AB$5,IF('TKB theo lop'!AE24=$A$229,'TKB theo lop'!AD24&amp;'TKB theo lop'!$AD$5,IF('TKB theo lop'!AG24=$A$229,'TKB theo lop'!AF24&amp;'TKB theo lop'!$AF$5,IF('TKB theo lop'!AI24=$A$229,'TKB theo lop'!AH24&amp;'TKB theo lop'!$AH$5,IF('TKB theo lop'!AK24=$A$229,'TKB theo lop'!AJ24&amp;'TKB theo lop'!$AJ$5,IF('TKB theo lop'!AM24=$A$229,'TKB theo lop'!AL24&amp;'TKB theo lop'!$AL$5,IF('TKB theo lop'!AO24=$A$229,'TKB theo lop'!AN24&amp;'TKB theo lop'!$AN$5,"")))))))))))))))))))</f>
        <v/>
      </c>
      <c r="D235" s="44" t="str">
        <f>IF('TKB theo lop'!E34=$A$229,'TKB theo lop'!D34&amp;'TKB theo lop'!$D$5,IF('TKB theo lop'!G34=$A$229,'TKB theo lop'!F34&amp;'TKB theo lop'!$F$5,IF('TKB theo lop'!I34=$A$229,'TKB theo lop'!H34&amp;'TKB theo lop'!$H$5,IF('TKB theo lop'!K34=$A$229,'TKB theo lop'!J34&amp;'TKB theo lop'!$J$5,IF('TKB theo lop'!M34=$A$229,'TKB theo lop'!L34&amp;'TKB theo lop'!$L$5,IF('TKB theo lop'!O34=$A$229,'TKB theo lop'!N34&amp;'TKB theo lop'!$N$5,IF('TKB theo lop'!Q34=$A$229,'TKB theo lop'!P34&amp;'TKB theo lop'!$P$5,IF('TKB theo lop'!S34=$A$229,'TKB theo lop'!R34&amp;'TKB theo lop'!$R$5,IF('TKB theo lop'!U34=$A$229,'TKB theo lop'!T34&amp;'TKB theo lop'!$T$5,IF('TKB theo lop'!W34=$A$229,'TKB theo lop'!V34&amp;'TKB theo lop'!$V$5,IF('TKB theo lop'!Y34=$A$229,'TKB theo lop'!X34&amp;'TKB theo lop'!$X$5,IF('TKB theo lop'!AA34=$A$229,'TKB theo lop'!Z34&amp;'TKB theo lop'!$Z$5,IF('TKB theo lop'!AC34=$A$229,'TKB theo lop'!AB34&amp;'TKB theo lop'!$AB$5,IF('TKB theo lop'!AE34=$A$229,'TKB theo lop'!AD34&amp;'TKB theo lop'!$AD$5,IF('TKB theo lop'!AG34=$A$229,'TKB theo lop'!AF34&amp;'TKB theo lop'!$AF$5,IF('TKB theo lop'!AI34=$A$229,'TKB theo lop'!AH34&amp;'TKB theo lop'!$AH$5,IF('TKB theo lop'!AK34=$A$229,'TKB theo lop'!AJ34&amp;'TKB theo lop'!$AJ$5,IF('TKB theo lop'!AM34=$A$229,'TKB theo lop'!AL34&amp;'TKB theo lop'!$AL$5,IF('TKB theo lop'!AO34=$A$229,'TKB theo lop'!AN34&amp;'TKB theo lop'!$AN$5,"")))))))))))))))))))</f>
        <v/>
      </c>
      <c r="E235" s="44" t="str">
        <f>IF('TKB theo lop'!E44=$A$229,'TKB theo lop'!D44&amp;'TKB theo lop'!$D$5,IF('TKB theo lop'!G44=$A$229,'TKB theo lop'!F44&amp;'TKB theo lop'!$F$5,IF('TKB theo lop'!I44=$A$229,'TKB theo lop'!H44&amp;'TKB theo lop'!$H$5,IF('TKB theo lop'!K44=$A$229,'TKB theo lop'!J44&amp;'TKB theo lop'!$J$5,IF('TKB theo lop'!M44=$A$229,'TKB theo lop'!L44&amp;'TKB theo lop'!$L$5,IF('TKB theo lop'!O44=$A$229,'TKB theo lop'!N44&amp;'TKB theo lop'!$N$5,IF('TKB theo lop'!Q44=$A$229,'TKB theo lop'!P44&amp;'TKB theo lop'!$P$5,IF('TKB theo lop'!S44=$A$229,'TKB theo lop'!R44&amp;'TKB theo lop'!$R$5,IF('TKB theo lop'!U44=$A$229,'TKB theo lop'!T44&amp;'TKB theo lop'!$T$5,IF('TKB theo lop'!W44=$A$229,'TKB theo lop'!V44&amp;'TKB theo lop'!$V$5,IF('TKB theo lop'!Y44=$A$229,'TKB theo lop'!X44&amp;'TKB theo lop'!$X$5,IF('TKB theo lop'!AA44=$A$229,'TKB theo lop'!Z44&amp;'TKB theo lop'!$Z$5,IF('TKB theo lop'!AC44=$A$229,'TKB theo lop'!AB44&amp;'TKB theo lop'!$AB$5,IF('TKB theo lop'!AE44=$A$229,'TKB theo lop'!AD44&amp;'TKB theo lop'!$AD$5,IF('TKB theo lop'!AG44=$A$229,'TKB theo lop'!AF44&amp;'TKB theo lop'!$AF$5,IF('TKB theo lop'!AI44=$A$229,'TKB theo lop'!AH44&amp;'TKB theo lop'!$AH$5,IF('TKB theo lop'!AK44=$A$229,'TKB theo lop'!AJ44&amp;'TKB theo lop'!$AJ$5,IF('TKB theo lop'!AM44=$A$229,'TKB theo lop'!AL44&amp;'TKB theo lop'!$AL$5,IF('TKB theo lop'!AO44=$A$229,'TKB theo lop'!AN44&amp;'TKB theo lop'!$AN$5,"")))))))))))))))))))</f>
        <v/>
      </c>
      <c r="F235" s="44" t="e">
        <f>IF('TKB theo lop'!J54=$A$229,'TKB theo lop'!D54&amp;'TKB theo lop'!$D$5,IF('TKB theo lop'!L54=$A$229,'TKB theo lop'!K54&amp;'TKB theo lop'!$F$5,IF('TKB theo lop'!N54=$A$229,'TKB theo lop'!M54&amp;'TKB theo lop'!$H$5,IF('TKB theo lop'!#REF!=$A$229,'TKB theo lop'!#REF!&amp;'TKB theo lop'!$J$5,IF('TKB theo lop'!#REF!=$A$229,'TKB theo lop'!#REF!&amp;'TKB theo lop'!$L$5,IF('TKB theo lop'!O54=$A$229,'TKB theo lop'!#REF!&amp;'TKB theo lop'!$N$5,IF('TKB theo lop'!Q54=$A$229,'TKB theo lop'!P54&amp;'TKB theo lop'!$P$5,IF('TKB theo lop'!S54=$A$229,'TKB theo lop'!R54&amp;'TKB theo lop'!$R$5,IF('TKB theo lop'!U54=$A$229,'TKB theo lop'!T54&amp;'TKB theo lop'!$T$5,IF('TKB theo lop'!W54=$A$229,'TKB theo lop'!V54&amp;'TKB theo lop'!$V$5,IF('TKB theo lop'!Y54=$A$229,'TKB theo lop'!X54&amp;'TKB theo lop'!$X$5,IF('TKB theo lop'!AA54=$A$229,'TKB theo lop'!Z54&amp;'TKB theo lop'!$Z$5,IF('TKB theo lop'!AC54=$A$229,'TKB theo lop'!AB54&amp;'TKB theo lop'!$AB$5,IF('TKB theo lop'!AE54=$A$229,'TKB theo lop'!AD54&amp;'TKB theo lop'!$AD$5,IF('TKB theo lop'!AG54=$A$229,'TKB theo lop'!AF54&amp;'TKB theo lop'!$AF$5,IF('TKB theo lop'!AI54=$A$229,'TKB theo lop'!AH54&amp;'TKB theo lop'!$AH$5,IF('TKB theo lop'!AK54=$A$229,'TKB theo lop'!AJ54&amp;'TKB theo lop'!$AJ$5,IF('TKB theo lop'!AM54=$A$229,'TKB theo lop'!AL54&amp;'TKB theo lop'!$AL$5,IF('TKB theo lop'!AO54=$A$229,'TKB theo lop'!AN54&amp;'TKB theo lop'!$AN$5,"")))))))))))))))))))</f>
        <v>#REF!</v>
      </c>
      <c r="G235" s="44" t="str">
        <f>IF('TKB theo lop'!E64=$A$229,'TKB theo lop'!D64&amp;'TKB theo lop'!$D$5,IF('TKB theo lop'!G64=$A$229,'TKB theo lop'!F64&amp;'TKB theo lop'!$F$5,IF('TKB theo lop'!I64=$A$229,'TKB theo lop'!H64&amp;'TKB theo lop'!$H$5,IF('TKB theo lop'!K64=$A$229,'TKB theo lop'!J64&amp;'TKB theo lop'!$J$5,IF('TKB theo lop'!M64=$A$229,'TKB theo lop'!L64&amp;'TKB theo lop'!$L$5,IF('TKB theo lop'!O64=$A$229,'TKB theo lop'!N64&amp;'TKB theo lop'!$N$5,IF('TKB theo lop'!Q64=$A$229,'TKB theo lop'!P64&amp;'TKB theo lop'!$P$5,IF('TKB theo lop'!S64=$A$229,'TKB theo lop'!R64&amp;'TKB theo lop'!$R$5,IF('TKB theo lop'!U64=$A$229,'TKB theo lop'!T64&amp;'TKB theo lop'!$T$5,IF('TKB theo lop'!W64=$A$229,'TKB theo lop'!V64&amp;'TKB theo lop'!$V$5,IF('TKB theo lop'!Y64=$A$229,'TKB theo lop'!X64&amp;'TKB theo lop'!$X$5,IF('TKB theo lop'!AA64=$A$229,'TKB theo lop'!Z64&amp;'TKB theo lop'!$Z$5,IF('TKB theo lop'!AC64=$A$229,'TKB theo lop'!AB64&amp;'TKB theo lop'!$AB$5,IF('TKB theo lop'!AE64=$A$229,'TKB theo lop'!AD64&amp;'TKB theo lop'!$AD$5,IF('TKB theo lop'!AG64=$A$229,'TKB theo lop'!AF64&amp;'TKB theo lop'!$AF$5,IF('TKB theo lop'!AI64=$A$229,'TKB theo lop'!AH64&amp;'TKB theo lop'!$AH$5,IF('TKB theo lop'!AK64=$A$229,'TKB theo lop'!AJ64&amp;'TKB theo lop'!$AJ$5,IF('TKB theo lop'!AM64=$A$229,'TKB theo lop'!AL64&amp;'TKB theo lop'!$AL$5,IF('TKB theo lop'!AO64=$A$229,'TKB theo lop'!AN64&amp;'TKB theo lop'!$AN$5,"")))))))))))))))))))</f>
        <v/>
      </c>
      <c r="H235"/>
      <c r="I235" s="326" t="s">
        <v>11</v>
      </c>
      <c r="J235" s="44" t="str">
        <f>IF('TKB theo lop'!E14=$I$229,'TKB theo lop'!D14&amp;'TKB theo lop'!$D$5,IF('TKB theo lop'!G14=$I$229,'TKB theo lop'!F14&amp;'TKB theo lop'!$F$5,IF('TKB theo lop'!I14=$I$229,'TKB theo lop'!H14&amp;'TKB theo lop'!$H$5,IF('TKB theo lop'!K14=$I$229,'TKB theo lop'!J14&amp;'TKB theo lop'!$J$5,IF('TKB theo lop'!M14=$I$229,'TKB theo lop'!L14&amp;'TKB theo lop'!$L$5,IF('TKB theo lop'!O14=$I$229,'TKB theo lop'!N14&amp;'TKB theo lop'!$N$5,IF('TKB theo lop'!Q14=$I$229,'TKB theo lop'!P14&amp;'TKB theo lop'!$P$5,IF('TKB theo lop'!S14=$I$229,'TKB theo lop'!R14&amp;'TKB theo lop'!$R$5,IF('TKB theo lop'!U14=$I$229,'TKB theo lop'!T14&amp;'TKB theo lop'!$T$5,IF('TKB theo lop'!W14=$I$229,'TKB theo lop'!V14&amp;'TKB theo lop'!$V$5,IF('TKB theo lop'!Y14=$I$229,'TKB theo lop'!X14&amp;'TKB theo lop'!$X$5,IF('TKB theo lop'!AA14=$I$229,'TKB theo lop'!Z14&amp;'TKB theo lop'!$Z$5,IF('TKB theo lop'!AC14=$I$229,'TKB theo lop'!AB14&amp;'TKB theo lop'!$AB$5,IF('TKB theo lop'!AE14=$I$229,'TKB theo lop'!AD14&amp;'TKB theo lop'!$AD$5,IF('TKB theo lop'!AG14=$I$229,'TKB theo lop'!AF14&amp;'TKB theo lop'!$AF$5,IF('TKB theo lop'!AI14=$I$229,'TKB theo lop'!AH14&amp;'TKB theo lop'!$AH$5,IF('TKB theo lop'!AK14=$I$229,'TKB theo lop'!AJ14&amp;'TKB theo lop'!$AJ$5,IF('TKB theo lop'!AM14=$I$229,'TKB theo lop'!AL14&amp;'TKB theo lop'!$AL$5,IF('TKB theo lop'!AO14=$I$229,'TKB theo lop'!AN14&amp;'TKB theo lop'!$AN$5,"")))))))))))))))))))</f>
        <v/>
      </c>
      <c r="K235" s="44" t="str">
        <f>IF('TKB theo lop'!E24=$I$229,'TKB theo lop'!D24&amp;'TKB theo lop'!$D$5,IF('TKB theo lop'!G24=$I$229,'TKB theo lop'!F24&amp;'TKB theo lop'!$F$5,IF('TKB theo lop'!I24=$I$229,'TKB theo lop'!H24&amp;'TKB theo lop'!$H$5,IF('TKB theo lop'!K24=$I$229,'TKB theo lop'!J24&amp;'TKB theo lop'!$J$5,IF('TKB theo lop'!M24=$I$229,'TKB theo lop'!L24&amp;'TKB theo lop'!$L$5,IF('TKB theo lop'!O24=$I$229,'TKB theo lop'!N24&amp;'TKB theo lop'!$N$5,IF('TKB theo lop'!Q24=$I$229,'TKB theo lop'!P24&amp;'TKB theo lop'!$P$5,IF('TKB theo lop'!S24=$I$229,'TKB theo lop'!R24&amp;'TKB theo lop'!$R$5,IF('TKB theo lop'!U24=$I$229,'TKB theo lop'!T24&amp;'TKB theo lop'!$T$5,IF('TKB theo lop'!W24=$I$229,'TKB theo lop'!V24&amp;'TKB theo lop'!$V$5,IF('TKB theo lop'!Y24=$I$229,'TKB theo lop'!X24&amp;'TKB theo lop'!$X$5,IF('TKB theo lop'!AA24=$I$229,'TKB theo lop'!Z24&amp;'TKB theo lop'!$Z$5,IF('TKB theo lop'!AC24=$I$229,'TKB theo lop'!AB24&amp;'TKB theo lop'!$AB$5,IF('TKB theo lop'!AE24=$I$229,'TKB theo lop'!AD24&amp;'TKB theo lop'!$AD$5,IF('TKB theo lop'!AG24=$I$229,'TKB theo lop'!AF24&amp;'TKB theo lop'!$AF$5,IF('TKB theo lop'!AI24=$I$229,'TKB theo lop'!AH24&amp;'TKB theo lop'!$AH$5,IF('TKB theo lop'!AK24=$I$229,'TKB theo lop'!AJ24&amp;'TKB theo lop'!$AJ$5,IF('TKB theo lop'!AM24=$I$229,'TKB theo lop'!AL24&amp;'TKB theo lop'!$AL$5,IF('TKB theo lop'!AO24=$I$229,'TKB theo lop'!AN24&amp;'TKB theo lop'!$AN$5,"")))))))))))))))))))</f>
        <v/>
      </c>
      <c r="L235" s="44" t="str">
        <f>IF('TKB theo lop'!E34=$I$229,'TKB theo lop'!D34&amp;'TKB theo lop'!$D$5,IF('TKB theo lop'!G34=$I$229,'TKB theo lop'!F34&amp;'TKB theo lop'!$F$5,IF('TKB theo lop'!I34=$I$229,'TKB theo lop'!H34&amp;'TKB theo lop'!$H$5,IF('TKB theo lop'!K34=$I$229,'TKB theo lop'!J34&amp;'TKB theo lop'!$J$5,IF('TKB theo lop'!M34=$I$229,'TKB theo lop'!L34&amp;'TKB theo lop'!$L$5,IF('TKB theo lop'!O34=$I$229,'TKB theo lop'!N34&amp;'TKB theo lop'!$N$5,IF('TKB theo lop'!Q34=$I$229,'TKB theo lop'!P34&amp;'TKB theo lop'!$P$5,IF('TKB theo lop'!S34=$I$229,'TKB theo lop'!R34&amp;'TKB theo lop'!$R$5,IF('TKB theo lop'!U34=$I$229,'TKB theo lop'!T34&amp;'TKB theo lop'!$T$5,IF('TKB theo lop'!W34=$I$229,'TKB theo lop'!V34&amp;'TKB theo lop'!$V$5,IF('TKB theo lop'!Y34=$I$229,'TKB theo lop'!X34&amp;'TKB theo lop'!$X$5,IF('TKB theo lop'!AA34=$I$229,'TKB theo lop'!Z34&amp;'TKB theo lop'!$Z$5,IF('TKB theo lop'!AC34=$I$229,'TKB theo lop'!AB34&amp;'TKB theo lop'!$AB$5,IF('TKB theo lop'!AE34=$I$229,'TKB theo lop'!AD34&amp;'TKB theo lop'!$AD$5,IF('TKB theo lop'!AG34=$I$229,'TKB theo lop'!AF34&amp;'TKB theo lop'!$AF$5,IF('TKB theo lop'!AI34=$I$229,'TKB theo lop'!AH34&amp;'TKB theo lop'!$AH$5,IF('TKB theo lop'!AK34=$I$229,'TKB theo lop'!AJ34&amp;'TKB theo lop'!$AJ$5,IF('TKB theo lop'!AM34=$I$229,'TKB theo lop'!AL34&amp;'TKB theo lop'!$AL$5,IF('TKB theo lop'!AO34=$I$229,'TKB theo lop'!AN34&amp;'TKB theo lop'!$AN$5,"")))))))))))))))))))</f>
        <v/>
      </c>
      <c r="M235" s="44" t="str">
        <f>IF('TKB theo lop'!E44=$I$229,'TKB theo lop'!D44&amp;'TKB theo lop'!$D$5,IF('TKB theo lop'!G44=$I$229,'TKB theo lop'!F44&amp;'TKB theo lop'!$F$5,IF('TKB theo lop'!I44=$I$229,'TKB theo lop'!H44&amp;'TKB theo lop'!$H$5,IF('TKB theo lop'!K44=$I$229,'TKB theo lop'!J44&amp;'TKB theo lop'!$J$5,IF('TKB theo lop'!M44=$I$229,'TKB theo lop'!L44&amp;'TKB theo lop'!$L$5,IF('TKB theo lop'!O44=$I$229,'TKB theo lop'!N44&amp;'TKB theo lop'!$N$5,IF('TKB theo lop'!Q44=$I$229,'TKB theo lop'!P44&amp;'TKB theo lop'!$P$5,IF('TKB theo lop'!S44=$I$229,'TKB theo lop'!R44&amp;'TKB theo lop'!$R$5,IF('TKB theo lop'!U44=$I$229,'TKB theo lop'!T44&amp;'TKB theo lop'!$T$5,IF('TKB theo lop'!W44=$I$229,'TKB theo lop'!V44&amp;'TKB theo lop'!$V$5,IF('TKB theo lop'!Y44=$I$229,'TKB theo lop'!X44&amp;'TKB theo lop'!$X$5,IF('TKB theo lop'!AA44=$I$229,'TKB theo lop'!Z44&amp;'TKB theo lop'!$Z$5,IF('TKB theo lop'!AC44=$I$229,'TKB theo lop'!AB44&amp;'TKB theo lop'!$AB$5,IF('TKB theo lop'!AE44=$I$229,'TKB theo lop'!AD44&amp;'TKB theo lop'!$AD$5,IF('TKB theo lop'!AG44=$I$229,'TKB theo lop'!AF44&amp;'TKB theo lop'!$AF$5,IF('TKB theo lop'!AI44=$I$229,'TKB theo lop'!AH44&amp;'TKB theo lop'!$AH$5,IF('TKB theo lop'!AK44=$I$229,'TKB theo lop'!AJ44&amp;'TKB theo lop'!$AJ$5,IF('TKB theo lop'!AM44=$I$229,'TKB theo lop'!AL44&amp;'TKB theo lop'!$AL$5,IF('TKB theo lop'!AO44=$I$229,'TKB theo lop'!AN44&amp;'TKB theo lop'!$AN$5,"")))))))))))))))))))</f>
        <v/>
      </c>
      <c r="N235" s="44" t="e">
        <f>IF('TKB theo lop'!J54=$I$229,'TKB theo lop'!D54&amp;'TKB theo lop'!$D$5,IF('TKB theo lop'!L54=$I$229,'TKB theo lop'!K54&amp;'TKB theo lop'!$F$5,IF('TKB theo lop'!N54=$I$229,'TKB theo lop'!M54&amp;'TKB theo lop'!$H$5,IF('TKB theo lop'!#REF!=$I$229,'TKB theo lop'!#REF!&amp;'TKB theo lop'!$J$5,IF('TKB theo lop'!#REF!=$I$229,'TKB theo lop'!#REF!&amp;'TKB theo lop'!$L$5,IF('TKB theo lop'!O54=$I$229,'TKB theo lop'!#REF!&amp;'TKB theo lop'!$N$5,IF('TKB theo lop'!Q54=$I$229,'TKB theo lop'!P54&amp;'TKB theo lop'!$P$5,IF('TKB theo lop'!S54=$I$229,'TKB theo lop'!R54&amp;'TKB theo lop'!$R$5,IF('TKB theo lop'!U54=$I$229,'TKB theo lop'!T54&amp;'TKB theo lop'!$T$5,IF('TKB theo lop'!W54=$I$229,'TKB theo lop'!V54&amp;'TKB theo lop'!$V$5,IF('TKB theo lop'!Y54=$I$229,'TKB theo lop'!X54&amp;'TKB theo lop'!$X$5,IF('TKB theo lop'!AA54=$I$229,'TKB theo lop'!Z54&amp;'TKB theo lop'!$Z$5,IF('TKB theo lop'!AC54=$I$229,'TKB theo lop'!AB54&amp;'TKB theo lop'!$AB$5,IF('TKB theo lop'!AE54=$I$229,'TKB theo lop'!AD54&amp;'TKB theo lop'!$AD$5,IF('TKB theo lop'!AG54=$I$229,'TKB theo lop'!AF54&amp;'TKB theo lop'!$AF$5,IF('TKB theo lop'!AI54=$I$229,'TKB theo lop'!AH54&amp;'TKB theo lop'!$AH$5,IF('TKB theo lop'!AK54=$I$229,'TKB theo lop'!AJ54&amp;'TKB theo lop'!$AJ$5,IF('TKB theo lop'!AM54=$I$229,'TKB theo lop'!AL54&amp;'TKB theo lop'!$AL$5,IF('TKB theo lop'!AO54=$I$229,'TKB theo lop'!AN54&amp;'TKB theo lop'!$AN$5,"")))))))))))))))))))</f>
        <v>#REF!</v>
      </c>
      <c r="O235" s="44" t="str">
        <f>IF('TKB theo lop'!E64=$I$229,'TKB theo lop'!D64&amp;'TKB theo lop'!$D$5,IF('TKB theo lop'!G64=$I$229,'TKB theo lop'!F64&amp;'TKB theo lop'!$F$5,IF('TKB theo lop'!I64=$I$229,'TKB theo lop'!H64&amp;'TKB theo lop'!$H$5,IF('TKB theo lop'!K64=$I$229,'TKB theo lop'!J64&amp;'TKB theo lop'!$J$5,IF('TKB theo lop'!M64=$I$229,'TKB theo lop'!L64&amp;'TKB theo lop'!$L$5,IF('TKB theo lop'!O64=$I$229,'TKB theo lop'!N64&amp;'TKB theo lop'!$N$5,IF('TKB theo lop'!Q64=$I$229,'TKB theo lop'!P64&amp;'TKB theo lop'!$P$5,IF('TKB theo lop'!S64=$I$229,'TKB theo lop'!R64&amp;'TKB theo lop'!$R$5,IF('TKB theo lop'!U64=$I$229,'TKB theo lop'!T64&amp;'TKB theo lop'!$T$5,IF('TKB theo lop'!W64=$I$229,'TKB theo lop'!V64&amp;'TKB theo lop'!$V$5,IF('TKB theo lop'!Y64=$I$229,'TKB theo lop'!X64&amp;'TKB theo lop'!$X$5,IF('TKB theo lop'!AA64=$I$229,'TKB theo lop'!Z64&amp;'TKB theo lop'!$Z$5,IF('TKB theo lop'!AC64=$I$229,'TKB theo lop'!AB64&amp;'TKB theo lop'!$AB$5,IF('TKB theo lop'!AE64=$I$229,'TKB theo lop'!AD64&amp;'TKB theo lop'!$AD$5,IF('TKB theo lop'!AG64=$I$229,'TKB theo lop'!AF64&amp;'TKB theo lop'!$AF$5,IF('TKB theo lop'!AI64=$I$229,'TKB theo lop'!AH64&amp;'TKB theo lop'!$AH$5,IF('TKB theo lop'!AK64=$I$229,'TKB theo lop'!AJ64&amp;'TKB theo lop'!$AJ$5,IF('TKB theo lop'!AM64=$I$229,'TKB theo lop'!AL64&amp;'TKB theo lop'!$AL$5,IF('TKB theo lop'!AO64=$I$229,'TKB theo lop'!AN64&amp;'TKB theo lop'!$AN$5,"")))))))))))))))))))</f>
        <v/>
      </c>
    </row>
    <row r="236" spans="1:15" x14ac:dyDescent="0.3">
      <c r="A236" s="327"/>
      <c r="B236" s="43" t="str">
        <f>IF('TKB theo lop'!E15=$A$229,'TKB theo lop'!D15&amp;'TKB theo lop'!$D$5,IF('TKB theo lop'!G15=$A$229,'TKB theo lop'!F15&amp;'TKB theo lop'!$F$5,IF('TKB theo lop'!I15=$A$229,'TKB theo lop'!H15&amp;'TKB theo lop'!$H$5,IF('TKB theo lop'!K15=$A$229,'TKB theo lop'!J15&amp;'TKB theo lop'!$J$5,IF('TKB theo lop'!M15=$A$229,'TKB theo lop'!L15&amp;'TKB theo lop'!$L$5,IF('TKB theo lop'!O15=$A$229,'TKB theo lop'!N15&amp;'TKB theo lop'!$N$5,IF('TKB theo lop'!Q15=$A$229,'TKB theo lop'!P15&amp;'TKB theo lop'!$P$5,IF('TKB theo lop'!S15=$A$229,'TKB theo lop'!R15&amp;'TKB theo lop'!$R$5,IF('TKB theo lop'!U15=$A$229,'TKB theo lop'!T15&amp;'TKB theo lop'!$T$5,IF('TKB theo lop'!W15=$A$229,'TKB theo lop'!V15&amp;'TKB theo lop'!$V$5,IF('TKB theo lop'!Y15=$A$229,'TKB theo lop'!X15&amp;'TKB theo lop'!$X$5,IF('TKB theo lop'!AA15=$A$229,'TKB theo lop'!Z15&amp;'TKB theo lop'!$Z$5,IF('TKB theo lop'!AC15=$A$229,'TKB theo lop'!AB15&amp;'TKB theo lop'!$AB$5,IF('TKB theo lop'!AE15=$A$229,'TKB theo lop'!AD15&amp;'TKB theo lop'!$AD$5,IF('TKB theo lop'!AG15=$A$229,'TKB theo lop'!AF15&amp;'TKB theo lop'!$AF$5,IF('TKB theo lop'!AI15=$A$229,'TKB theo lop'!AH15&amp;'TKB theo lop'!$AH$5,IF('TKB theo lop'!AK15=$A$229,'TKB theo lop'!AJ15&amp;'TKB theo lop'!$AJ$5,IF('TKB theo lop'!AM15=$A$229,'TKB theo lop'!AL15&amp;'TKB theo lop'!$AL$5,IF('TKB theo lop'!AO15=$A$229,'TKB theo lop'!AN15&amp;'TKB theo lop'!$AN$5,"")))))))))))))))))))</f>
        <v/>
      </c>
      <c r="C236" s="43" t="str">
        <f>IF('TKB theo lop'!E25=$A$229,'TKB theo lop'!D25&amp;'TKB theo lop'!$D$5,IF('TKB theo lop'!G25=$A$229,'TKB theo lop'!F25&amp;'TKB theo lop'!$F$5,IF('TKB theo lop'!I25=$A$229,'TKB theo lop'!H25&amp;'TKB theo lop'!$H$5,IF('TKB theo lop'!K25=$A$229,'TKB theo lop'!J25&amp;'TKB theo lop'!$J$5,IF('TKB theo lop'!M25=$A$229,'TKB theo lop'!L25&amp;'TKB theo lop'!$L$5,IF('TKB theo lop'!O25=$A$229,'TKB theo lop'!N25&amp;'TKB theo lop'!$N$5,IF('TKB theo lop'!Q25=$A$229,'TKB theo lop'!P25&amp;'TKB theo lop'!$P$5,IF('TKB theo lop'!S25=$A$229,'TKB theo lop'!R25&amp;'TKB theo lop'!$R$5,IF('TKB theo lop'!U25=$A$229,'TKB theo lop'!T25&amp;'TKB theo lop'!$T$5,IF('TKB theo lop'!W25=$A$229,'TKB theo lop'!V25&amp;'TKB theo lop'!$V$5,IF('TKB theo lop'!Y25=$A$229,'TKB theo lop'!X25&amp;'TKB theo lop'!$X$5,IF('TKB theo lop'!AA25=$A$229,'TKB theo lop'!Z25&amp;'TKB theo lop'!$Z$5,IF('TKB theo lop'!AC25=$A$229,'TKB theo lop'!AB25&amp;'TKB theo lop'!$AB$5,IF('TKB theo lop'!AE25=$A$229,'TKB theo lop'!AD25&amp;'TKB theo lop'!$AD$5,IF('TKB theo lop'!AG25=$A$229,'TKB theo lop'!AF25&amp;'TKB theo lop'!$AF$5,IF('TKB theo lop'!AI25=$A$229,'TKB theo lop'!AH25&amp;'TKB theo lop'!$AH$5,IF('TKB theo lop'!AK25=$A$229,'TKB theo lop'!AJ25&amp;'TKB theo lop'!$AJ$5,IF('TKB theo lop'!AM25=$A$229,'TKB theo lop'!AL25&amp;'TKB theo lop'!$AL$5,IF('TKB theo lop'!AO25=$A$229,'TKB theo lop'!AN25&amp;'TKB theo lop'!$AN$5,"")))))))))))))))))))</f>
        <v/>
      </c>
      <c r="D236" s="43" t="str">
        <f>IF('TKB theo lop'!E35=$A$229,'TKB theo lop'!D35&amp;'TKB theo lop'!$D$5,IF('TKB theo lop'!G35=$A$229,'TKB theo lop'!F35&amp;'TKB theo lop'!$F$5,IF('TKB theo lop'!I35=$A$229,'TKB theo lop'!H35&amp;'TKB theo lop'!$H$5,IF('TKB theo lop'!K35=$A$229,'TKB theo lop'!J35&amp;'TKB theo lop'!$J$5,IF('TKB theo lop'!M35=$A$229,'TKB theo lop'!L35&amp;'TKB theo lop'!$L$5,IF('TKB theo lop'!O35=$A$229,'TKB theo lop'!N35&amp;'TKB theo lop'!$N$5,IF('TKB theo lop'!Q35=$A$229,'TKB theo lop'!P35&amp;'TKB theo lop'!$P$5,IF('TKB theo lop'!S35=$A$229,'TKB theo lop'!R35&amp;'TKB theo lop'!$R$5,IF('TKB theo lop'!U35=$A$229,'TKB theo lop'!T35&amp;'TKB theo lop'!$T$5,IF('TKB theo lop'!W35=$A$229,'TKB theo lop'!V35&amp;'TKB theo lop'!$V$5,IF('TKB theo lop'!Y35=$A$229,'TKB theo lop'!X35&amp;'TKB theo lop'!$X$5,IF('TKB theo lop'!AA35=$A$229,'TKB theo lop'!Z35&amp;'TKB theo lop'!$Z$5,IF('TKB theo lop'!AC35=$A$229,'TKB theo lop'!AB35&amp;'TKB theo lop'!$AB$5,IF('TKB theo lop'!AE35=$A$229,'TKB theo lop'!AD35&amp;'TKB theo lop'!$AD$5,IF('TKB theo lop'!AG35=$A$229,'TKB theo lop'!AF35&amp;'TKB theo lop'!$AF$5,IF('TKB theo lop'!AI35=$A$229,'TKB theo lop'!AH35&amp;'TKB theo lop'!$AH$5,IF('TKB theo lop'!AK35=$A$229,'TKB theo lop'!AJ35&amp;'TKB theo lop'!$AJ$5,IF('TKB theo lop'!AM35=$A$229,'TKB theo lop'!AL35&amp;'TKB theo lop'!$AL$5,IF('TKB theo lop'!AO35=$A$229,'TKB theo lop'!AN35&amp;'TKB theo lop'!$AN$5,"")))))))))))))))))))</f>
        <v/>
      </c>
      <c r="E236" s="43" t="str">
        <f>IF('TKB theo lop'!E45=$A$229,'TKB theo lop'!D45&amp;'TKB theo lop'!$D$5,IF('TKB theo lop'!G45=$A$229,'TKB theo lop'!F45&amp;'TKB theo lop'!$F$5,IF('TKB theo lop'!I45=$A$229,'TKB theo lop'!H45&amp;'TKB theo lop'!$H$5,IF('TKB theo lop'!K45=$A$229,'TKB theo lop'!J45&amp;'TKB theo lop'!$J$5,IF('TKB theo lop'!M45=$A$229,'TKB theo lop'!L45&amp;'TKB theo lop'!$L$5,IF('TKB theo lop'!O45=$A$229,'TKB theo lop'!N45&amp;'TKB theo lop'!$N$5,IF('TKB theo lop'!Q45=$A$229,'TKB theo lop'!P45&amp;'TKB theo lop'!$P$5,IF('TKB theo lop'!S45=$A$229,'TKB theo lop'!R45&amp;'TKB theo lop'!$R$5,IF('TKB theo lop'!U45=$A$229,'TKB theo lop'!T45&amp;'TKB theo lop'!$T$5,IF('TKB theo lop'!W45=$A$229,'TKB theo lop'!V45&amp;'TKB theo lop'!$V$5,IF('TKB theo lop'!Y45=$A$229,'TKB theo lop'!X45&amp;'TKB theo lop'!$X$5,IF('TKB theo lop'!AA45=$A$229,'TKB theo lop'!Z45&amp;'TKB theo lop'!$Z$5,IF('TKB theo lop'!AC45=$A$229,'TKB theo lop'!AB45&amp;'TKB theo lop'!$AB$5,IF('TKB theo lop'!AE45=$A$229,'TKB theo lop'!AD45&amp;'TKB theo lop'!$AD$5,IF('TKB theo lop'!AG45=$A$229,'TKB theo lop'!AF45&amp;'TKB theo lop'!$AF$5,IF('TKB theo lop'!AI45=$A$229,'TKB theo lop'!AH45&amp;'TKB theo lop'!$AH$5,IF('TKB theo lop'!AK45=$A$229,'TKB theo lop'!AJ45&amp;'TKB theo lop'!$AJ$5,IF('TKB theo lop'!AM45=$A$229,'TKB theo lop'!AL45&amp;'TKB theo lop'!$AL$5,IF('TKB theo lop'!AO45=$A$229,'TKB theo lop'!AN45&amp;'TKB theo lop'!$AN$5,"")))))))))))))))))))</f>
        <v/>
      </c>
      <c r="F236" s="43" t="str">
        <f>IF('TKB theo lop'!E55=$A$229,'TKB theo lop'!D55&amp;'TKB theo lop'!$D$5,IF('TKB theo lop'!G55=$A$229,'TKB theo lop'!F55&amp;'TKB theo lop'!$F$5,IF('TKB theo lop'!I55=$A$229,'TKB theo lop'!H55&amp;'TKB theo lop'!$H$5,IF('TKB theo lop'!K55=$A$229,'TKB theo lop'!J55&amp;'TKB theo lop'!$J$5,IF('TKB theo lop'!M55=$A$229,'TKB theo lop'!L55&amp;'TKB theo lop'!$L$5,IF('TKB theo lop'!O55=$A$229,'TKB theo lop'!N55&amp;'TKB theo lop'!$N$5,IF('TKB theo lop'!Q55=$A$229,'TKB theo lop'!P55&amp;'TKB theo lop'!$P$5,IF('TKB theo lop'!S55=$A$229,'TKB theo lop'!R55&amp;'TKB theo lop'!$R$5,IF('TKB theo lop'!U55=$A$229,'TKB theo lop'!T55&amp;'TKB theo lop'!$T$5,IF('TKB theo lop'!W55=$A$229,'TKB theo lop'!V55&amp;'TKB theo lop'!$V$5,IF('TKB theo lop'!Y55=$A$229,'TKB theo lop'!X55&amp;'TKB theo lop'!$X$5,IF('TKB theo lop'!AA55=$A$229,'TKB theo lop'!Z55&amp;'TKB theo lop'!$Z$5,IF('TKB theo lop'!AC55=$A$229,'TKB theo lop'!AB55&amp;'TKB theo lop'!$AB$5,IF('TKB theo lop'!AE55=$A$229,'TKB theo lop'!AD55&amp;'TKB theo lop'!$AD$5,IF('TKB theo lop'!AG55=$A$229,'TKB theo lop'!AF55&amp;'TKB theo lop'!$AF$5,IF('TKB theo lop'!AI55=$A$229,'TKB theo lop'!AH55&amp;'TKB theo lop'!$AH$5,IF('TKB theo lop'!AK55=$A$229,'TKB theo lop'!AJ55&amp;'TKB theo lop'!$AJ$5,IF('TKB theo lop'!AM55=$A$229,'TKB theo lop'!AL55&amp;'TKB theo lop'!$AL$5,IF('TKB theo lop'!AO55=$A$229,'TKB theo lop'!AN55&amp;'TKB theo lop'!$AN$5,"")))))))))))))))))))</f>
        <v/>
      </c>
      <c r="G236" s="43" t="str">
        <f>IF('TKB theo lop'!E65=$A$229,'TKB theo lop'!D65&amp;'TKB theo lop'!$D$5,IF('TKB theo lop'!G65=$A$229,'TKB theo lop'!F65&amp;'TKB theo lop'!$F$5,IF('TKB theo lop'!I65=$A$229,'TKB theo lop'!H65&amp;'TKB theo lop'!$H$5,IF('TKB theo lop'!K65=$A$229,'TKB theo lop'!J65&amp;'TKB theo lop'!$J$5,IF('TKB theo lop'!M65=$A$229,'TKB theo lop'!L65&amp;'TKB theo lop'!$L$5,IF('TKB theo lop'!O65=$A$229,'TKB theo lop'!N65&amp;'TKB theo lop'!$N$5,IF('TKB theo lop'!Q65=$A$229,'TKB theo lop'!P65&amp;'TKB theo lop'!$P$5,IF('TKB theo lop'!S65=$A$229,'TKB theo lop'!R65&amp;'TKB theo lop'!$R$5,IF('TKB theo lop'!U65=$A$229,'TKB theo lop'!T65&amp;'TKB theo lop'!$T$5,IF('TKB theo lop'!W65=$A$229,'TKB theo lop'!V65&amp;'TKB theo lop'!$V$5,IF('TKB theo lop'!Y65=$A$229,'TKB theo lop'!X65&amp;'TKB theo lop'!$X$5,IF('TKB theo lop'!AA65=$A$229,'TKB theo lop'!Z65&amp;'TKB theo lop'!$Z$5,IF('TKB theo lop'!AC65=$A$229,'TKB theo lop'!AB65&amp;'TKB theo lop'!$AB$5,IF('TKB theo lop'!AE65=$A$229,'TKB theo lop'!AD65&amp;'TKB theo lop'!$AD$5,IF('TKB theo lop'!AG65=$A$229,'TKB theo lop'!AF65&amp;'TKB theo lop'!$AF$5,IF('TKB theo lop'!AI65=$A$229,'TKB theo lop'!AH65&amp;'TKB theo lop'!$AH$5,IF('TKB theo lop'!AK65=$A$229,'TKB theo lop'!AJ65&amp;'TKB theo lop'!$AJ$5,IF('TKB theo lop'!AM65=$A$229,'TKB theo lop'!AL65&amp;'TKB theo lop'!$AL$5,IF('TKB theo lop'!AO65=$A$229,'TKB theo lop'!AN65&amp;'TKB theo lop'!$AN$5,"")))))))))))))))))))</f>
        <v/>
      </c>
      <c r="H236"/>
      <c r="I236" s="327"/>
      <c r="J236" s="43" t="str">
        <f>IF('TKB theo lop'!E15=$I$229,'TKB theo lop'!D15&amp;'TKB theo lop'!$D$5,IF('TKB theo lop'!G15=$I$229,'TKB theo lop'!F15&amp;'TKB theo lop'!$F$5,IF('TKB theo lop'!I15=$I$229,'TKB theo lop'!H15&amp;'TKB theo lop'!$H$5,IF('TKB theo lop'!K15=$I$229,'TKB theo lop'!J15&amp;'TKB theo lop'!$J$5,IF('TKB theo lop'!M15=$I$229,'TKB theo lop'!L15&amp;'TKB theo lop'!$L$5,IF('TKB theo lop'!O15=$I$229,'TKB theo lop'!N15&amp;'TKB theo lop'!$N$5,IF('TKB theo lop'!Q15=$I$229,'TKB theo lop'!P15&amp;'TKB theo lop'!$P$5,IF('TKB theo lop'!S15=$I$229,'TKB theo lop'!R15&amp;'TKB theo lop'!$R$5,IF('TKB theo lop'!U15=$I$229,'TKB theo lop'!T15&amp;'TKB theo lop'!$T$5,IF('TKB theo lop'!W15=$I$229,'TKB theo lop'!V15&amp;'TKB theo lop'!$V$5,IF('TKB theo lop'!Y15=$I$229,'TKB theo lop'!X15&amp;'TKB theo lop'!$X$5,IF('TKB theo lop'!AA15=$I$229,'TKB theo lop'!Z15&amp;'TKB theo lop'!$Z$5,IF('TKB theo lop'!AC15=$I$229,'TKB theo lop'!AB15&amp;'TKB theo lop'!$AB$5,IF('TKB theo lop'!AE15=$I$229,'TKB theo lop'!AD15&amp;'TKB theo lop'!$AD$5,IF('TKB theo lop'!AG15=$I$229,'TKB theo lop'!AF15&amp;'TKB theo lop'!$AF$5,IF('TKB theo lop'!AI15=$I$229,'TKB theo lop'!AH15&amp;'TKB theo lop'!$AH$5,IF('TKB theo lop'!AK15=$I$229,'TKB theo lop'!AJ15&amp;'TKB theo lop'!$AJ$5,IF('TKB theo lop'!AM15=$I$229,'TKB theo lop'!AL15&amp;'TKB theo lop'!$AL$5,IF('TKB theo lop'!AO15=$I$229,'TKB theo lop'!AN15&amp;'TKB theo lop'!$AN$5,"")))))))))))))))))))</f>
        <v/>
      </c>
      <c r="K236" s="43" t="str">
        <f>IF('TKB theo lop'!E25=$I$229,'TKB theo lop'!D25&amp;'TKB theo lop'!$D$5,IF('TKB theo lop'!G25=$I$229,'TKB theo lop'!F25&amp;'TKB theo lop'!$F$5,IF('TKB theo lop'!I25=$I$229,'TKB theo lop'!H25&amp;'TKB theo lop'!$H$5,IF('TKB theo lop'!K25=$I$229,'TKB theo lop'!J25&amp;'TKB theo lop'!$J$5,IF('TKB theo lop'!M25=$I$229,'TKB theo lop'!L25&amp;'TKB theo lop'!$L$5,IF('TKB theo lop'!O25=$I$229,'TKB theo lop'!N25&amp;'TKB theo lop'!$N$5,IF('TKB theo lop'!Q25=$I$229,'TKB theo lop'!P25&amp;'TKB theo lop'!$P$5,IF('TKB theo lop'!S25=$I$229,'TKB theo lop'!R25&amp;'TKB theo lop'!$R$5,IF('TKB theo lop'!U25=$I$229,'TKB theo lop'!T25&amp;'TKB theo lop'!$T$5,IF('TKB theo lop'!W25=$I$229,'TKB theo lop'!V25&amp;'TKB theo lop'!$V$5,IF('TKB theo lop'!Y25=$I$229,'TKB theo lop'!X25&amp;'TKB theo lop'!$X$5,IF('TKB theo lop'!AA25=$I$229,'TKB theo lop'!Z25&amp;'TKB theo lop'!$Z$5,IF('TKB theo lop'!AC25=$I$229,'TKB theo lop'!AB25&amp;'TKB theo lop'!$AB$5,IF('TKB theo lop'!AE25=$I$229,'TKB theo lop'!AD25&amp;'TKB theo lop'!$AD$5,IF('TKB theo lop'!AG25=$I$229,'TKB theo lop'!AF25&amp;'TKB theo lop'!$AF$5,IF('TKB theo lop'!AI25=$I$229,'TKB theo lop'!AH25&amp;'TKB theo lop'!$AH$5,IF('TKB theo lop'!AK25=$I$229,'TKB theo lop'!AJ25&amp;'TKB theo lop'!$AJ$5,IF('TKB theo lop'!AM25=$I$229,'TKB theo lop'!AL25&amp;'TKB theo lop'!$AL$5,IF('TKB theo lop'!AO25=$I$229,'TKB theo lop'!AN25&amp;'TKB theo lop'!$AN$5,"")))))))))))))))))))</f>
        <v/>
      </c>
      <c r="L236" s="43" t="str">
        <f>IF('TKB theo lop'!E35=$I$229,'TKB theo lop'!D35&amp;'TKB theo lop'!$D$5,IF('TKB theo lop'!G35=$I$229,'TKB theo lop'!F35&amp;'TKB theo lop'!$F$5,IF('TKB theo lop'!I35=$I$229,'TKB theo lop'!H35&amp;'TKB theo lop'!$H$5,IF('TKB theo lop'!K35=$I$229,'TKB theo lop'!J35&amp;'TKB theo lop'!$J$5,IF('TKB theo lop'!M35=$I$229,'TKB theo lop'!L35&amp;'TKB theo lop'!$L$5,IF('TKB theo lop'!O35=$I$229,'TKB theo lop'!N35&amp;'TKB theo lop'!$N$5,IF('TKB theo lop'!Q35=$I$229,'TKB theo lop'!P35&amp;'TKB theo lop'!$P$5,IF('TKB theo lop'!S35=$I$229,'TKB theo lop'!R35&amp;'TKB theo lop'!$R$5,IF('TKB theo lop'!U35=$I$229,'TKB theo lop'!T35&amp;'TKB theo lop'!$T$5,IF('TKB theo lop'!W35=$I$229,'TKB theo lop'!V35&amp;'TKB theo lop'!$V$5,IF('TKB theo lop'!Y35=$I$229,'TKB theo lop'!X35&amp;'TKB theo lop'!$X$5,IF('TKB theo lop'!AA35=$I$229,'TKB theo lop'!Z35&amp;'TKB theo lop'!$Z$5,IF('TKB theo lop'!AC35=$I$229,'TKB theo lop'!AB35&amp;'TKB theo lop'!$AB$5,IF('TKB theo lop'!AE35=$I$229,'TKB theo lop'!AD35&amp;'TKB theo lop'!$AD$5,IF('TKB theo lop'!AG35=$I$229,'TKB theo lop'!AF35&amp;'TKB theo lop'!$AF$5,IF('TKB theo lop'!AI35=$I$229,'TKB theo lop'!AH35&amp;'TKB theo lop'!$AH$5,IF('TKB theo lop'!AK35=$I$229,'TKB theo lop'!AJ35&amp;'TKB theo lop'!$AJ$5,IF('TKB theo lop'!AM35=$I$229,'TKB theo lop'!AL35&amp;'TKB theo lop'!$AL$5,IF('TKB theo lop'!AO35=$I$229,'TKB theo lop'!AN35&amp;'TKB theo lop'!$AN$5,"")))))))))))))))))))</f>
        <v/>
      </c>
      <c r="M236" s="43" t="str">
        <f>IF('TKB theo lop'!E45=$I$229,'TKB theo lop'!D45&amp;'TKB theo lop'!$D$5,IF('TKB theo lop'!G45=$I$229,'TKB theo lop'!F45&amp;'TKB theo lop'!$F$5,IF('TKB theo lop'!I45=$I$229,'TKB theo lop'!H45&amp;'TKB theo lop'!$H$5,IF('TKB theo lop'!K45=$I$229,'TKB theo lop'!J45&amp;'TKB theo lop'!$J$5,IF('TKB theo lop'!M45=$I$229,'TKB theo lop'!L45&amp;'TKB theo lop'!$L$5,IF('TKB theo lop'!O45=$I$229,'TKB theo lop'!N45&amp;'TKB theo lop'!$N$5,IF('TKB theo lop'!Q45=$I$229,'TKB theo lop'!P45&amp;'TKB theo lop'!$P$5,IF('TKB theo lop'!S45=$I$229,'TKB theo lop'!R45&amp;'TKB theo lop'!$R$5,IF('TKB theo lop'!U45=$I$229,'TKB theo lop'!T45&amp;'TKB theo lop'!$T$5,IF('TKB theo lop'!W45=$I$229,'TKB theo lop'!V45&amp;'TKB theo lop'!$V$5,IF('TKB theo lop'!Y45=$I$229,'TKB theo lop'!X45&amp;'TKB theo lop'!$X$5,IF('TKB theo lop'!AA45=$I$229,'TKB theo lop'!Z45&amp;'TKB theo lop'!$Z$5,IF('TKB theo lop'!AC45=$I$229,'TKB theo lop'!AB45&amp;'TKB theo lop'!$AB$5,IF('TKB theo lop'!AE45=$I$229,'TKB theo lop'!AD45&amp;'TKB theo lop'!$AD$5,IF('TKB theo lop'!AG45=$I$229,'TKB theo lop'!AF45&amp;'TKB theo lop'!$AF$5,IF('TKB theo lop'!AI45=$I$229,'TKB theo lop'!AH45&amp;'TKB theo lop'!$AH$5,IF('TKB theo lop'!AK45=$I$229,'TKB theo lop'!AJ45&amp;'TKB theo lop'!$AJ$5,IF('TKB theo lop'!AM45=$I$229,'TKB theo lop'!AL45&amp;'TKB theo lop'!$AL$5,IF('TKB theo lop'!AO45=$I$229,'TKB theo lop'!AN45&amp;'TKB theo lop'!$AN$5,"")))))))))))))))))))</f>
        <v/>
      </c>
      <c r="N236" s="43" t="str">
        <f>IF('TKB theo lop'!E55=$I$229,'TKB theo lop'!D55&amp;'TKB theo lop'!$D$5,IF('TKB theo lop'!G55=$I$229,'TKB theo lop'!F55&amp;'TKB theo lop'!$F$5,IF('TKB theo lop'!I55=$I$229,'TKB theo lop'!H55&amp;'TKB theo lop'!$H$5,IF('TKB theo lop'!K55=$I$229,'TKB theo lop'!J55&amp;'TKB theo lop'!$J$5,IF('TKB theo lop'!M55=$I$229,'TKB theo lop'!L55&amp;'TKB theo lop'!$L$5,IF('TKB theo lop'!O55=$I$229,'TKB theo lop'!N55&amp;'TKB theo lop'!$N$5,IF('TKB theo lop'!Q55=$I$229,'TKB theo lop'!P55&amp;'TKB theo lop'!$P$5,IF('TKB theo lop'!S55=$I$229,'TKB theo lop'!R55&amp;'TKB theo lop'!$R$5,IF('TKB theo lop'!U55=$I$229,'TKB theo lop'!T55&amp;'TKB theo lop'!$T$5,IF('TKB theo lop'!W55=$I$229,'TKB theo lop'!V55&amp;'TKB theo lop'!$V$5,IF('TKB theo lop'!Y55=$I$229,'TKB theo lop'!X55&amp;'TKB theo lop'!$X$5,IF('TKB theo lop'!AA55=$I$229,'TKB theo lop'!Z55&amp;'TKB theo lop'!$Z$5,IF('TKB theo lop'!AC55=$I$229,'TKB theo lop'!AB55&amp;'TKB theo lop'!$AB$5,IF('TKB theo lop'!AE55=$I$229,'TKB theo lop'!AD55&amp;'TKB theo lop'!$AD$5,IF('TKB theo lop'!AG55=$I$229,'TKB theo lop'!AF55&amp;'TKB theo lop'!$AF$5,IF('TKB theo lop'!AI55=$I$229,'TKB theo lop'!AH55&amp;'TKB theo lop'!$AH$5,IF('TKB theo lop'!AK55=$I$229,'TKB theo lop'!AJ55&amp;'TKB theo lop'!$AJ$5,IF('TKB theo lop'!AM55=$I$229,'TKB theo lop'!AL55&amp;'TKB theo lop'!$AL$5,IF('TKB theo lop'!AO55=$I$229,'TKB theo lop'!AN55&amp;'TKB theo lop'!$AN$5,"")))))))))))))))))))</f>
        <v/>
      </c>
      <c r="O236" s="43" t="str">
        <f>IF('TKB theo lop'!E65=$I$229,'TKB theo lop'!D65&amp;'TKB theo lop'!$D$5,IF('TKB theo lop'!G65=$I$229,'TKB theo lop'!F65&amp;'TKB theo lop'!$F$5,IF('TKB theo lop'!I65=$I$229,'TKB theo lop'!H65&amp;'TKB theo lop'!$H$5,IF('TKB theo lop'!K65=$I$229,'TKB theo lop'!J65&amp;'TKB theo lop'!$J$5,IF('TKB theo lop'!M65=$I$229,'TKB theo lop'!L65&amp;'TKB theo lop'!$L$5,IF('TKB theo lop'!O65=$I$229,'TKB theo lop'!N65&amp;'TKB theo lop'!$N$5,IF('TKB theo lop'!Q65=$I$229,'TKB theo lop'!P65&amp;'TKB theo lop'!$P$5,IF('TKB theo lop'!S65=$I$229,'TKB theo lop'!R65&amp;'TKB theo lop'!$R$5,IF('TKB theo lop'!U65=$I$229,'TKB theo lop'!T65&amp;'TKB theo lop'!$T$5,IF('TKB theo lop'!W65=$I$229,'TKB theo lop'!V65&amp;'TKB theo lop'!$V$5,IF('TKB theo lop'!Y65=$I$229,'TKB theo lop'!X65&amp;'TKB theo lop'!$X$5,IF('TKB theo lop'!AA65=$I$229,'TKB theo lop'!Z65&amp;'TKB theo lop'!$Z$5,IF('TKB theo lop'!AC65=$I$229,'TKB theo lop'!AB65&amp;'TKB theo lop'!$AB$5,IF('TKB theo lop'!AE65=$I$229,'TKB theo lop'!AD65&amp;'TKB theo lop'!$AD$5,IF('TKB theo lop'!AG65=$I$229,'TKB theo lop'!AF65&amp;'TKB theo lop'!$AF$5,IF('TKB theo lop'!AI65=$I$229,'TKB theo lop'!AH65&amp;'TKB theo lop'!$AH$5,IF('TKB theo lop'!AK65=$I$229,'TKB theo lop'!AJ65&amp;'TKB theo lop'!$AJ$5,IF('TKB theo lop'!AM65=$I$229,'TKB theo lop'!AL65&amp;'TKB theo lop'!$AL$5,IF('TKB theo lop'!AO65=$I$229,'TKB theo lop'!AN65&amp;'TKB theo lop'!$AN$5,"")))))))))))))))))))</f>
        <v/>
      </c>
    </row>
    <row r="237" spans="1:15" x14ac:dyDescent="0.3">
      <c r="A237" s="327"/>
      <c r="B237" s="43" t="str">
        <f>IF('TKB theo lop'!E16=$A$229,'TKB theo lop'!D16&amp;'TKB theo lop'!$D$5,IF('TKB theo lop'!G16=$A$229,'TKB theo lop'!F16&amp;'TKB theo lop'!$F$5,IF('TKB theo lop'!I16=$A$229,'TKB theo lop'!H16&amp;'TKB theo lop'!$H$5,IF('TKB theo lop'!K16=$A$229,'TKB theo lop'!J16&amp;'TKB theo lop'!$J$5,IF('TKB theo lop'!M16=$A$229,'TKB theo lop'!L16&amp;'TKB theo lop'!$L$5,IF('TKB theo lop'!O16=$A$229,'TKB theo lop'!N16&amp;'TKB theo lop'!$N$5,IF('TKB theo lop'!Q16=$A$229,'TKB theo lop'!P16&amp;'TKB theo lop'!$P$5,IF('TKB theo lop'!S16=$A$229,'TKB theo lop'!R16&amp;'TKB theo lop'!$R$5,IF('TKB theo lop'!U16=$A$229,'TKB theo lop'!T16&amp;'TKB theo lop'!$T$5,IF('TKB theo lop'!W16=$A$229,'TKB theo lop'!V16&amp;'TKB theo lop'!$V$5,IF('TKB theo lop'!Y16=$A$229,'TKB theo lop'!X16&amp;'TKB theo lop'!$X$5,IF('TKB theo lop'!AA16=$A$229,'TKB theo lop'!Z16&amp;'TKB theo lop'!$Z$5,IF('TKB theo lop'!AC16=$A$229,'TKB theo lop'!AB16&amp;'TKB theo lop'!$AB$5,IF('TKB theo lop'!AE16=$A$229,'TKB theo lop'!AD16&amp;'TKB theo lop'!$AD$5,IF('TKB theo lop'!AG16=$A$229,'TKB theo lop'!AF16&amp;'TKB theo lop'!$AF$5,IF('TKB theo lop'!AI16=$A$229,'TKB theo lop'!AH16&amp;'TKB theo lop'!$AH$5,IF('TKB theo lop'!AK16=$A$229,'TKB theo lop'!AJ16&amp;'TKB theo lop'!$AJ$5,IF('TKB theo lop'!AM16=$A$229,'TKB theo lop'!AL16&amp;'TKB theo lop'!$AL$5,IF('TKB theo lop'!AO16=$A$229,'TKB theo lop'!AN16&amp;'TKB theo lop'!$AN$5,"")))))))))))))))))))</f>
        <v/>
      </c>
      <c r="C237" s="43" t="str">
        <f>IF('TKB theo lop'!E26=$A$229,'TKB theo lop'!D26&amp;'TKB theo lop'!$D$5,IF('TKB theo lop'!G26=$A$229,'TKB theo lop'!F26&amp;'TKB theo lop'!$F$5,IF('TKB theo lop'!I26=$A$229,'TKB theo lop'!H26&amp;'TKB theo lop'!$H$5,IF('TKB theo lop'!K26=$A$229,'TKB theo lop'!J26&amp;'TKB theo lop'!$J$5,IF('TKB theo lop'!M26=$A$229,'TKB theo lop'!L26&amp;'TKB theo lop'!$L$5,IF('TKB theo lop'!O26=$A$229,'TKB theo lop'!N26&amp;'TKB theo lop'!$N$5,IF('TKB theo lop'!Q26=$A$229,'TKB theo lop'!P26&amp;'TKB theo lop'!$P$5,IF('TKB theo lop'!S26=$A$229,'TKB theo lop'!R26&amp;'TKB theo lop'!$R$5,IF('TKB theo lop'!U26=$A$229,'TKB theo lop'!T26&amp;'TKB theo lop'!$T$5,IF('TKB theo lop'!W26=$A$229,'TKB theo lop'!V26&amp;'TKB theo lop'!$V$5,IF('TKB theo lop'!Y26=$A$229,'TKB theo lop'!X26&amp;'TKB theo lop'!$X$5,IF('TKB theo lop'!AA26=$A$229,'TKB theo lop'!Z26&amp;'TKB theo lop'!$Z$5,IF('TKB theo lop'!AC26=$A$229,'TKB theo lop'!AB26&amp;'TKB theo lop'!$AB$5,IF('TKB theo lop'!AE26=$A$229,'TKB theo lop'!AD26&amp;'TKB theo lop'!$AD$5,IF('TKB theo lop'!AG26=$A$229,'TKB theo lop'!AF26&amp;'TKB theo lop'!$AF$5,IF('TKB theo lop'!AI26=$A$229,'TKB theo lop'!AH26&amp;'TKB theo lop'!$AH$5,IF('TKB theo lop'!AK26=$A$229,'TKB theo lop'!AJ26&amp;'TKB theo lop'!$AJ$5,IF('TKB theo lop'!AM26=$A$229,'TKB theo lop'!AL26&amp;'TKB theo lop'!$AL$5,IF('TKB theo lop'!AO26=$A$229,'TKB theo lop'!AN26&amp;'TKB theo lop'!$AN$5,"")))))))))))))))))))</f>
        <v/>
      </c>
      <c r="D237" s="43" t="str">
        <f>IF('TKB theo lop'!E36=$A$229,'TKB theo lop'!D36&amp;'TKB theo lop'!$D$5,IF('TKB theo lop'!G36=$A$229,'TKB theo lop'!F36&amp;'TKB theo lop'!$F$5,IF('TKB theo lop'!I36=$A$229,'TKB theo lop'!H36&amp;'TKB theo lop'!$H$5,IF('TKB theo lop'!K36=$A$229,'TKB theo lop'!J36&amp;'TKB theo lop'!$J$5,IF('TKB theo lop'!M36=$A$229,'TKB theo lop'!L36&amp;'TKB theo lop'!$L$5,IF('TKB theo lop'!O36=$A$229,'TKB theo lop'!N36&amp;'TKB theo lop'!$N$5,IF('TKB theo lop'!Q36=$A$229,'TKB theo lop'!P36&amp;'TKB theo lop'!$P$5,IF('TKB theo lop'!S36=$A$229,'TKB theo lop'!R36&amp;'TKB theo lop'!$R$5,IF('TKB theo lop'!U36=$A$229,'TKB theo lop'!T36&amp;'TKB theo lop'!$T$5,IF('TKB theo lop'!W36=$A$229,'TKB theo lop'!V36&amp;'TKB theo lop'!$V$5,IF('TKB theo lop'!Y36=$A$229,'TKB theo lop'!X36&amp;'TKB theo lop'!$X$5,IF('TKB theo lop'!AA36=$A$229,'TKB theo lop'!Z36&amp;'TKB theo lop'!$Z$5,IF('TKB theo lop'!AC36=$A$229,'TKB theo lop'!AB36&amp;'TKB theo lop'!$AB$5,IF('TKB theo lop'!AE36=$A$229,'TKB theo lop'!AD36&amp;'TKB theo lop'!$AD$5,IF('TKB theo lop'!AG36=$A$229,'TKB theo lop'!AF36&amp;'TKB theo lop'!$AF$5,IF('TKB theo lop'!AI36=$A$229,'TKB theo lop'!AH36&amp;'TKB theo lop'!$AH$5,IF('TKB theo lop'!AK36=$A$229,'TKB theo lop'!AJ36&amp;'TKB theo lop'!$AJ$5,IF('TKB theo lop'!AM36=$A$229,'TKB theo lop'!AL36&amp;'TKB theo lop'!$AL$5,IF('TKB theo lop'!AO36=$A$229,'TKB theo lop'!AN36&amp;'TKB theo lop'!$AN$5,"")))))))))))))))))))</f>
        <v/>
      </c>
      <c r="E237" s="43" t="str">
        <f>IF('TKB theo lop'!E46=$A$229,'TKB theo lop'!D46&amp;'TKB theo lop'!$D$5,IF('TKB theo lop'!G46=$A$229,'TKB theo lop'!F46&amp;'TKB theo lop'!$F$5,IF('TKB theo lop'!I46=$A$229,'TKB theo lop'!H46&amp;'TKB theo lop'!$H$5,IF('TKB theo lop'!K46=$A$229,'TKB theo lop'!J46&amp;'TKB theo lop'!$J$5,IF('TKB theo lop'!M46=$A$229,'TKB theo lop'!L46&amp;'TKB theo lop'!$L$5,IF('TKB theo lop'!O46=$A$229,'TKB theo lop'!N46&amp;'TKB theo lop'!$N$5,IF('TKB theo lop'!Q46=$A$229,'TKB theo lop'!P46&amp;'TKB theo lop'!$P$5,IF('TKB theo lop'!S46=$A$229,'TKB theo lop'!R46&amp;'TKB theo lop'!$R$5,IF('TKB theo lop'!U46=$A$229,'TKB theo lop'!T46&amp;'TKB theo lop'!$T$5,IF('TKB theo lop'!W46=$A$229,'TKB theo lop'!V46&amp;'TKB theo lop'!$V$5,IF('TKB theo lop'!Y46=$A$229,'TKB theo lop'!X46&amp;'TKB theo lop'!$X$5,IF('TKB theo lop'!AA46=$A$229,'TKB theo lop'!Z46&amp;'TKB theo lop'!$Z$5,IF('TKB theo lop'!AC46=$A$229,'TKB theo lop'!AB46&amp;'TKB theo lop'!$AB$5,IF('TKB theo lop'!AE46=$A$229,'TKB theo lop'!AD46&amp;'TKB theo lop'!$AD$5,IF('TKB theo lop'!AG46=$A$229,'TKB theo lop'!AF46&amp;'TKB theo lop'!$AF$5,IF('TKB theo lop'!AI46=$A$229,'TKB theo lop'!AH46&amp;'TKB theo lop'!$AH$5,IF('TKB theo lop'!AK46=$A$229,'TKB theo lop'!AJ46&amp;'TKB theo lop'!$AJ$5,IF('TKB theo lop'!AM46=$A$229,'TKB theo lop'!AL46&amp;'TKB theo lop'!$AL$5,IF('TKB theo lop'!AO46=$A$229,'TKB theo lop'!AN46&amp;'TKB theo lop'!$AN$5,"")))))))))))))))))))</f>
        <v/>
      </c>
      <c r="F237" s="43" t="str">
        <f>IF('TKB theo lop'!E56=$A$229,'TKB theo lop'!D56&amp;'TKB theo lop'!$D$5,IF('TKB theo lop'!G56=$A$229,'TKB theo lop'!F56&amp;'TKB theo lop'!$F$5,IF('TKB theo lop'!I56=$A$229,'TKB theo lop'!H56&amp;'TKB theo lop'!$H$5,IF('TKB theo lop'!K56=$A$229,'TKB theo lop'!J56&amp;'TKB theo lop'!$J$5,IF('TKB theo lop'!M56=$A$229,'TKB theo lop'!L56&amp;'TKB theo lop'!$L$5,IF('TKB theo lop'!O56=$A$229,'TKB theo lop'!N56&amp;'TKB theo lop'!$N$5,IF('TKB theo lop'!Q56=$A$229,'TKB theo lop'!P56&amp;'TKB theo lop'!$P$5,IF('TKB theo lop'!S56=$A$229,'TKB theo lop'!R56&amp;'TKB theo lop'!$R$5,IF('TKB theo lop'!U56=$A$229,'TKB theo lop'!T56&amp;'TKB theo lop'!$T$5,IF('TKB theo lop'!W56=$A$229,'TKB theo lop'!V56&amp;'TKB theo lop'!$V$5,IF('TKB theo lop'!Y56=$A$229,'TKB theo lop'!X56&amp;'TKB theo lop'!$X$5,IF('TKB theo lop'!AA56=$A$229,'TKB theo lop'!Z56&amp;'TKB theo lop'!$Z$5,IF('TKB theo lop'!AC56=$A$229,'TKB theo lop'!AB56&amp;'TKB theo lop'!$AB$5,IF('TKB theo lop'!AE56=$A$229,'TKB theo lop'!AD56&amp;'TKB theo lop'!$AD$5,IF('TKB theo lop'!AG56=$A$229,'TKB theo lop'!AF56&amp;'TKB theo lop'!$AF$5,IF('TKB theo lop'!AI56=$A$229,'TKB theo lop'!AH56&amp;'TKB theo lop'!$AH$5,IF('TKB theo lop'!AK56=$A$229,'TKB theo lop'!AJ56&amp;'TKB theo lop'!$AJ$5,IF('TKB theo lop'!AM56=$A$229,'TKB theo lop'!AL56&amp;'TKB theo lop'!$AL$5,IF('TKB theo lop'!AO56=$A$229,'TKB theo lop'!AN56&amp;'TKB theo lop'!$AN$5,"")))))))))))))))))))</f>
        <v/>
      </c>
      <c r="G237" s="43" t="str">
        <f>IF('TKB theo lop'!E66=$A$229,'TKB theo lop'!D66&amp;'TKB theo lop'!$D$5,IF('TKB theo lop'!G66=$A$229,'TKB theo lop'!F66&amp;'TKB theo lop'!$F$5,IF('TKB theo lop'!I66=$A$229,'TKB theo lop'!H66&amp;'TKB theo lop'!$H$5,IF('TKB theo lop'!K66=$A$229,'TKB theo lop'!J66&amp;'TKB theo lop'!$J$5,IF('TKB theo lop'!M66=$A$229,'TKB theo lop'!L66&amp;'TKB theo lop'!$L$5,IF('TKB theo lop'!O66=$A$229,'TKB theo lop'!N66&amp;'TKB theo lop'!$N$5,IF('TKB theo lop'!Q66=$A$229,'TKB theo lop'!P66&amp;'TKB theo lop'!$P$5,IF('TKB theo lop'!S66=$A$229,'TKB theo lop'!R66&amp;'TKB theo lop'!$R$5,IF('TKB theo lop'!U66=$A$229,'TKB theo lop'!T66&amp;'TKB theo lop'!$T$5,IF('TKB theo lop'!W66=$A$229,'TKB theo lop'!V66&amp;'TKB theo lop'!$V$5,IF('TKB theo lop'!Y66=$A$229,'TKB theo lop'!X66&amp;'TKB theo lop'!$X$5,IF('TKB theo lop'!AA66=$A$229,'TKB theo lop'!Z66&amp;'TKB theo lop'!$Z$5,IF('TKB theo lop'!AC66=$A$229,'TKB theo lop'!AB66&amp;'TKB theo lop'!$AB$5,IF('TKB theo lop'!AE66=$A$229,'TKB theo lop'!AD66&amp;'TKB theo lop'!$AD$5,IF('TKB theo lop'!AG66=$A$229,'TKB theo lop'!AF66&amp;'TKB theo lop'!$AF$5,IF('TKB theo lop'!AI66=$A$229,'TKB theo lop'!AH66&amp;'TKB theo lop'!$AH$5,IF('TKB theo lop'!AK66=$A$229,'TKB theo lop'!AJ66&amp;'TKB theo lop'!$AJ$5,IF('TKB theo lop'!AM66=$A$229,'TKB theo lop'!AL66&amp;'TKB theo lop'!$AL$5,IF('TKB theo lop'!AO66=$A$229,'TKB theo lop'!AN66&amp;'TKB theo lop'!$AN$5,"")))))))))))))))))))</f>
        <v/>
      </c>
      <c r="H237"/>
      <c r="I237" s="327"/>
      <c r="J237" s="43" t="str">
        <f>IF('TKB theo lop'!E16=$I$229,'TKB theo lop'!D16&amp;'TKB theo lop'!$D$5,IF('TKB theo lop'!G16=$I$229,'TKB theo lop'!F16&amp;'TKB theo lop'!$F$5,IF('TKB theo lop'!I16=$I$229,'TKB theo lop'!H16&amp;'TKB theo lop'!$H$5,IF('TKB theo lop'!K16=$I$229,'TKB theo lop'!J16&amp;'TKB theo lop'!$J$5,IF('TKB theo lop'!M16=$I$229,'TKB theo lop'!L16&amp;'TKB theo lop'!$L$5,IF('TKB theo lop'!O16=$I$229,'TKB theo lop'!N16&amp;'TKB theo lop'!$N$5,IF('TKB theo lop'!Q16=$I$229,'TKB theo lop'!P16&amp;'TKB theo lop'!$P$5,IF('TKB theo lop'!S16=$I$229,'TKB theo lop'!R16&amp;'TKB theo lop'!$R$5,IF('TKB theo lop'!U16=$I$229,'TKB theo lop'!T16&amp;'TKB theo lop'!$T$5,IF('TKB theo lop'!W16=$I$229,'TKB theo lop'!V16&amp;'TKB theo lop'!$V$5,IF('TKB theo lop'!Y16=$I$229,'TKB theo lop'!X16&amp;'TKB theo lop'!$X$5,IF('TKB theo lop'!AA16=$I$229,'TKB theo lop'!Z16&amp;'TKB theo lop'!$Z$5,IF('TKB theo lop'!AC16=$I$229,'TKB theo lop'!AB16&amp;'TKB theo lop'!$AB$5,IF('TKB theo lop'!AE16=$I$229,'TKB theo lop'!AD16&amp;'TKB theo lop'!$AD$5,IF('TKB theo lop'!AG16=$I$229,'TKB theo lop'!AF16&amp;'TKB theo lop'!$AF$5,IF('TKB theo lop'!AI16=$I$229,'TKB theo lop'!AH16&amp;'TKB theo lop'!$AH$5,IF('TKB theo lop'!AK16=$I$229,'TKB theo lop'!AJ16&amp;'TKB theo lop'!$AJ$5,IF('TKB theo lop'!AM16=$I$229,'TKB theo lop'!AL16&amp;'TKB theo lop'!$AL$5,IF('TKB theo lop'!AO16=$I$229,'TKB theo lop'!AN16&amp;'TKB theo lop'!$AN$5,"")))))))))))))))))))</f>
        <v/>
      </c>
      <c r="K237" s="43" t="str">
        <f>IF('TKB theo lop'!E26=$I$229,'TKB theo lop'!D26&amp;'TKB theo lop'!$D$5,IF('TKB theo lop'!G26=$I$229,'TKB theo lop'!F26&amp;'TKB theo lop'!$F$5,IF('TKB theo lop'!I26=$I$229,'TKB theo lop'!H26&amp;'TKB theo lop'!$H$5,IF('TKB theo lop'!K26=$I$229,'TKB theo lop'!J26&amp;'TKB theo lop'!$J$5,IF('TKB theo lop'!M26=$I$229,'TKB theo lop'!L26&amp;'TKB theo lop'!$L$5,IF('TKB theo lop'!O26=$I$229,'TKB theo lop'!N26&amp;'TKB theo lop'!$N$5,IF('TKB theo lop'!Q26=$I$229,'TKB theo lop'!P26&amp;'TKB theo lop'!$P$5,IF('TKB theo lop'!S26=$I$229,'TKB theo lop'!R26&amp;'TKB theo lop'!$R$5,IF('TKB theo lop'!U26=$I$229,'TKB theo lop'!T26&amp;'TKB theo lop'!$T$5,IF('TKB theo lop'!W26=$I$229,'TKB theo lop'!V26&amp;'TKB theo lop'!$V$5,IF('TKB theo lop'!Y26=$I$229,'TKB theo lop'!X26&amp;'TKB theo lop'!$X$5,IF('TKB theo lop'!AA26=$I$229,'TKB theo lop'!Z26&amp;'TKB theo lop'!$Z$5,IF('TKB theo lop'!AC26=$I$229,'TKB theo lop'!AB26&amp;'TKB theo lop'!$AB$5,IF('TKB theo lop'!AE26=$I$229,'TKB theo lop'!AD26&amp;'TKB theo lop'!$AD$5,IF('TKB theo lop'!AG26=$I$229,'TKB theo lop'!AF26&amp;'TKB theo lop'!$AF$5,IF('TKB theo lop'!AI26=$I$229,'TKB theo lop'!AH26&amp;'TKB theo lop'!$AH$5,IF('TKB theo lop'!AK26=$I$229,'TKB theo lop'!AJ26&amp;'TKB theo lop'!$AJ$5,IF('TKB theo lop'!AM26=$I$229,'TKB theo lop'!AL26&amp;'TKB theo lop'!$AL$5,IF('TKB theo lop'!AO26=$I$229,'TKB theo lop'!AN26&amp;'TKB theo lop'!$AN$5,"")))))))))))))))))))</f>
        <v/>
      </c>
      <c r="L237" s="43" t="str">
        <f>IF('TKB theo lop'!E36=$I$229,'TKB theo lop'!D36&amp;'TKB theo lop'!$D$5,IF('TKB theo lop'!G36=$I$229,'TKB theo lop'!F36&amp;'TKB theo lop'!$F$5,IF('TKB theo lop'!I36=$I$229,'TKB theo lop'!H36&amp;'TKB theo lop'!$H$5,IF('TKB theo lop'!K36=$I$229,'TKB theo lop'!J36&amp;'TKB theo lop'!$J$5,IF('TKB theo lop'!M36=$I$229,'TKB theo lop'!L36&amp;'TKB theo lop'!$L$5,IF('TKB theo lop'!O36=$I$229,'TKB theo lop'!N36&amp;'TKB theo lop'!$N$5,IF('TKB theo lop'!Q36=$I$229,'TKB theo lop'!P36&amp;'TKB theo lop'!$P$5,IF('TKB theo lop'!S36=$I$229,'TKB theo lop'!R36&amp;'TKB theo lop'!$R$5,IF('TKB theo lop'!U36=$I$229,'TKB theo lop'!T36&amp;'TKB theo lop'!$T$5,IF('TKB theo lop'!W36=$I$229,'TKB theo lop'!V36&amp;'TKB theo lop'!$V$5,IF('TKB theo lop'!Y36=$I$229,'TKB theo lop'!X36&amp;'TKB theo lop'!$X$5,IF('TKB theo lop'!AA36=$I$229,'TKB theo lop'!Z36&amp;'TKB theo lop'!$Z$5,IF('TKB theo lop'!AC36=$I$229,'TKB theo lop'!AB36&amp;'TKB theo lop'!$AB$5,IF('TKB theo lop'!AE36=$I$229,'TKB theo lop'!AD36&amp;'TKB theo lop'!$AD$5,IF('TKB theo lop'!AG36=$I$229,'TKB theo lop'!AF36&amp;'TKB theo lop'!$AF$5,IF('TKB theo lop'!AI36=$I$229,'TKB theo lop'!AH36&amp;'TKB theo lop'!$AH$5,IF('TKB theo lop'!AK36=$I$229,'TKB theo lop'!AJ36&amp;'TKB theo lop'!$AJ$5,IF('TKB theo lop'!AM36=$I$229,'TKB theo lop'!AL36&amp;'TKB theo lop'!$AL$5,IF('TKB theo lop'!AO36=$I$229,'TKB theo lop'!AN36&amp;'TKB theo lop'!$AN$5,"")))))))))))))))))))</f>
        <v/>
      </c>
      <c r="M237" s="43" t="str">
        <f>IF('TKB theo lop'!E46=$I$229,'TKB theo lop'!D46&amp;'TKB theo lop'!$D$5,IF('TKB theo lop'!G46=$I$229,'TKB theo lop'!F46&amp;'TKB theo lop'!$F$5,IF('TKB theo lop'!I46=$I$229,'TKB theo lop'!H46&amp;'TKB theo lop'!$H$5,IF('TKB theo lop'!K46=$I$229,'TKB theo lop'!J46&amp;'TKB theo lop'!$J$5,IF('TKB theo lop'!M46=$I$229,'TKB theo lop'!L46&amp;'TKB theo lop'!$L$5,IF('TKB theo lop'!O46=$I$229,'TKB theo lop'!N46&amp;'TKB theo lop'!$N$5,IF('TKB theo lop'!Q46=$I$229,'TKB theo lop'!P46&amp;'TKB theo lop'!$P$5,IF('TKB theo lop'!S46=$I$229,'TKB theo lop'!R46&amp;'TKB theo lop'!$R$5,IF('TKB theo lop'!U46=$I$229,'TKB theo lop'!T46&amp;'TKB theo lop'!$T$5,IF('TKB theo lop'!W46=$I$229,'TKB theo lop'!V46&amp;'TKB theo lop'!$V$5,IF('TKB theo lop'!Y46=$I$229,'TKB theo lop'!X46&amp;'TKB theo lop'!$X$5,IF('TKB theo lop'!AA46=$I$229,'TKB theo lop'!Z46&amp;'TKB theo lop'!$Z$5,IF('TKB theo lop'!AC46=$I$229,'TKB theo lop'!AB46&amp;'TKB theo lop'!$AB$5,IF('TKB theo lop'!AE46=$I$229,'TKB theo lop'!AD46&amp;'TKB theo lop'!$AD$5,IF('TKB theo lop'!AG46=$I$229,'TKB theo lop'!AF46&amp;'TKB theo lop'!$AF$5,IF('TKB theo lop'!AI46=$I$229,'TKB theo lop'!AH46&amp;'TKB theo lop'!$AH$5,IF('TKB theo lop'!AK46=$I$229,'TKB theo lop'!AJ46&amp;'TKB theo lop'!$AJ$5,IF('TKB theo lop'!AM46=$I$229,'TKB theo lop'!AL46&amp;'TKB theo lop'!$AL$5,IF('TKB theo lop'!AO46=$I$229,'TKB theo lop'!AN46&amp;'TKB theo lop'!$AN$5,"")))))))))))))))))))</f>
        <v/>
      </c>
      <c r="N237" s="43" t="str">
        <f>IF('TKB theo lop'!E56=$I$229,'TKB theo lop'!D56&amp;'TKB theo lop'!$D$5,IF('TKB theo lop'!G56=$I$229,'TKB theo lop'!F56&amp;'TKB theo lop'!$F$5,IF('TKB theo lop'!I56=$I$229,'TKB theo lop'!H56&amp;'TKB theo lop'!$H$5,IF('TKB theo lop'!K56=$I$229,'TKB theo lop'!J56&amp;'TKB theo lop'!$J$5,IF('TKB theo lop'!M56=$I$229,'TKB theo lop'!L56&amp;'TKB theo lop'!$L$5,IF('TKB theo lop'!O56=$I$229,'TKB theo lop'!N56&amp;'TKB theo lop'!$N$5,IF('TKB theo lop'!Q56=$I$229,'TKB theo lop'!P56&amp;'TKB theo lop'!$P$5,IF('TKB theo lop'!S56=$I$229,'TKB theo lop'!R56&amp;'TKB theo lop'!$R$5,IF('TKB theo lop'!U56=$I$229,'TKB theo lop'!T56&amp;'TKB theo lop'!$T$5,IF('TKB theo lop'!W56=$I$229,'TKB theo lop'!V56&amp;'TKB theo lop'!$V$5,IF('TKB theo lop'!Y56=$I$229,'TKB theo lop'!X56&amp;'TKB theo lop'!$X$5,IF('TKB theo lop'!AA56=$I$229,'TKB theo lop'!Z56&amp;'TKB theo lop'!$Z$5,IF('TKB theo lop'!AC56=$I$229,'TKB theo lop'!AB56&amp;'TKB theo lop'!$AB$5,IF('TKB theo lop'!AE56=$I$229,'TKB theo lop'!AD56&amp;'TKB theo lop'!$AD$5,IF('TKB theo lop'!AG56=$I$229,'TKB theo lop'!AF56&amp;'TKB theo lop'!$AF$5,IF('TKB theo lop'!AI56=$I$229,'TKB theo lop'!AH56&amp;'TKB theo lop'!$AH$5,IF('TKB theo lop'!AK56=$I$229,'TKB theo lop'!AJ56&amp;'TKB theo lop'!$AJ$5,IF('TKB theo lop'!AM56=$I$229,'TKB theo lop'!AL56&amp;'TKB theo lop'!$AL$5,IF('TKB theo lop'!AO56=$I$229,'TKB theo lop'!AN56&amp;'TKB theo lop'!$AN$5,"")))))))))))))))))))</f>
        <v/>
      </c>
      <c r="O237" s="43" t="str">
        <f>IF('TKB theo lop'!E66=$I$229,'TKB theo lop'!D66&amp;'TKB theo lop'!$D$5,IF('TKB theo lop'!G66=$I$229,'TKB theo lop'!F66&amp;'TKB theo lop'!$F$5,IF('TKB theo lop'!I66=$I$229,'TKB theo lop'!H66&amp;'TKB theo lop'!$H$5,IF('TKB theo lop'!K66=$I$229,'TKB theo lop'!J66&amp;'TKB theo lop'!$J$5,IF('TKB theo lop'!M66=$I$229,'TKB theo lop'!L66&amp;'TKB theo lop'!$L$5,IF('TKB theo lop'!O66=$I$229,'TKB theo lop'!N66&amp;'TKB theo lop'!$N$5,IF('TKB theo lop'!Q66=$I$229,'TKB theo lop'!P66&amp;'TKB theo lop'!$P$5,IF('TKB theo lop'!S66=$I$229,'TKB theo lop'!R66&amp;'TKB theo lop'!$R$5,IF('TKB theo lop'!U66=$I$229,'TKB theo lop'!T66&amp;'TKB theo lop'!$T$5,IF('TKB theo lop'!W66=$I$229,'TKB theo lop'!V66&amp;'TKB theo lop'!$V$5,IF('TKB theo lop'!Y66=$I$229,'TKB theo lop'!X66&amp;'TKB theo lop'!$X$5,IF('TKB theo lop'!AA66=$I$229,'TKB theo lop'!Z66&amp;'TKB theo lop'!$Z$5,IF('TKB theo lop'!AC66=$I$229,'TKB theo lop'!AB66&amp;'TKB theo lop'!$AB$5,IF('TKB theo lop'!AE66=$I$229,'TKB theo lop'!AD66&amp;'TKB theo lop'!$AD$5,IF('TKB theo lop'!AG66=$I$229,'TKB theo lop'!AF66&amp;'TKB theo lop'!$AF$5,IF('TKB theo lop'!AI66=$I$229,'TKB theo lop'!AH66&amp;'TKB theo lop'!$AH$5,IF('TKB theo lop'!AK66=$I$229,'TKB theo lop'!AJ66&amp;'TKB theo lop'!$AJ$5,IF('TKB theo lop'!AM66=$I$229,'TKB theo lop'!AL66&amp;'TKB theo lop'!$AL$5,IF('TKB theo lop'!AO66=$I$229,'TKB theo lop'!AN66&amp;'TKB theo lop'!$AN$5,"")))))))))))))))))))</f>
        <v/>
      </c>
    </row>
    <row r="238" spans="1:15" x14ac:dyDescent="0.3">
      <c r="A238" s="327"/>
      <c r="B238" s="43" t="str">
        <f>IF('TKB theo lop'!E17=$A$229,'TKB theo lop'!D17&amp;'TKB theo lop'!$D$5,IF('TKB theo lop'!G17=$A$229,'TKB theo lop'!F17&amp;'TKB theo lop'!$F$5,IF('TKB theo lop'!I17=$A$229,'TKB theo lop'!H17&amp;'TKB theo lop'!$H$5,IF('TKB theo lop'!K17=$A$229,'TKB theo lop'!J17&amp;'TKB theo lop'!$J$5,IF('TKB theo lop'!M17=$A$229,'TKB theo lop'!L17&amp;'TKB theo lop'!$L$5,IF('TKB theo lop'!O17=$A$229,'TKB theo lop'!N17&amp;'TKB theo lop'!$N$5,IF('TKB theo lop'!Q17=$A$229,'TKB theo lop'!P17&amp;'TKB theo lop'!$P$5,IF('TKB theo lop'!S17=$A$229,'TKB theo lop'!R17&amp;'TKB theo lop'!$R$5,IF('TKB theo lop'!U17=$A$229,'TKB theo lop'!T17&amp;'TKB theo lop'!$T$5,IF('TKB theo lop'!W17=$A$229,'TKB theo lop'!V17&amp;'TKB theo lop'!$V$5,IF('TKB theo lop'!Y17=$A$229,'TKB theo lop'!X17&amp;'TKB theo lop'!$X$5,IF('TKB theo lop'!AA17=$A$229,'TKB theo lop'!Z17&amp;'TKB theo lop'!$Z$5,IF('TKB theo lop'!AC17=$A$229,'TKB theo lop'!AB17&amp;'TKB theo lop'!$AB$5,IF('TKB theo lop'!AE17=$A$229,'TKB theo lop'!AD17&amp;'TKB theo lop'!$AD$5,IF('TKB theo lop'!AG17=$A$229,'TKB theo lop'!AF17&amp;'TKB theo lop'!$AF$5,IF('TKB theo lop'!AI17=$A$229,'TKB theo lop'!AH17&amp;'TKB theo lop'!$AH$5,IF('TKB theo lop'!AK17=$A$229,'TKB theo lop'!AJ17&amp;'TKB theo lop'!$AJ$5,IF('TKB theo lop'!AM17=$A$229,'TKB theo lop'!AL17&amp;'TKB theo lop'!$AL$5,IF('TKB theo lop'!AO17=$A$229,'TKB theo lop'!AN17&amp;'TKB theo lop'!$AN$5,"")))))))))))))))))))</f>
        <v/>
      </c>
      <c r="C238" s="43" t="str">
        <f>IF('TKB theo lop'!E27=$A$229,'TKB theo lop'!D27&amp;'TKB theo lop'!$D$5,IF('TKB theo lop'!G27=$A$229,'TKB theo lop'!F27&amp;'TKB theo lop'!$F$5,IF('TKB theo lop'!I27=$A$229,'TKB theo lop'!H27&amp;'TKB theo lop'!$H$5,IF('TKB theo lop'!K27=$A$229,'TKB theo lop'!J27&amp;'TKB theo lop'!$J$5,IF('TKB theo lop'!M27=$A$229,'TKB theo lop'!L27&amp;'TKB theo lop'!$L$5,IF('TKB theo lop'!O27=$A$229,'TKB theo lop'!N27&amp;'TKB theo lop'!$N$5,IF('TKB theo lop'!Q27=$A$229,'TKB theo lop'!P27&amp;'TKB theo lop'!$P$5,IF('TKB theo lop'!S27=$A$229,'TKB theo lop'!R27&amp;'TKB theo lop'!$R$5,IF('TKB theo lop'!U27=$A$229,'TKB theo lop'!T27&amp;'TKB theo lop'!$T$5,IF('TKB theo lop'!W27=$A$229,'TKB theo lop'!V27&amp;'TKB theo lop'!$V$5,IF('TKB theo lop'!Y27=$A$229,'TKB theo lop'!X27&amp;'TKB theo lop'!$X$5,IF('TKB theo lop'!AA27=$A$229,'TKB theo lop'!Z27&amp;'TKB theo lop'!$Z$5,IF('TKB theo lop'!AC27=$A$229,'TKB theo lop'!AB27&amp;'TKB theo lop'!$AB$5,IF('TKB theo lop'!AE27=$A$229,'TKB theo lop'!AD27&amp;'TKB theo lop'!$AD$5,IF('TKB theo lop'!AG27=$A$229,'TKB theo lop'!AF27&amp;'TKB theo lop'!$AF$5,IF('TKB theo lop'!AI27=$A$229,'TKB theo lop'!AH27&amp;'TKB theo lop'!$AH$5,IF('TKB theo lop'!AK27=$A$229,'TKB theo lop'!AJ27&amp;'TKB theo lop'!$AJ$5,IF('TKB theo lop'!AM27=$A$229,'TKB theo lop'!AL27&amp;'TKB theo lop'!$AL$5,IF('TKB theo lop'!AO27=$A$229,'TKB theo lop'!AN27&amp;'TKB theo lop'!$AN$5,"")))))))))))))))))))</f>
        <v/>
      </c>
      <c r="D238" s="43" t="str">
        <f>IF('TKB theo lop'!E37=$A$229,'TKB theo lop'!D37&amp;'TKB theo lop'!$D$5,IF('TKB theo lop'!G37=$A$229,'TKB theo lop'!F37&amp;'TKB theo lop'!$F$5,IF('TKB theo lop'!I37=$A$229,'TKB theo lop'!H37&amp;'TKB theo lop'!$H$5,IF('TKB theo lop'!K37=$A$229,'TKB theo lop'!J37&amp;'TKB theo lop'!$J$5,IF('TKB theo lop'!M37=$A$229,'TKB theo lop'!L37&amp;'TKB theo lop'!$L$5,IF('TKB theo lop'!O37=$A$229,'TKB theo lop'!N37&amp;'TKB theo lop'!$N$5,IF('TKB theo lop'!Q37=$A$229,'TKB theo lop'!P37&amp;'TKB theo lop'!$P$5,IF('TKB theo lop'!S37=$A$229,'TKB theo lop'!R37&amp;'TKB theo lop'!$R$5,IF('TKB theo lop'!U37=$A$229,'TKB theo lop'!T37&amp;'TKB theo lop'!$T$5,IF('TKB theo lop'!W37=$A$229,'TKB theo lop'!V37&amp;'TKB theo lop'!$V$5,IF('TKB theo lop'!Y37=$A$229,'TKB theo lop'!X37&amp;'TKB theo lop'!$X$5,IF('TKB theo lop'!AA37=$A$229,'TKB theo lop'!Z37&amp;'TKB theo lop'!$Z$5,IF('TKB theo lop'!AC37=$A$229,'TKB theo lop'!AB37&amp;'TKB theo lop'!$AB$5,IF('TKB theo lop'!AE37=$A$229,'TKB theo lop'!AD37&amp;'TKB theo lop'!$AD$5,IF('TKB theo lop'!AG37=$A$229,'TKB theo lop'!AF37&amp;'TKB theo lop'!$AF$5,IF('TKB theo lop'!AI37=$A$229,'TKB theo lop'!AH37&amp;'TKB theo lop'!$AH$5,IF('TKB theo lop'!AK37=$A$229,'TKB theo lop'!AJ37&amp;'TKB theo lop'!$AJ$5,IF('TKB theo lop'!AM37=$A$229,'TKB theo lop'!AL37&amp;'TKB theo lop'!$AL$5,IF('TKB theo lop'!AO37=$A$229,'TKB theo lop'!AN37&amp;'TKB theo lop'!$AN$5,"")))))))))))))))))))</f>
        <v/>
      </c>
      <c r="E238" s="43" t="e">
        <f>IF('TKB theo lop'!E47=$A$229,'TKB theo lop'!D47&amp;'TKB theo lop'!$D$5,IF('TKB theo lop'!G47=$A$229,'TKB theo lop'!F47&amp;'TKB theo lop'!$F$5,IF('TKB theo lop'!I47=$A$229,'TKB theo lop'!H47&amp;'TKB theo lop'!$H$5,IF('TKB theo lop'!K47=$A$229,'TKB theo lop'!M47&amp;'TKB theo lop'!$J$5,IF('TKB theo lop'!#REF!=$A$229,'TKB theo lop'!L47&amp;'TKB theo lop'!$L$5,IF('TKB theo lop'!O47=$A$229,'TKB theo lop'!N47&amp;'TKB theo lop'!$N$5,IF('TKB theo lop'!Q47=$A$229,'TKB theo lop'!P47&amp;'TKB theo lop'!$P$5,IF('TKB theo lop'!S47=$A$229,'TKB theo lop'!R47&amp;'TKB theo lop'!$R$5,IF('TKB theo lop'!U47=$A$229,'TKB theo lop'!T47&amp;'TKB theo lop'!$T$5,IF('TKB theo lop'!W47=$A$229,'TKB theo lop'!V47&amp;'TKB theo lop'!$V$5,IF('TKB theo lop'!Y47=$A$229,'TKB theo lop'!X47&amp;'TKB theo lop'!$X$5,IF('TKB theo lop'!AA47=$A$229,'TKB theo lop'!Z47&amp;'TKB theo lop'!$Z$5,IF('TKB theo lop'!AC47=$A$229,'TKB theo lop'!AB47&amp;'TKB theo lop'!$AB$5,IF('TKB theo lop'!AE47=$A$229,'TKB theo lop'!AD47&amp;'TKB theo lop'!$AD$5,IF('TKB theo lop'!AG47=$A$229,'TKB theo lop'!AF47&amp;'TKB theo lop'!$AF$5,IF('TKB theo lop'!AI47=$A$229,'TKB theo lop'!AH47&amp;'TKB theo lop'!$AH$5,IF('TKB theo lop'!AK47=$A$229,'TKB theo lop'!AJ47&amp;'TKB theo lop'!$AJ$5,IF('TKB theo lop'!AM47=$A$229,'TKB theo lop'!AL47&amp;'TKB theo lop'!$AL$5,IF('TKB theo lop'!AO47=$A$229,'TKB theo lop'!AN47&amp;'TKB theo lop'!$AN$5,"")))))))))))))))))))</f>
        <v>#REF!</v>
      </c>
      <c r="F238" s="43" t="str">
        <f>IF('TKB theo lop'!E57=$A$229,'TKB theo lop'!D57&amp;'TKB theo lop'!$D$5,IF('TKB theo lop'!G57=$A$229,'TKB theo lop'!F57&amp;'TKB theo lop'!$F$5,IF('TKB theo lop'!I57=$A$229,'TKB theo lop'!H57&amp;'TKB theo lop'!$H$5,IF('TKB theo lop'!K57=$A$229,'TKB theo lop'!J57&amp;'TKB theo lop'!$J$5,IF('TKB theo lop'!M57=$A$229,'TKB theo lop'!L57&amp;'TKB theo lop'!$L$5,IF('TKB theo lop'!O57=$A$229,'TKB theo lop'!N57&amp;'TKB theo lop'!$N$5,IF('TKB theo lop'!Q57=$A$229,'TKB theo lop'!P57&amp;'TKB theo lop'!$P$5,IF('TKB theo lop'!S57=$A$229,'TKB theo lop'!R57&amp;'TKB theo lop'!$R$5,IF('TKB theo lop'!U57=$A$229,'TKB theo lop'!T57&amp;'TKB theo lop'!$T$5,IF('TKB theo lop'!W57=$A$229,'TKB theo lop'!V57&amp;'TKB theo lop'!$V$5,IF('TKB theo lop'!Y57=$A$229,'TKB theo lop'!X57&amp;'TKB theo lop'!$X$5,IF('TKB theo lop'!AA57=$A$229,'TKB theo lop'!Z57&amp;'TKB theo lop'!$Z$5,IF('TKB theo lop'!AC57=$A$229,'TKB theo lop'!AB57&amp;'TKB theo lop'!$AB$5,IF('TKB theo lop'!AE57=$A$229,'TKB theo lop'!AD57&amp;'TKB theo lop'!$AD$5,IF('TKB theo lop'!AG57=$A$229,'TKB theo lop'!AF57&amp;'TKB theo lop'!$AF$5,IF('TKB theo lop'!AI57=$A$229,'TKB theo lop'!AH57&amp;'TKB theo lop'!$AH$5,IF('TKB theo lop'!AK57=$A$229,'TKB theo lop'!AJ57&amp;'TKB theo lop'!$AJ$5,IF('TKB theo lop'!AM57=$A$229,'TKB theo lop'!AL57&amp;'TKB theo lop'!$AL$5,IF('TKB theo lop'!AO57=$A$229,'TKB theo lop'!AN57&amp;'TKB theo lop'!$AN$5,"")))))))))))))))))))</f>
        <v/>
      </c>
      <c r="G238" s="43" t="str">
        <f>IF('TKB theo lop'!E67=$A$229,'TKB theo lop'!D67&amp;'TKB theo lop'!$D$5,IF('TKB theo lop'!G67=$A$229,'TKB theo lop'!F67&amp;'TKB theo lop'!$F$5,IF('TKB theo lop'!I67=$A$229,'TKB theo lop'!H67&amp;'TKB theo lop'!$H$5,IF('TKB theo lop'!K67=$A$229,'TKB theo lop'!J67&amp;'TKB theo lop'!$J$5,IF('TKB theo lop'!M67=$A$229,'TKB theo lop'!L67&amp;'TKB theo lop'!$L$5,IF('TKB theo lop'!O67=$A$229,'TKB theo lop'!N67&amp;'TKB theo lop'!$N$5,IF('TKB theo lop'!Q67=$A$229,'TKB theo lop'!P67&amp;'TKB theo lop'!$P$5,IF('TKB theo lop'!S67=$A$229,'TKB theo lop'!R67&amp;'TKB theo lop'!$R$5,IF('TKB theo lop'!U67=$A$229,'TKB theo lop'!T67&amp;'TKB theo lop'!$T$5,IF('TKB theo lop'!W67=$A$229,'TKB theo lop'!V67&amp;'TKB theo lop'!$V$5,IF('TKB theo lop'!Y67=$A$229,'TKB theo lop'!X67&amp;'TKB theo lop'!$X$5,IF('TKB theo lop'!AA67=$A$229,'TKB theo lop'!Z67&amp;'TKB theo lop'!$Z$5,IF('TKB theo lop'!AC67=$A$229,'TKB theo lop'!AB67&amp;'TKB theo lop'!$AB$5,IF('TKB theo lop'!AE67=$A$229,'TKB theo lop'!AD67&amp;'TKB theo lop'!$AD$5,IF('TKB theo lop'!AG67=$A$229,'TKB theo lop'!AF67&amp;'TKB theo lop'!$AF$5,IF('TKB theo lop'!AI67=$A$229,'TKB theo lop'!AH67&amp;'TKB theo lop'!$AH$5,IF('TKB theo lop'!AK67=$A$229,'TKB theo lop'!AJ67&amp;'TKB theo lop'!$AJ$5,IF('TKB theo lop'!AM67=$A$229,'TKB theo lop'!AL67&amp;'TKB theo lop'!$AL$5,IF('TKB theo lop'!AO67=$A$229,'TKB theo lop'!AN67&amp;'TKB theo lop'!$AN$5,"")))))))))))))))))))</f>
        <v/>
      </c>
      <c r="H238"/>
      <c r="I238" s="327"/>
      <c r="J238" s="43" t="str">
        <f>IF('TKB theo lop'!E17=$I$229,'TKB theo lop'!D17&amp;'TKB theo lop'!$D$5,IF('TKB theo lop'!G17=$I$229,'TKB theo lop'!F17&amp;'TKB theo lop'!$F$5,IF('TKB theo lop'!I17=$I$229,'TKB theo lop'!H17&amp;'TKB theo lop'!$H$5,IF('TKB theo lop'!K17=$I$229,'TKB theo lop'!J17&amp;'TKB theo lop'!$J$5,IF('TKB theo lop'!M17=$I$229,'TKB theo lop'!L17&amp;'TKB theo lop'!$L$5,IF('TKB theo lop'!O17=$I$229,'TKB theo lop'!N17&amp;'TKB theo lop'!$N$5,IF('TKB theo lop'!Q17=$I$229,'TKB theo lop'!P17&amp;'TKB theo lop'!$P$5,IF('TKB theo lop'!S17=$I$229,'TKB theo lop'!R17&amp;'TKB theo lop'!$R$5,IF('TKB theo lop'!U17=$I$229,'TKB theo lop'!T17&amp;'TKB theo lop'!$T$5,IF('TKB theo lop'!W17=$I$229,'TKB theo lop'!V17&amp;'TKB theo lop'!$V$5,IF('TKB theo lop'!Y17=$I$229,'TKB theo lop'!X17&amp;'TKB theo lop'!$X$5,IF('TKB theo lop'!AA17=$I$229,'TKB theo lop'!Z17&amp;'TKB theo lop'!$Z$5,IF('TKB theo lop'!AC17=$I$229,'TKB theo lop'!AB17&amp;'TKB theo lop'!$AB$5,IF('TKB theo lop'!AE17=$I$229,'TKB theo lop'!AD17&amp;'TKB theo lop'!$AD$5,IF('TKB theo lop'!AG17=$I$229,'TKB theo lop'!AF17&amp;'TKB theo lop'!$AF$5,IF('TKB theo lop'!AI17=$I$229,'TKB theo lop'!AH17&amp;'TKB theo lop'!$AH$5,IF('TKB theo lop'!AK17=$I$229,'TKB theo lop'!AJ17&amp;'TKB theo lop'!$AJ$5,IF('TKB theo lop'!AM17=$I$229,'TKB theo lop'!AL17&amp;'TKB theo lop'!$AL$5,IF('TKB theo lop'!AO17=$I$229,'TKB theo lop'!AN17&amp;'TKB theo lop'!$AN$5,"")))))))))))))))))))</f>
        <v/>
      </c>
      <c r="K238" s="43" t="str">
        <f>IF('TKB theo lop'!E27=$I$229,'TKB theo lop'!D27&amp;'TKB theo lop'!$D$5,IF('TKB theo lop'!G27=$I$229,'TKB theo lop'!F27&amp;'TKB theo lop'!$F$5,IF('TKB theo lop'!I27=$I$229,'TKB theo lop'!H27&amp;'TKB theo lop'!$H$5,IF('TKB theo lop'!K27=$I$229,'TKB theo lop'!J27&amp;'TKB theo lop'!$J$5,IF('TKB theo lop'!M27=$I$229,'TKB theo lop'!L27&amp;'TKB theo lop'!$L$5,IF('TKB theo lop'!O27=$I$229,'TKB theo lop'!N27&amp;'TKB theo lop'!$N$5,IF('TKB theo lop'!Q27=$I$229,'TKB theo lop'!P27&amp;'TKB theo lop'!$P$5,IF('TKB theo lop'!S27=$I$229,'TKB theo lop'!R27&amp;'TKB theo lop'!$R$5,IF('TKB theo lop'!U27=$I$229,'TKB theo lop'!T27&amp;'TKB theo lop'!$T$5,IF('TKB theo lop'!W27=$I$229,'TKB theo lop'!V27&amp;'TKB theo lop'!$V$5,IF('TKB theo lop'!Y27=$I$229,'TKB theo lop'!X27&amp;'TKB theo lop'!$X$5,IF('TKB theo lop'!AA27=$I$229,'TKB theo lop'!Z27&amp;'TKB theo lop'!$Z$5,IF('TKB theo lop'!AC27=$I$229,'TKB theo lop'!AB27&amp;'TKB theo lop'!$AB$5,IF('TKB theo lop'!AE27=$I$229,'TKB theo lop'!AD27&amp;'TKB theo lop'!$AD$5,IF('TKB theo lop'!AG27=$I$229,'TKB theo lop'!AF27&amp;'TKB theo lop'!$AF$5,IF('TKB theo lop'!AI27=$I$229,'TKB theo lop'!AH27&amp;'TKB theo lop'!$AH$5,IF('TKB theo lop'!AK27=$I$229,'TKB theo lop'!AJ27&amp;'TKB theo lop'!$AJ$5,IF('TKB theo lop'!AM27=$I$229,'TKB theo lop'!AL27&amp;'TKB theo lop'!$AL$5,IF('TKB theo lop'!AO27=$I$229,'TKB theo lop'!AN27&amp;'TKB theo lop'!$AN$5,"")))))))))))))))))))</f>
        <v/>
      </c>
      <c r="L238" s="43" t="str">
        <f>IF('TKB theo lop'!E37=$I$229,'TKB theo lop'!D37&amp;'TKB theo lop'!$D$5,IF('TKB theo lop'!G37=$I$229,'TKB theo lop'!F37&amp;'TKB theo lop'!$F$5,IF('TKB theo lop'!I37=$I$229,'TKB theo lop'!H37&amp;'TKB theo lop'!$H$5,IF('TKB theo lop'!K37=$I$229,'TKB theo lop'!J37&amp;'TKB theo lop'!$J$5,IF('TKB theo lop'!M37=$I$229,'TKB theo lop'!L37&amp;'TKB theo lop'!$L$5,IF('TKB theo lop'!O37=$I$229,'TKB theo lop'!N37&amp;'TKB theo lop'!$N$5,IF('TKB theo lop'!Q37=$I$229,'TKB theo lop'!P37&amp;'TKB theo lop'!$P$5,IF('TKB theo lop'!S37=$I$229,'TKB theo lop'!R37&amp;'TKB theo lop'!$R$5,IF('TKB theo lop'!U37=$I$229,'TKB theo lop'!T37&amp;'TKB theo lop'!$T$5,IF('TKB theo lop'!W37=$I$229,'TKB theo lop'!V37&amp;'TKB theo lop'!$V$5,IF('TKB theo lop'!Y37=$I$229,'TKB theo lop'!X37&amp;'TKB theo lop'!$X$5,IF('TKB theo lop'!AA37=$I$229,'TKB theo lop'!Z37&amp;'TKB theo lop'!$Z$5,IF('TKB theo lop'!AC37=$I$229,'TKB theo lop'!AB37&amp;'TKB theo lop'!$AB$5,IF('TKB theo lop'!AE37=$I$229,'TKB theo lop'!AD37&amp;'TKB theo lop'!$AD$5,IF('TKB theo lop'!AG37=$I$229,'TKB theo lop'!AF37&amp;'TKB theo lop'!$AF$5,IF('TKB theo lop'!AI37=$I$229,'TKB theo lop'!AH37&amp;'TKB theo lop'!$AH$5,IF('TKB theo lop'!AK37=$I$229,'TKB theo lop'!AJ37&amp;'TKB theo lop'!$AJ$5,IF('TKB theo lop'!AM37=$I$229,'TKB theo lop'!AL37&amp;'TKB theo lop'!$AL$5,IF('TKB theo lop'!AO37=$I$229,'TKB theo lop'!AN37&amp;'TKB theo lop'!$AN$5,"")))))))))))))))))))</f>
        <v/>
      </c>
      <c r="M238" s="43" t="e">
        <f>IF('TKB theo lop'!E47=$I$229,'TKB theo lop'!D47&amp;'TKB theo lop'!$D$5,IF('TKB theo lop'!G47=$I$229,'TKB theo lop'!F47&amp;'TKB theo lop'!$F$5,IF('TKB theo lop'!I47=$I$229,'TKB theo lop'!H47&amp;'TKB theo lop'!$H$5,IF('TKB theo lop'!K47=$I$229,'TKB theo lop'!M47&amp;'TKB theo lop'!$J$5,IF('TKB theo lop'!#REF!=$I$229,'TKB theo lop'!L47&amp;'TKB theo lop'!$L$5,IF('TKB theo lop'!O47=$I$229,'TKB theo lop'!N47&amp;'TKB theo lop'!$N$5,IF('TKB theo lop'!Q47=$I$229,'TKB theo lop'!P47&amp;'TKB theo lop'!$P$5,IF('TKB theo lop'!S47=$I$229,'TKB theo lop'!R47&amp;'TKB theo lop'!$R$5,IF('TKB theo lop'!U47=$I$229,'TKB theo lop'!T47&amp;'TKB theo lop'!$T$5,IF('TKB theo lop'!W47=$I$229,'TKB theo lop'!V47&amp;'TKB theo lop'!$V$5,IF('TKB theo lop'!Y47=$I$229,'TKB theo lop'!X47&amp;'TKB theo lop'!$X$5,IF('TKB theo lop'!AA47=$I$229,'TKB theo lop'!Z47&amp;'TKB theo lop'!$Z$5,IF('TKB theo lop'!AC47=$I$229,'TKB theo lop'!AB47&amp;'TKB theo lop'!$AB$5,IF('TKB theo lop'!AE47=$I$229,'TKB theo lop'!AD47&amp;'TKB theo lop'!$AD$5,IF('TKB theo lop'!AG47=$I$229,'TKB theo lop'!AF47&amp;'TKB theo lop'!$AF$5,IF('TKB theo lop'!AI47=$I$229,'TKB theo lop'!AH47&amp;'TKB theo lop'!$AH$5,IF('TKB theo lop'!AK47=$I$229,'TKB theo lop'!AJ47&amp;'TKB theo lop'!$AJ$5,IF('TKB theo lop'!AM47=$I$229,'TKB theo lop'!AL47&amp;'TKB theo lop'!$AL$5,IF('TKB theo lop'!AO47=$I$229,'TKB theo lop'!AN47&amp;'TKB theo lop'!$AN$5,"")))))))))))))))))))</f>
        <v>#REF!</v>
      </c>
      <c r="N238" s="43" t="str">
        <f>IF('TKB theo lop'!E57=$I$229,'TKB theo lop'!D57&amp;'TKB theo lop'!$D$5,IF('TKB theo lop'!G57=$I$229,'TKB theo lop'!F57&amp;'TKB theo lop'!$F$5,IF('TKB theo lop'!I57=$I$229,'TKB theo lop'!H57&amp;'TKB theo lop'!$H$5,IF('TKB theo lop'!K57=$I$229,'TKB theo lop'!J57&amp;'TKB theo lop'!$J$5,IF('TKB theo lop'!M57=$I$229,'TKB theo lop'!L57&amp;'TKB theo lop'!$L$5,IF('TKB theo lop'!O57=$I$229,'TKB theo lop'!N57&amp;'TKB theo lop'!$N$5,IF('TKB theo lop'!Q57=$I$229,'TKB theo lop'!P57&amp;'TKB theo lop'!$P$5,IF('TKB theo lop'!S57=$I$229,'TKB theo lop'!R57&amp;'TKB theo lop'!$R$5,IF('TKB theo lop'!U57=$I$229,'TKB theo lop'!T57&amp;'TKB theo lop'!$T$5,IF('TKB theo lop'!W57=$I$229,'TKB theo lop'!V57&amp;'TKB theo lop'!$V$5,IF('TKB theo lop'!Y57=$I$229,'TKB theo lop'!X57&amp;'TKB theo lop'!$X$5,IF('TKB theo lop'!AA57=$I$229,'TKB theo lop'!Z57&amp;'TKB theo lop'!$Z$5,IF('TKB theo lop'!AC57=$I$229,'TKB theo lop'!AB57&amp;'TKB theo lop'!$AB$5,IF('TKB theo lop'!AE57=$I$229,'TKB theo lop'!AD57&amp;'TKB theo lop'!$AD$5,IF('TKB theo lop'!AG57=$I$229,'TKB theo lop'!AF57&amp;'TKB theo lop'!$AF$5,IF('TKB theo lop'!AI57=$I$229,'TKB theo lop'!AH57&amp;'TKB theo lop'!$AH$5,IF('TKB theo lop'!AK57=$I$229,'TKB theo lop'!AJ57&amp;'TKB theo lop'!$AJ$5,IF('TKB theo lop'!AM57=$I$229,'TKB theo lop'!AL57&amp;'TKB theo lop'!$AL$5,IF('TKB theo lop'!AO57=$I$229,'TKB theo lop'!AN57&amp;'TKB theo lop'!$AN$5,"")))))))))))))))))))</f>
        <v/>
      </c>
      <c r="O238" s="43" t="str">
        <f>IF('TKB theo lop'!E67=$I$229,'TKB theo lop'!D67&amp;'TKB theo lop'!$D$5,IF('TKB theo lop'!G67=$I$229,'TKB theo lop'!F67&amp;'TKB theo lop'!$F$5,IF('TKB theo lop'!I67=$I$229,'TKB theo lop'!H67&amp;'TKB theo lop'!$H$5,IF('TKB theo lop'!K67=$I$229,'TKB theo lop'!J67&amp;'TKB theo lop'!$J$5,IF('TKB theo lop'!M67=$I$229,'TKB theo lop'!L67&amp;'TKB theo lop'!$L$5,IF('TKB theo lop'!O67=$I$229,'TKB theo lop'!N67&amp;'TKB theo lop'!$N$5,IF('TKB theo lop'!Q67=$I$229,'TKB theo lop'!P67&amp;'TKB theo lop'!$P$5,IF('TKB theo lop'!S67=$I$229,'TKB theo lop'!R67&amp;'TKB theo lop'!$R$5,IF('TKB theo lop'!U67=$I$229,'TKB theo lop'!T67&amp;'TKB theo lop'!$T$5,IF('TKB theo lop'!W67=$I$229,'TKB theo lop'!V67&amp;'TKB theo lop'!$V$5,IF('TKB theo lop'!Y67=$I$229,'TKB theo lop'!X67&amp;'TKB theo lop'!$X$5,IF('TKB theo lop'!AA67=$I$229,'TKB theo lop'!Z67&amp;'TKB theo lop'!$Z$5,IF('TKB theo lop'!AC67=$I$229,'TKB theo lop'!AB67&amp;'TKB theo lop'!$AB$5,IF('TKB theo lop'!AE67=$I$229,'TKB theo lop'!AD67&amp;'TKB theo lop'!$AD$5,IF('TKB theo lop'!AG67=$I$229,'TKB theo lop'!AF67&amp;'TKB theo lop'!$AF$5,IF('TKB theo lop'!AI67=$I$229,'TKB theo lop'!AH67&amp;'TKB theo lop'!$AH$5,IF('TKB theo lop'!AK67=$I$229,'TKB theo lop'!AJ67&amp;'TKB theo lop'!$AJ$5,IF('TKB theo lop'!AM67=$I$229,'TKB theo lop'!AL67&amp;'TKB theo lop'!$AL$5,IF('TKB theo lop'!AO67=$I$229,'TKB theo lop'!AN67&amp;'TKB theo lop'!$AN$5,"")))))))))))))))))))</f>
        <v/>
      </c>
    </row>
    <row r="239" spans="1:15" x14ac:dyDescent="0.3">
      <c r="A239" s="47" t="str">
        <f>30-COUNTIF(B235:G239,"")&amp; "tiết"</f>
        <v>2tiết</v>
      </c>
      <c r="B239" s="45" t="str">
        <f>IF('TKB theo lop'!E18=$A$229,'TKB theo lop'!D18&amp;'TKB theo lop'!$D$5,IF('TKB theo lop'!G18=$A$229,'TKB theo lop'!F18&amp;'TKB theo lop'!$F$5,IF('TKB theo lop'!I18=$A$229,'TKB theo lop'!H18&amp;'TKB theo lop'!$H$5,IF('TKB theo lop'!K18=$A$229,'TKB theo lop'!J18&amp;'TKB theo lop'!$J$5,IF('TKB theo lop'!M18=$A$229,'TKB theo lop'!L18&amp;'TKB theo lop'!$L$5,IF('TKB theo lop'!O18=$A$229,'TKB theo lop'!N18&amp;'TKB theo lop'!$N$5,IF('TKB theo lop'!Q18=$A$229,'TKB theo lop'!P18&amp;'TKB theo lop'!$P$5,IF('TKB theo lop'!S18=$A$229,'TKB theo lop'!R18&amp;'TKB theo lop'!$R$5,IF('TKB theo lop'!U18=$A$229,'TKB theo lop'!T18&amp;'TKB theo lop'!$T$5,IF('TKB theo lop'!W18=$A$229,'TKB theo lop'!V18&amp;'TKB theo lop'!$V$5,IF('TKB theo lop'!Y18=$A$229,'TKB theo lop'!X18&amp;'TKB theo lop'!$X$5,IF('TKB theo lop'!AA18=$A$229,'TKB theo lop'!Z18&amp;'TKB theo lop'!$Z$5,IF('TKB theo lop'!AC18=$A$229,'TKB theo lop'!AB18&amp;'TKB theo lop'!$AB$5,IF('TKB theo lop'!AE18=$A$229,'TKB theo lop'!AD18&amp;'TKB theo lop'!$AD$5,IF('TKB theo lop'!AG18=$A$229,'TKB theo lop'!AF18&amp;'TKB theo lop'!$AF$5,IF('TKB theo lop'!AI18=$A$229,'TKB theo lop'!AH18&amp;'TKB theo lop'!$AH$5,IF('TKB theo lop'!AK18=$A$229,'TKB theo lop'!AJ18&amp;'TKB theo lop'!$AJ$5,IF('TKB theo lop'!AM18=$A$229,'TKB theo lop'!AL18&amp;'TKB theo lop'!$AL$5,IF('TKB theo lop'!AO18=$A$229,'TKB theo lop'!AN18&amp;'TKB theo lop'!$AN$5,"")))))))))))))))))))</f>
        <v/>
      </c>
      <c r="C239" s="45" t="str">
        <f>IF('TKB theo lop'!E28=$A$229,'TKB theo lop'!D28&amp;'TKB theo lop'!$D$5,IF('TKB theo lop'!G28=$A$229,'TKB theo lop'!F28&amp;'TKB theo lop'!$F$5,IF('TKB theo lop'!I28=$A$229,'TKB theo lop'!H28&amp;'TKB theo lop'!$H$5,IF('TKB theo lop'!K28=$A$229,'TKB theo lop'!J28&amp;'TKB theo lop'!$J$5,IF('TKB theo lop'!M28=$A$229,'TKB theo lop'!L28&amp;'TKB theo lop'!$L$5,IF('TKB theo lop'!O28=$A$229,'TKB theo lop'!N28&amp;'TKB theo lop'!$N$5,IF('TKB theo lop'!Q28=$A$229,'TKB theo lop'!P28&amp;'TKB theo lop'!$P$5,IF('TKB theo lop'!S28=$A$229,'TKB theo lop'!R28&amp;'TKB theo lop'!$R$5,IF('TKB theo lop'!U28=$A$229,'TKB theo lop'!T28&amp;'TKB theo lop'!$T$5,IF('TKB theo lop'!W28=$A$229,'TKB theo lop'!V28&amp;'TKB theo lop'!$V$5,IF('TKB theo lop'!Y28=$A$229,'TKB theo lop'!X28&amp;'TKB theo lop'!$X$5,IF('TKB theo lop'!AA28=$A$229,'TKB theo lop'!Z28&amp;'TKB theo lop'!$Z$5,IF('TKB theo lop'!AC28=$A$229,'TKB theo lop'!AB28&amp;'TKB theo lop'!$AB$5,IF('TKB theo lop'!AE28=$A$229,'TKB theo lop'!AD28&amp;'TKB theo lop'!$AD$5,IF('TKB theo lop'!AG28=$A$229,'TKB theo lop'!AF28&amp;'TKB theo lop'!$AF$5,IF('TKB theo lop'!AI28=$A$229,'TKB theo lop'!AH28&amp;'TKB theo lop'!$AH$5,IF('TKB theo lop'!AK28=$A$229,'TKB theo lop'!AJ28&amp;'TKB theo lop'!$AJ$5,IF('TKB theo lop'!AM28=$A$229,'TKB theo lop'!AL28&amp;'TKB theo lop'!$AL$5,IF('TKB theo lop'!AO28=$A$229,'TKB theo lop'!AN28&amp;'TKB theo lop'!$AN$5,"")))))))))))))))))))</f>
        <v/>
      </c>
      <c r="D239" s="45" t="str">
        <f>IF('TKB theo lop'!E38=$A$229,'TKB theo lop'!D38&amp;'TKB theo lop'!$D$5,IF('TKB theo lop'!G38=$A$229,'TKB theo lop'!F38&amp;'TKB theo lop'!$F$5,IF('TKB theo lop'!I38=$A$229,'TKB theo lop'!H38&amp;'TKB theo lop'!$H$5,IF('TKB theo lop'!K38=$A$229,'TKB theo lop'!J38&amp;'TKB theo lop'!$J$5,IF('TKB theo lop'!M38=$A$229,'TKB theo lop'!L38&amp;'TKB theo lop'!$L$5,IF('TKB theo lop'!O38=$A$229,'TKB theo lop'!N38&amp;'TKB theo lop'!$N$5,IF('TKB theo lop'!Q38=$A$229,'TKB theo lop'!P38&amp;'TKB theo lop'!$P$5,IF('TKB theo lop'!S38=$A$229,'TKB theo lop'!R38&amp;'TKB theo lop'!$R$5,IF('TKB theo lop'!U38=$A$229,'TKB theo lop'!T38&amp;'TKB theo lop'!$T$5,IF('TKB theo lop'!W38=$A$229,'TKB theo lop'!V38&amp;'TKB theo lop'!$V$5,IF('TKB theo lop'!Y38=$A$229,'TKB theo lop'!X38&amp;'TKB theo lop'!$X$5,IF('TKB theo lop'!AA38=$A$229,'TKB theo lop'!Z38&amp;'TKB theo lop'!$Z$5,IF('TKB theo lop'!AC38=$A$229,'TKB theo lop'!AB38&amp;'TKB theo lop'!$AB$5,IF('TKB theo lop'!AE38=$A$229,'TKB theo lop'!AD38&amp;'TKB theo lop'!$AD$5,IF('TKB theo lop'!AG38=$A$229,'TKB theo lop'!AF38&amp;'TKB theo lop'!$AF$5,IF('TKB theo lop'!AI38=$A$229,'TKB theo lop'!AH38&amp;'TKB theo lop'!$AH$5,IF('TKB theo lop'!AK38=$A$229,'TKB theo lop'!AJ38&amp;'TKB theo lop'!$AJ$5,IF('TKB theo lop'!AM38=$A$229,'TKB theo lop'!AL38&amp;'TKB theo lop'!$AL$5,IF('TKB theo lop'!AO38=$A$229,'TKB theo lop'!AN38&amp;'TKB theo lop'!$AN$5,"")))))))))))))))))))</f>
        <v/>
      </c>
      <c r="E239" s="45" t="str">
        <f>IF('TKB theo lop'!E48=$A$229,'TKB theo lop'!D48&amp;'TKB theo lop'!$D$5,IF('TKB theo lop'!G48=$A$229,'TKB theo lop'!F48&amp;'TKB theo lop'!$F$5,IF('TKB theo lop'!I48=$A$229,'TKB theo lop'!H48&amp;'TKB theo lop'!$H$5,IF('TKB theo lop'!K48=$A$229,'TKB theo lop'!J48&amp;'TKB theo lop'!$J$5,IF('TKB theo lop'!M48=$A$229,'TKB theo lop'!L48&amp;'TKB theo lop'!$L$5,IF('TKB theo lop'!O48=$A$229,'TKB theo lop'!N48&amp;'TKB theo lop'!$N$5,IF('TKB theo lop'!Q48=$A$229,'TKB theo lop'!P48&amp;'TKB theo lop'!$P$5,IF('TKB theo lop'!S48=$A$229,'TKB theo lop'!R48&amp;'TKB theo lop'!$R$5,IF('TKB theo lop'!U48=$A$229,'TKB theo lop'!T48&amp;'TKB theo lop'!$T$5,IF('TKB theo lop'!W48=$A$229,'TKB theo lop'!V48&amp;'TKB theo lop'!$V$5,IF('TKB theo lop'!Y48=$A$229,'TKB theo lop'!X48&amp;'TKB theo lop'!$X$5,IF('TKB theo lop'!AA48=$A$229,'TKB theo lop'!Z48&amp;'TKB theo lop'!$Z$5,IF('TKB theo lop'!AC48=$A$229,'TKB theo lop'!AB48&amp;'TKB theo lop'!$AB$5,IF('TKB theo lop'!AE48=$A$229,'TKB theo lop'!AD48&amp;'TKB theo lop'!$AD$5,IF('TKB theo lop'!AG48=$A$229,'TKB theo lop'!AF48&amp;'TKB theo lop'!$AF$5,IF('TKB theo lop'!AI48=$A$229,'TKB theo lop'!AH48&amp;'TKB theo lop'!$AH$5,IF('TKB theo lop'!AK48=$A$229,'TKB theo lop'!AJ48&amp;'TKB theo lop'!$AJ$5,IF('TKB theo lop'!AM48=$A$229,'TKB theo lop'!AL48&amp;'TKB theo lop'!$AL$5,IF('TKB theo lop'!AO48=$A$229,'TKB theo lop'!AN48&amp;'TKB theo lop'!$AN$5,"")))))))))))))))))))</f>
        <v/>
      </c>
      <c r="F239" s="45" t="str">
        <f>IF('TKB theo lop'!E58=$A$229,'TKB theo lop'!D58&amp;'TKB theo lop'!$D$5,IF('TKB theo lop'!G58=$A$229,'TKB theo lop'!F58&amp;'TKB theo lop'!$F$5,IF('TKB theo lop'!I58=$A$229,'TKB theo lop'!H58&amp;'TKB theo lop'!$H$5,IF('TKB theo lop'!K58=$A$229,'TKB theo lop'!J58&amp;'TKB theo lop'!$J$5,IF('TKB theo lop'!M58=$A$229,'TKB theo lop'!L58&amp;'TKB theo lop'!$L$5,IF('TKB theo lop'!O58=$A$229,'TKB theo lop'!N58&amp;'TKB theo lop'!$N$5,IF('TKB theo lop'!Q58=$A$229,'TKB theo lop'!P58&amp;'TKB theo lop'!$P$5,IF('TKB theo lop'!S58=$A$229,'TKB theo lop'!R58&amp;'TKB theo lop'!$R$5,IF('TKB theo lop'!U58=$A$229,'TKB theo lop'!T58&amp;'TKB theo lop'!$T$5,IF('TKB theo lop'!W58=$A$229,'TKB theo lop'!V58&amp;'TKB theo lop'!$V$5,IF('TKB theo lop'!Y58=$A$229,'TKB theo lop'!X58&amp;'TKB theo lop'!$X$5,IF('TKB theo lop'!AA58=$A$229,'TKB theo lop'!Z58&amp;'TKB theo lop'!$Z$5,IF('TKB theo lop'!AC58=$A$229,'TKB theo lop'!AB58&amp;'TKB theo lop'!$AB$5,IF('TKB theo lop'!AE58=$A$229,'TKB theo lop'!AD58&amp;'TKB theo lop'!$AD$5,IF('TKB theo lop'!AG58=$A$229,'TKB theo lop'!AF58&amp;'TKB theo lop'!$AF$5,IF('TKB theo lop'!AI58=$A$229,'TKB theo lop'!AH58&amp;'TKB theo lop'!$AH$5,IF('TKB theo lop'!AK58=$A$229,'TKB theo lop'!AJ58&amp;'TKB theo lop'!$AJ$5,IF('TKB theo lop'!AM58=$A$229,'TKB theo lop'!AL58&amp;'TKB theo lop'!$AL$5,IF('TKB theo lop'!AO58=$A$229,'TKB theo lop'!AN58&amp;'TKB theo lop'!$AN$5,"")))))))))))))))))))</f>
        <v/>
      </c>
      <c r="G239" s="45" t="str">
        <f>IF('TKB theo lop'!E68=$A$229,'TKB theo lop'!D68&amp;'TKB theo lop'!$D$5,IF('TKB theo lop'!G68=$A$229,'TKB theo lop'!F68&amp;'TKB theo lop'!$F$5,IF('TKB theo lop'!I68=$A$229,'TKB theo lop'!H68&amp;'TKB theo lop'!$H$5,IF('TKB theo lop'!K68=$A$229,'TKB theo lop'!J68&amp;'TKB theo lop'!$J$5,IF('TKB theo lop'!M68=$A$229,'TKB theo lop'!L68&amp;'TKB theo lop'!$L$5,IF('TKB theo lop'!O68=$A$229,'TKB theo lop'!N68&amp;'TKB theo lop'!$N$5,IF('TKB theo lop'!Q68=$A$229,'TKB theo lop'!P68&amp;'TKB theo lop'!$P$5,IF('TKB theo lop'!S68=$A$229,'TKB theo lop'!R68&amp;'TKB theo lop'!$R$5,IF('TKB theo lop'!U68=$A$229,'TKB theo lop'!T68&amp;'TKB theo lop'!$T$5,IF('TKB theo lop'!W68=$A$229,'TKB theo lop'!V68&amp;'TKB theo lop'!$V$5,IF('TKB theo lop'!Y68=$A$229,'TKB theo lop'!X68&amp;'TKB theo lop'!$X$5,IF('TKB theo lop'!AA68=$A$229,'TKB theo lop'!Z68&amp;'TKB theo lop'!$Z$5,IF('TKB theo lop'!AC68=$A$229,'TKB theo lop'!AB68&amp;'TKB theo lop'!$AB$5,IF('TKB theo lop'!AE68=$A$229,'TKB theo lop'!AD68&amp;'TKB theo lop'!$AD$5,IF('TKB theo lop'!AG68=$A$229,'TKB theo lop'!AF68&amp;'TKB theo lop'!$AF$5,IF('TKB theo lop'!AI68=$A$229,'TKB theo lop'!AH68&amp;'TKB theo lop'!$AH$5,IF('TKB theo lop'!AK68=$A$229,'TKB theo lop'!AJ68&amp;'TKB theo lop'!$AJ$5,IF('TKB theo lop'!AM68=$A$229,'TKB theo lop'!AL68&amp;'TKB theo lop'!$AL$5,IF('TKB theo lop'!AO68=$A$229,'TKB theo lop'!AN68&amp;'TKB theo lop'!$AN$5,"")))))))))))))))))))</f>
        <v/>
      </c>
      <c r="H239"/>
      <c r="I239" s="47" t="str">
        <f>30-COUNTIF(J235:O239,"")&amp; "tiết"</f>
        <v>2tiết</v>
      </c>
      <c r="J239" s="45" t="str">
        <f>IF('TKB theo lop'!E18=$I$229,'TKB theo lop'!D18&amp;'TKB theo lop'!$D$5,IF('TKB theo lop'!G18=$I$229,'TKB theo lop'!F18&amp;'TKB theo lop'!$F$5,IF('TKB theo lop'!I18=$I$229,'TKB theo lop'!H18&amp;'TKB theo lop'!$H$5,IF('TKB theo lop'!K18=$I$229,'TKB theo lop'!J18&amp;'TKB theo lop'!$J$5,IF('TKB theo lop'!M18=$I$229,'TKB theo lop'!L18&amp;'TKB theo lop'!$L$5,IF('TKB theo lop'!O18=$I$229,'TKB theo lop'!N18&amp;'TKB theo lop'!$N$5,IF('TKB theo lop'!Q18=$I$229,'TKB theo lop'!P18&amp;'TKB theo lop'!$P$5,IF('TKB theo lop'!S18=$I$229,'TKB theo lop'!R18&amp;'TKB theo lop'!$R$5,IF('TKB theo lop'!U18=$I$229,'TKB theo lop'!T18&amp;'TKB theo lop'!$T$5,IF('TKB theo lop'!W18=$I$229,'TKB theo lop'!V18&amp;'TKB theo lop'!$V$5,IF('TKB theo lop'!Y18=$I$229,'TKB theo lop'!X18&amp;'TKB theo lop'!$X$5,IF('TKB theo lop'!AA18=$I$229,'TKB theo lop'!Z18&amp;'TKB theo lop'!$Z$5,IF('TKB theo lop'!AC18=$I$229,'TKB theo lop'!AB18&amp;'TKB theo lop'!$AB$5,IF('TKB theo lop'!AE18=$I$229,'TKB theo lop'!AD18&amp;'TKB theo lop'!$AD$5,IF('TKB theo lop'!AG18=$I$229,'TKB theo lop'!AF18&amp;'TKB theo lop'!$AF$5,IF('TKB theo lop'!AI18=$I$229,'TKB theo lop'!AH18&amp;'TKB theo lop'!$AH$5,IF('TKB theo lop'!AK18=$I$229,'TKB theo lop'!AJ18&amp;'TKB theo lop'!$AJ$5,IF('TKB theo lop'!AM18=$I$229,'TKB theo lop'!AL18&amp;'TKB theo lop'!$AL$5,IF('TKB theo lop'!AO18=$I$229,'TKB theo lop'!AN18&amp;'TKB theo lop'!$AN$5,"")))))))))))))))))))</f>
        <v/>
      </c>
      <c r="K239" s="45" t="str">
        <f>IF('TKB theo lop'!E28=$I$229,'TKB theo lop'!D28&amp;'TKB theo lop'!$D$5,IF('TKB theo lop'!G28=$I$229,'TKB theo lop'!F28&amp;'TKB theo lop'!$F$5,IF('TKB theo lop'!I28=$I$229,'TKB theo lop'!H28&amp;'TKB theo lop'!$H$5,IF('TKB theo lop'!K28=$I$229,'TKB theo lop'!J28&amp;'TKB theo lop'!$J$5,IF('TKB theo lop'!M28=$I$229,'TKB theo lop'!L28&amp;'TKB theo lop'!$L$5,IF('TKB theo lop'!O28=$I$229,'TKB theo lop'!N28&amp;'TKB theo lop'!$N$5,IF('TKB theo lop'!Q28=$I$229,'TKB theo lop'!P28&amp;'TKB theo lop'!$P$5,IF('TKB theo lop'!S28=$I$229,'TKB theo lop'!R28&amp;'TKB theo lop'!$R$5,IF('TKB theo lop'!U28=$I$229,'TKB theo lop'!T28&amp;'TKB theo lop'!$T$5,IF('TKB theo lop'!W28=$I$229,'TKB theo lop'!V28&amp;'TKB theo lop'!$V$5,IF('TKB theo lop'!Y28=$I$229,'TKB theo lop'!X28&amp;'TKB theo lop'!$X$5,IF('TKB theo lop'!AA28=$I$229,'TKB theo lop'!Z28&amp;'TKB theo lop'!$Z$5,IF('TKB theo lop'!AC28=$I$229,'TKB theo lop'!AB28&amp;'TKB theo lop'!$AB$5,IF('TKB theo lop'!AE28=$I$229,'TKB theo lop'!AD28&amp;'TKB theo lop'!$AD$5,IF('TKB theo lop'!AG28=$I$229,'TKB theo lop'!AF28&amp;'TKB theo lop'!$AF$5,IF('TKB theo lop'!AI28=$I$229,'TKB theo lop'!AH28&amp;'TKB theo lop'!$AH$5,IF('TKB theo lop'!AK28=$I$229,'TKB theo lop'!AJ28&amp;'TKB theo lop'!$AJ$5,IF('TKB theo lop'!AM28=$I$229,'TKB theo lop'!AL28&amp;'TKB theo lop'!$AL$5,IF('TKB theo lop'!AO28=$I$229,'TKB theo lop'!AN28&amp;'TKB theo lop'!$AN$5,"")))))))))))))))))))</f>
        <v/>
      </c>
      <c r="L239" s="45" t="str">
        <f>IF('TKB theo lop'!E38=$I$229,'TKB theo lop'!D38&amp;'TKB theo lop'!$D$5,IF('TKB theo lop'!G38=$I$229,'TKB theo lop'!F38&amp;'TKB theo lop'!$F$5,IF('TKB theo lop'!I38=$I$229,'TKB theo lop'!H38&amp;'TKB theo lop'!$H$5,IF('TKB theo lop'!K38=$I$229,'TKB theo lop'!J38&amp;'TKB theo lop'!$J$5,IF('TKB theo lop'!M38=$I$229,'TKB theo lop'!L38&amp;'TKB theo lop'!$L$5,IF('TKB theo lop'!O38=$I$229,'TKB theo lop'!N38&amp;'TKB theo lop'!$N$5,IF('TKB theo lop'!Q38=$I$229,'TKB theo lop'!P38&amp;'TKB theo lop'!$P$5,IF('TKB theo lop'!S38=$I$229,'TKB theo lop'!R38&amp;'TKB theo lop'!$R$5,IF('TKB theo lop'!U38=$I$229,'TKB theo lop'!T38&amp;'TKB theo lop'!$T$5,IF('TKB theo lop'!W38=$I$229,'TKB theo lop'!V38&amp;'TKB theo lop'!$V$5,IF('TKB theo lop'!Y38=$I$229,'TKB theo lop'!X38&amp;'TKB theo lop'!$X$5,IF('TKB theo lop'!AA38=$I$229,'TKB theo lop'!Z38&amp;'TKB theo lop'!$Z$5,IF('TKB theo lop'!AC38=$I$229,'TKB theo lop'!AB38&amp;'TKB theo lop'!$AB$5,IF('TKB theo lop'!AE38=$I$229,'TKB theo lop'!AD38&amp;'TKB theo lop'!$AD$5,IF('TKB theo lop'!AG38=$I$229,'TKB theo lop'!AF38&amp;'TKB theo lop'!$AF$5,IF('TKB theo lop'!AI38=$I$229,'TKB theo lop'!AH38&amp;'TKB theo lop'!$AH$5,IF('TKB theo lop'!AK38=$I$229,'TKB theo lop'!AJ38&amp;'TKB theo lop'!$AJ$5,IF('TKB theo lop'!AM38=$I$229,'TKB theo lop'!AL38&amp;'TKB theo lop'!$AL$5,IF('TKB theo lop'!AO38=$I$229,'TKB theo lop'!AN38&amp;'TKB theo lop'!$AN$5,"")))))))))))))))))))</f>
        <v/>
      </c>
      <c r="M239" s="45" t="str">
        <f>IF('TKB theo lop'!E48=$I$229,'TKB theo lop'!D48&amp;'TKB theo lop'!$D$5,IF('TKB theo lop'!G48=$I$229,'TKB theo lop'!F48&amp;'TKB theo lop'!$F$5,IF('TKB theo lop'!I48=$I$229,'TKB theo lop'!H48&amp;'TKB theo lop'!$H$5,IF('TKB theo lop'!K48=$I$229,'TKB theo lop'!J48&amp;'TKB theo lop'!$J$5,IF('TKB theo lop'!M48=$I$229,'TKB theo lop'!L48&amp;'TKB theo lop'!$L$5,IF('TKB theo lop'!O48=$I$229,'TKB theo lop'!N48&amp;'TKB theo lop'!$N$5,IF('TKB theo lop'!Q48=$I$229,'TKB theo lop'!P48&amp;'TKB theo lop'!$P$5,IF('TKB theo lop'!S48=$I$229,'TKB theo lop'!R48&amp;'TKB theo lop'!$R$5,IF('TKB theo lop'!U48=$I$229,'TKB theo lop'!T48&amp;'TKB theo lop'!$T$5,IF('TKB theo lop'!W48=$I$229,'TKB theo lop'!V48&amp;'TKB theo lop'!$V$5,IF('TKB theo lop'!Y48=$I$229,'TKB theo lop'!X48&amp;'TKB theo lop'!$X$5,IF('TKB theo lop'!AA48=$I$229,'TKB theo lop'!Z48&amp;'TKB theo lop'!$Z$5,IF('TKB theo lop'!AC48=$I$229,'TKB theo lop'!AB48&amp;'TKB theo lop'!$AB$5,IF('TKB theo lop'!AE48=$I$229,'TKB theo lop'!AD48&amp;'TKB theo lop'!$AD$5,IF('TKB theo lop'!AG48=$I$229,'TKB theo lop'!AF48&amp;'TKB theo lop'!$AF$5,IF('TKB theo lop'!AI48=$I$229,'TKB theo lop'!AH48&amp;'TKB theo lop'!$AH$5,IF('TKB theo lop'!AK48=$I$229,'TKB theo lop'!AJ48&amp;'TKB theo lop'!$AJ$5,IF('TKB theo lop'!AM48=$I$229,'TKB theo lop'!AL48&amp;'TKB theo lop'!$AL$5,IF('TKB theo lop'!AO48=$I$229,'TKB theo lop'!AN48&amp;'TKB theo lop'!$AN$5,"")))))))))))))))))))</f>
        <v/>
      </c>
      <c r="N239" s="45" t="str">
        <f>IF('TKB theo lop'!E58=$I$229,'TKB theo lop'!D58&amp;'TKB theo lop'!$D$5,IF('TKB theo lop'!G58=$I$229,'TKB theo lop'!F58&amp;'TKB theo lop'!$F$5,IF('TKB theo lop'!I58=$I$229,'TKB theo lop'!H58&amp;'TKB theo lop'!$H$5,IF('TKB theo lop'!K58=$I$229,'TKB theo lop'!J58&amp;'TKB theo lop'!$J$5,IF('TKB theo lop'!M58=$I$229,'TKB theo lop'!L58&amp;'TKB theo lop'!$L$5,IF('TKB theo lop'!O58=$I$229,'TKB theo lop'!N58&amp;'TKB theo lop'!$N$5,IF('TKB theo lop'!Q58=$I$229,'TKB theo lop'!P58&amp;'TKB theo lop'!$P$5,IF('TKB theo lop'!S58=$I$229,'TKB theo lop'!R58&amp;'TKB theo lop'!$R$5,IF('TKB theo lop'!U58=$I$229,'TKB theo lop'!T58&amp;'TKB theo lop'!$T$5,IF('TKB theo lop'!W58=$I$229,'TKB theo lop'!V58&amp;'TKB theo lop'!$V$5,IF('TKB theo lop'!Y58=$I$229,'TKB theo lop'!X58&amp;'TKB theo lop'!$X$5,IF('TKB theo lop'!AA58=$I$229,'TKB theo lop'!Z58&amp;'TKB theo lop'!$Z$5,IF('TKB theo lop'!AC58=$I$229,'TKB theo lop'!AB58&amp;'TKB theo lop'!$AB$5,IF('TKB theo lop'!AE58=$I$229,'TKB theo lop'!AD58&amp;'TKB theo lop'!$AD$5,IF('TKB theo lop'!AG58=$I$229,'TKB theo lop'!AF58&amp;'TKB theo lop'!$AF$5,IF('TKB theo lop'!AI58=$I$229,'TKB theo lop'!AH58&amp;'TKB theo lop'!$AH$5,IF('TKB theo lop'!AK58=$I$229,'TKB theo lop'!AJ58&amp;'TKB theo lop'!$AJ$5,IF('TKB theo lop'!AM58=$I$229,'TKB theo lop'!AL58&amp;'TKB theo lop'!$AL$5,IF('TKB theo lop'!AO58=$I$229,'TKB theo lop'!AN58&amp;'TKB theo lop'!$AN$5,"")))))))))))))))))))</f>
        <v/>
      </c>
      <c r="O239" s="45" t="str">
        <f>IF('TKB theo lop'!E68=$I$229,'TKB theo lop'!D68&amp;'TKB theo lop'!$D$5,IF('TKB theo lop'!G68=$I$229,'TKB theo lop'!F68&amp;'TKB theo lop'!$F$5,IF('TKB theo lop'!I68=$I$229,'TKB theo lop'!H68&amp;'TKB theo lop'!$H$5,IF('TKB theo lop'!K68=$I$229,'TKB theo lop'!J68&amp;'TKB theo lop'!$J$5,IF('TKB theo lop'!M68=$I$229,'TKB theo lop'!L68&amp;'TKB theo lop'!$L$5,IF('TKB theo lop'!O68=$I$229,'TKB theo lop'!N68&amp;'TKB theo lop'!$N$5,IF('TKB theo lop'!Q68=$I$229,'TKB theo lop'!P68&amp;'TKB theo lop'!$P$5,IF('TKB theo lop'!S68=$I$229,'TKB theo lop'!R68&amp;'TKB theo lop'!$R$5,IF('TKB theo lop'!U68=$I$229,'TKB theo lop'!T68&amp;'TKB theo lop'!$T$5,IF('TKB theo lop'!W68=$I$229,'TKB theo lop'!V68&amp;'TKB theo lop'!$V$5,IF('TKB theo lop'!Y68=$I$229,'TKB theo lop'!X68&amp;'TKB theo lop'!$X$5,IF('TKB theo lop'!AA68=$I$229,'TKB theo lop'!Z68&amp;'TKB theo lop'!$Z$5,IF('TKB theo lop'!AC68=$I$229,'TKB theo lop'!AB68&amp;'TKB theo lop'!$AB$5,IF('TKB theo lop'!AE68=$I$229,'TKB theo lop'!AD68&amp;'TKB theo lop'!$AD$5,IF('TKB theo lop'!AG68=$I$229,'TKB theo lop'!AF68&amp;'TKB theo lop'!$AF$5,IF('TKB theo lop'!AI68=$I$229,'TKB theo lop'!AH68&amp;'TKB theo lop'!$AH$5,IF('TKB theo lop'!AK68=$I$229,'TKB theo lop'!AJ68&amp;'TKB theo lop'!$AJ$5,IF('TKB theo lop'!AM68=$I$229,'TKB theo lop'!AL68&amp;'TKB theo lop'!$AL$5,IF('TKB theo lop'!AO68=$I$229,'TKB theo lop'!AN68&amp;'TKB theo lop'!$AN$5,"")))))))))))))))))))</f>
        <v/>
      </c>
    </row>
  </sheetData>
  <mergeCells count="80">
    <mergeCell ref="A115:A118"/>
    <mergeCell ref="I115:I118"/>
    <mergeCell ref="A99:A101"/>
    <mergeCell ref="I99:I101"/>
    <mergeCell ref="A103:A106"/>
    <mergeCell ref="I103:I106"/>
    <mergeCell ref="A111:A113"/>
    <mergeCell ref="I111:I113"/>
    <mergeCell ref="A79:A82"/>
    <mergeCell ref="I79:I82"/>
    <mergeCell ref="A87:A89"/>
    <mergeCell ref="I87:I89"/>
    <mergeCell ref="A91:A94"/>
    <mergeCell ref="I91:I94"/>
    <mergeCell ref="A63:A65"/>
    <mergeCell ref="I63:I65"/>
    <mergeCell ref="A67:A70"/>
    <mergeCell ref="I67:I70"/>
    <mergeCell ref="A75:A77"/>
    <mergeCell ref="I75:I77"/>
    <mergeCell ref="A3:A5"/>
    <mergeCell ref="A7:A10"/>
    <mergeCell ref="A15:A17"/>
    <mergeCell ref="A19:A22"/>
    <mergeCell ref="I3:I5"/>
    <mergeCell ref="I7:I10"/>
    <mergeCell ref="I15:I17"/>
    <mergeCell ref="I19:I22"/>
    <mergeCell ref="A27:A29"/>
    <mergeCell ref="I27:I29"/>
    <mergeCell ref="A31:A34"/>
    <mergeCell ref="I31:I34"/>
    <mergeCell ref="A39:A41"/>
    <mergeCell ref="I39:I41"/>
    <mergeCell ref="A43:A46"/>
    <mergeCell ref="I43:I46"/>
    <mergeCell ref="A51:A53"/>
    <mergeCell ref="I51:I53"/>
    <mergeCell ref="A55:A58"/>
    <mergeCell ref="I55:I58"/>
    <mergeCell ref="A123:A125"/>
    <mergeCell ref="I123:I125"/>
    <mergeCell ref="A127:A130"/>
    <mergeCell ref="I127:I130"/>
    <mergeCell ref="A135:A137"/>
    <mergeCell ref="I135:I137"/>
    <mergeCell ref="A139:A142"/>
    <mergeCell ref="I139:I142"/>
    <mergeCell ref="A147:A149"/>
    <mergeCell ref="I147:I149"/>
    <mergeCell ref="A151:A154"/>
    <mergeCell ref="I151:I154"/>
    <mergeCell ref="A159:A161"/>
    <mergeCell ref="I159:I161"/>
    <mergeCell ref="A163:A166"/>
    <mergeCell ref="I163:I166"/>
    <mergeCell ref="A171:A173"/>
    <mergeCell ref="I171:I173"/>
    <mergeCell ref="A175:A178"/>
    <mergeCell ref="I175:I178"/>
    <mergeCell ref="A183:A185"/>
    <mergeCell ref="I183:I185"/>
    <mergeCell ref="A187:A190"/>
    <mergeCell ref="I187:I190"/>
    <mergeCell ref="A195:A197"/>
    <mergeCell ref="I195:I197"/>
    <mergeCell ref="A199:A202"/>
    <mergeCell ref="I199:I202"/>
    <mergeCell ref="A207:A209"/>
    <mergeCell ref="I207:I209"/>
    <mergeCell ref="A231:A233"/>
    <mergeCell ref="I231:I233"/>
    <mergeCell ref="A235:A238"/>
    <mergeCell ref="I235:I238"/>
    <mergeCell ref="A211:A214"/>
    <mergeCell ref="I211:I214"/>
    <mergeCell ref="A219:A221"/>
    <mergeCell ref="I219:I221"/>
    <mergeCell ref="A223:A226"/>
    <mergeCell ref="I223:I226"/>
  </mergeCells>
  <pageMargins left="0.31496062992125984" right="0.11811023622047245" top="0.47244094488188981" bottom="3.937007874015748E-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M1001"/>
  <sheetViews>
    <sheetView topLeftCell="A2" zoomScale="120" zoomScaleNormal="120" workbookViewId="0">
      <selection activeCell="AC17" sqref="AC17"/>
    </sheetView>
  </sheetViews>
  <sheetFormatPr defaultColWidth="15.109375" defaultRowHeight="15" customHeight="1" x14ac:dyDescent="0.3"/>
  <cols>
    <col min="1" max="9" width="7" customWidth="1"/>
    <col min="10" max="13" width="7" hidden="1" customWidth="1"/>
    <col min="14" max="21" width="6.33203125" hidden="1" customWidth="1"/>
    <col min="22" max="23" width="4.88671875" hidden="1" customWidth="1"/>
    <col min="24" max="25" width="4.88671875" customWidth="1"/>
    <col min="26" max="27" width="6" customWidth="1"/>
    <col min="28" max="28" width="6.109375" customWidth="1"/>
    <col min="30" max="30" width="8.44140625" customWidth="1"/>
    <col min="31" max="34" width="7.109375" customWidth="1"/>
    <col min="35" max="35" width="6.88671875" customWidth="1"/>
    <col min="36" max="36" width="0" hidden="1" customWidth="1"/>
    <col min="37" max="37" width="3" hidden="1" customWidth="1"/>
    <col min="38" max="38" width="15.109375" hidden="1" customWidth="1"/>
  </cols>
  <sheetData>
    <row r="1" spans="1:39" ht="15" customHeight="1" x14ac:dyDescent="0.3">
      <c r="A1" s="150" t="s">
        <v>0</v>
      </c>
      <c r="B1" s="150"/>
      <c r="C1" s="150"/>
      <c r="D1" s="150"/>
      <c r="E1" s="150"/>
      <c r="F1" s="150"/>
      <c r="G1" s="150"/>
      <c r="H1" s="150"/>
      <c r="I1" s="150"/>
      <c r="J1" s="150"/>
      <c r="K1" s="150"/>
      <c r="L1" s="150"/>
      <c r="M1" s="150"/>
      <c r="N1" s="150"/>
      <c r="O1" s="150"/>
      <c r="P1" s="150"/>
      <c r="Q1" s="150"/>
      <c r="R1" s="150"/>
      <c r="S1" s="150"/>
      <c r="T1" s="150"/>
      <c r="U1" s="150"/>
      <c r="V1" s="150"/>
      <c r="W1" s="150"/>
    </row>
    <row r="2" spans="1:39" ht="15" customHeight="1" x14ac:dyDescent="0.3">
      <c r="A2" s="151"/>
      <c r="B2" s="151">
        <v>91</v>
      </c>
      <c r="C2" s="151">
        <v>92</v>
      </c>
      <c r="D2" s="151">
        <v>81</v>
      </c>
      <c r="E2" s="151">
        <v>82</v>
      </c>
      <c r="F2" s="151">
        <v>71</v>
      </c>
      <c r="G2" s="151">
        <v>72</v>
      </c>
      <c r="H2" s="151">
        <v>61</v>
      </c>
      <c r="I2" s="151">
        <v>62</v>
      </c>
      <c r="J2" s="151">
        <v>75</v>
      </c>
      <c r="K2" s="151">
        <v>81</v>
      </c>
      <c r="L2" s="151">
        <v>82</v>
      </c>
      <c r="M2" s="151">
        <v>83</v>
      </c>
      <c r="N2" s="151">
        <v>84</v>
      </c>
      <c r="O2" s="151">
        <v>85</v>
      </c>
      <c r="P2" s="151">
        <v>86</v>
      </c>
      <c r="Q2" s="151">
        <v>91</v>
      </c>
      <c r="R2" s="151">
        <v>92</v>
      </c>
      <c r="S2" s="151">
        <v>93</v>
      </c>
      <c r="T2" s="151">
        <v>94</v>
      </c>
      <c r="U2" s="151">
        <v>95</v>
      </c>
      <c r="V2" s="151"/>
      <c r="W2" s="151"/>
      <c r="Z2" s="147" t="s">
        <v>130</v>
      </c>
      <c r="AD2" s="153" t="s">
        <v>141</v>
      </c>
      <c r="AE2" s="154" t="s">
        <v>98</v>
      </c>
      <c r="AF2" s="154" t="s">
        <v>99</v>
      </c>
      <c r="AG2" s="154" t="s">
        <v>100</v>
      </c>
      <c r="AH2" s="154" t="s">
        <v>101</v>
      </c>
      <c r="AI2" s="64"/>
      <c r="AK2" s="65" t="s">
        <v>141</v>
      </c>
    </row>
    <row r="3" spans="1:39" ht="15" customHeight="1" x14ac:dyDescent="0.3">
      <c r="A3" s="151" t="s">
        <v>1</v>
      </c>
      <c r="B3" s="151" t="s">
        <v>285</v>
      </c>
      <c r="C3" s="151" t="s">
        <v>285</v>
      </c>
      <c r="D3" s="151" t="s">
        <v>286</v>
      </c>
      <c r="E3" s="151" t="s">
        <v>286</v>
      </c>
      <c r="F3" s="151" t="s">
        <v>286</v>
      </c>
      <c r="G3" s="151" t="s">
        <v>286</v>
      </c>
      <c r="H3" s="151" t="s">
        <v>285</v>
      </c>
      <c r="I3" s="151" t="s">
        <v>285</v>
      </c>
      <c r="J3" s="151" t="s">
        <v>163</v>
      </c>
      <c r="K3" s="151" t="s">
        <v>163</v>
      </c>
      <c r="L3" s="151" t="s">
        <v>163</v>
      </c>
      <c r="M3" s="151"/>
      <c r="N3" s="151" t="s">
        <v>162</v>
      </c>
      <c r="O3" s="151" t="s">
        <v>162</v>
      </c>
      <c r="P3" s="151" t="s">
        <v>162</v>
      </c>
      <c r="Q3" s="151" t="s">
        <v>162</v>
      </c>
      <c r="R3" s="151" t="s">
        <v>163</v>
      </c>
      <c r="S3" s="151" t="s">
        <v>163</v>
      </c>
      <c r="T3" s="151" t="s">
        <v>163</v>
      </c>
      <c r="U3" s="151" t="s">
        <v>163</v>
      </c>
      <c r="V3" s="151"/>
      <c r="W3" s="151"/>
      <c r="X3" s="63"/>
      <c r="Z3" s="147"/>
      <c r="AD3" s="154" t="s">
        <v>1</v>
      </c>
      <c r="AE3" s="155">
        <v>4</v>
      </c>
      <c r="AF3" s="155">
        <v>4</v>
      </c>
      <c r="AG3" s="155">
        <v>4</v>
      </c>
      <c r="AH3" s="155">
        <v>4</v>
      </c>
      <c r="AI3" s="66"/>
      <c r="AK3" t="s">
        <v>142</v>
      </c>
    </row>
    <row r="4" spans="1:39" ht="15" customHeight="1" x14ac:dyDescent="0.3">
      <c r="A4" s="151" t="s">
        <v>2</v>
      </c>
      <c r="B4" s="151" t="s">
        <v>287</v>
      </c>
      <c r="C4" s="151" t="s">
        <v>168</v>
      </c>
      <c r="D4" s="151" t="s">
        <v>168</v>
      </c>
      <c r="E4" s="151" t="s">
        <v>168</v>
      </c>
      <c r="F4" s="151" t="s">
        <v>259</v>
      </c>
      <c r="G4" s="151" t="s">
        <v>259</v>
      </c>
      <c r="H4" s="151" t="s">
        <v>287</v>
      </c>
      <c r="I4" s="151" t="s">
        <v>287</v>
      </c>
      <c r="J4" s="151">
        <v>40</v>
      </c>
      <c r="K4" s="151">
        <v>40</v>
      </c>
      <c r="L4" s="151">
        <v>40</v>
      </c>
      <c r="M4" s="151">
        <v>40</v>
      </c>
      <c r="N4" s="151">
        <v>40</v>
      </c>
      <c r="O4" s="151">
        <v>40</v>
      </c>
      <c r="P4" s="151">
        <v>40</v>
      </c>
      <c r="Q4" s="151">
        <v>40</v>
      </c>
      <c r="R4" s="151">
        <v>40</v>
      </c>
      <c r="S4" s="151">
        <v>40</v>
      </c>
      <c r="T4" s="151">
        <v>40</v>
      </c>
      <c r="U4" s="151">
        <v>40</v>
      </c>
      <c r="V4" s="151"/>
      <c r="W4" s="151"/>
      <c r="X4" s="63"/>
      <c r="Z4" s="147" t="s">
        <v>285</v>
      </c>
      <c r="AD4" s="154" t="s">
        <v>2</v>
      </c>
      <c r="AE4" s="155">
        <v>4</v>
      </c>
      <c r="AF4" s="155">
        <v>4</v>
      </c>
      <c r="AG4" s="155">
        <v>4</v>
      </c>
      <c r="AH4" s="155">
        <v>5</v>
      </c>
      <c r="AI4" s="66"/>
      <c r="AM4">
        <v>21</v>
      </c>
    </row>
    <row r="5" spans="1:39" ht="15" customHeight="1" x14ac:dyDescent="0.3">
      <c r="A5" s="151" t="s">
        <v>13</v>
      </c>
      <c r="B5" s="151" t="s">
        <v>254</v>
      </c>
      <c r="C5" s="151" t="s">
        <v>254</v>
      </c>
      <c r="D5" s="151" t="s">
        <v>260</v>
      </c>
      <c r="E5" s="151" t="s">
        <v>260</v>
      </c>
      <c r="F5" s="151" t="s">
        <v>254</v>
      </c>
      <c r="G5" s="151" t="s">
        <v>254</v>
      </c>
      <c r="H5" s="151" t="s">
        <v>254</v>
      </c>
      <c r="I5" s="151" t="s">
        <v>254</v>
      </c>
      <c r="J5" s="151">
        <v>12</v>
      </c>
      <c r="K5" s="151">
        <v>12</v>
      </c>
      <c r="L5" s="151">
        <v>12</v>
      </c>
      <c r="M5" s="151"/>
      <c r="N5" s="151"/>
      <c r="O5" s="151"/>
      <c r="P5" s="151"/>
      <c r="Q5" s="151"/>
      <c r="R5" s="151"/>
      <c r="S5" s="151"/>
      <c r="T5" s="151" t="s">
        <v>164</v>
      </c>
      <c r="U5" s="151" t="s">
        <v>164</v>
      </c>
      <c r="V5" s="151"/>
      <c r="W5" s="151"/>
      <c r="X5" s="63"/>
      <c r="Z5" s="147" t="s">
        <v>164</v>
      </c>
      <c r="AD5" s="154" t="s">
        <v>13</v>
      </c>
      <c r="AE5" s="155">
        <v>1</v>
      </c>
      <c r="AF5" s="155">
        <v>2</v>
      </c>
      <c r="AG5" s="155">
        <v>1</v>
      </c>
      <c r="AH5" s="155">
        <v>2</v>
      </c>
      <c r="AI5" s="66"/>
    </row>
    <row r="6" spans="1:39" ht="15" customHeight="1" x14ac:dyDescent="0.3">
      <c r="A6" s="151" t="s">
        <v>3</v>
      </c>
      <c r="B6" s="151" t="s">
        <v>130</v>
      </c>
      <c r="C6" s="151" t="s">
        <v>130</v>
      </c>
      <c r="D6" s="151" t="s">
        <v>130</v>
      </c>
      <c r="E6" s="151" t="s">
        <v>130</v>
      </c>
      <c r="F6" s="151" t="s">
        <v>130</v>
      </c>
      <c r="G6" s="151" t="s">
        <v>130</v>
      </c>
      <c r="H6" s="151" t="s">
        <v>130</v>
      </c>
      <c r="I6" s="151" t="s">
        <v>130</v>
      </c>
      <c r="J6" s="151">
        <v>13</v>
      </c>
      <c r="K6" s="151">
        <v>13</v>
      </c>
      <c r="L6" s="151"/>
      <c r="M6" s="151"/>
      <c r="N6" s="151"/>
      <c r="O6" s="151"/>
      <c r="P6" s="151"/>
      <c r="Q6" s="151"/>
      <c r="R6" s="151"/>
      <c r="S6" s="151"/>
      <c r="T6" s="151"/>
      <c r="U6" s="151"/>
      <c r="V6" s="151"/>
      <c r="W6" s="151"/>
      <c r="Z6" s="147" t="s">
        <v>260</v>
      </c>
      <c r="AD6" s="154" t="s">
        <v>3</v>
      </c>
      <c r="AE6" s="155">
        <v>1</v>
      </c>
      <c r="AF6" s="155">
        <v>1</v>
      </c>
      <c r="AG6" s="155">
        <v>2</v>
      </c>
      <c r="AH6" s="155">
        <v>2</v>
      </c>
      <c r="AI6" s="66"/>
    </row>
    <row r="7" spans="1:39" ht="15" customHeight="1" x14ac:dyDescent="0.3">
      <c r="A7" s="151" t="s">
        <v>15</v>
      </c>
      <c r="B7" s="151" t="s">
        <v>24</v>
      </c>
      <c r="C7" s="151" t="s">
        <v>24</v>
      </c>
      <c r="D7" s="151" t="s">
        <v>28</v>
      </c>
      <c r="E7" s="151" t="s">
        <v>28</v>
      </c>
      <c r="F7" s="151" t="s">
        <v>28</v>
      </c>
      <c r="G7" s="151" t="s">
        <v>28</v>
      </c>
      <c r="H7" s="151" t="s">
        <v>24</v>
      </c>
      <c r="I7" s="151" t="s">
        <v>24</v>
      </c>
      <c r="J7" s="151">
        <v>14</v>
      </c>
      <c r="K7" s="151">
        <v>14</v>
      </c>
      <c r="L7" s="151">
        <v>14</v>
      </c>
      <c r="M7" s="151">
        <v>14</v>
      </c>
      <c r="N7" s="151"/>
      <c r="O7" s="151"/>
      <c r="P7" s="151"/>
      <c r="Q7" s="151"/>
      <c r="R7" s="151"/>
      <c r="S7" s="151"/>
      <c r="T7" s="151"/>
      <c r="U7" s="151"/>
      <c r="V7" s="151"/>
      <c r="W7" s="151"/>
      <c r="Z7" s="147" t="s">
        <v>172</v>
      </c>
      <c r="AD7" s="154" t="s">
        <v>15</v>
      </c>
      <c r="AE7" s="155">
        <v>2</v>
      </c>
      <c r="AF7" s="155">
        <v>1</v>
      </c>
      <c r="AG7" s="155">
        <v>1</v>
      </c>
      <c r="AH7" s="155">
        <v>2</v>
      </c>
      <c r="AI7" s="66"/>
    </row>
    <row r="8" spans="1:39" ht="15" customHeight="1" x14ac:dyDescent="0.3">
      <c r="A8" s="151" t="s">
        <v>16</v>
      </c>
      <c r="B8" s="151" t="s">
        <v>172</v>
      </c>
      <c r="C8" s="151" t="s">
        <v>172</v>
      </c>
      <c r="D8" s="151" t="s">
        <v>172</v>
      </c>
      <c r="E8" s="151" t="s">
        <v>130</v>
      </c>
      <c r="F8" s="151" t="s">
        <v>172</v>
      </c>
      <c r="G8" s="151" t="s">
        <v>172</v>
      </c>
      <c r="H8" s="151" t="s">
        <v>172</v>
      </c>
      <c r="I8" s="151" t="s">
        <v>172</v>
      </c>
      <c r="J8" s="151">
        <v>9</v>
      </c>
      <c r="K8" s="151">
        <v>9</v>
      </c>
      <c r="L8" s="151">
        <v>9</v>
      </c>
      <c r="M8" s="151"/>
      <c r="N8" s="151"/>
      <c r="O8" s="151"/>
      <c r="P8" s="151"/>
      <c r="Q8" s="151"/>
      <c r="R8" s="151"/>
      <c r="S8" s="151"/>
      <c r="T8" s="151"/>
      <c r="U8" s="151"/>
      <c r="V8" s="151"/>
      <c r="W8" s="151"/>
      <c r="Z8" s="147" t="s">
        <v>10</v>
      </c>
      <c r="AD8" s="154" t="s">
        <v>16</v>
      </c>
      <c r="AE8" s="155">
        <v>2</v>
      </c>
      <c r="AF8" s="155">
        <v>1</v>
      </c>
      <c r="AG8" s="155">
        <v>1</v>
      </c>
      <c r="AH8" s="155">
        <v>2</v>
      </c>
      <c r="AI8" s="66"/>
    </row>
    <row r="9" spans="1:39" ht="15" customHeight="1" x14ac:dyDescent="0.3">
      <c r="A9" s="151" t="s">
        <v>17</v>
      </c>
      <c r="B9" s="151" t="s">
        <v>28</v>
      </c>
      <c r="C9" s="151" t="s">
        <v>28</v>
      </c>
      <c r="D9" s="151" t="s">
        <v>24</v>
      </c>
      <c r="E9" s="151" t="s">
        <v>24</v>
      </c>
      <c r="F9" s="151" t="s">
        <v>24</v>
      </c>
      <c r="G9" s="151" t="s">
        <v>24</v>
      </c>
      <c r="H9" s="151" t="s">
        <v>28</v>
      </c>
      <c r="I9" s="151" t="s">
        <v>28</v>
      </c>
      <c r="J9" s="151">
        <v>10</v>
      </c>
      <c r="K9" s="151" t="s">
        <v>165</v>
      </c>
      <c r="L9" s="151" t="s">
        <v>165</v>
      </c>
      <c r="M9" s="151" t="s">
        <v>165</v>
      </c>
      <c r="N9" s="151" t="s">
        <v>165</v>
      </c>
      <c r="O9" s="151" t="s">
        <v>165</v>
      </c>
      <c r="P9" s="151">
        <v>9</v>
      </c>
      <c r="Q9" s="151">
        <v>9</v>
      </c>
      <c r="R9" s="151">
        <v>9</v>
      </c>
      <c r="S9" s="151"/>
      <c r="T9" s="151"/>
      <c r="U9" s="151"/>
      <c r="V9" s="151"/>
      <c r="W9" s="151"/>
      <c r="X9" s="63"/>
      <c r="Z9" s="147" t="s">
        <v>254</v>
      </c>
      <c r="AD9" s="154" t="s">
        <v>17</v>
      </c>
      <c r="AE9" s="155">
        <v>1</v>
      </c>
      <c r="AF9" s="155">
        <v>2</v>
      </c>
      <c r="AG9" s="155">
        <v>2</v>
      </c>
      <c r="AH9" s="155">
        <v>1</v>
      </c>
      <c r="AI9" s="66"/>
    </row>
    <row r="10" spans="1:39" ht="15" customHeight="1" x14ac:dyDescent="0.3">
      <c r="A10" s="151" t="s">
        <v>18</v>
      </c>
      <c r="B10" s="151" t="s">
        <v>259</v>
      </c>
      <c r="C10" s="151" t="s">
        <v>259</v>
      </c>
      <c r="D10" s="151" t="s">
        <v>260</v>
      </c>
      <c r="E10" s="151" t="s">
        <v>260</v>
      </c>
      <c r="F10" s="151" t="s">
        <v>254</v>
      </c>
      <c r="G10" s="151" t="s">
        <v>254</v>
      </c>
      <c r="H10" s="151" t="s">
        <v>164</v>
      </c>
      <c r="I10" s="151" t="s">
        <v>164</v>
      </c>
      <c r="J10" s="151">
        <v>10</v>
      </c>
      <c r="K10" s="151">
        <v>10</v>
      </c>
      <c r="L10" s="151">
        <v>10</v>
      </c>
      <c r="M10" s="151"/>
      <c r="N10" s="151"/>
      <c r="O10" s="151"/>
      <c r="P10" s="151"/>
      <c r="Q10" s="151"/>
      <c r="R10" s="151"/>
      <c r="S10" s="151">
        <v>20</v>
      </c>
      <c r="T10" s="151">
        <v>20</v>
      </c>
      <c r="U10" s="151">
        <v>20</v>
      </c>
      <c r="V10" s="151"/>
      <c r="W10" s="151"/>
      <c r="Z10" s="147" t="s">
        <v>27</v>
      </c>
      <c r="AD10" s="154" t="s">
        <v>18</v>
      </c>
      <c r="AE10" s="155">
        <v>1</v>
      </c>
      <c r="AF10" s="155">
        <v>1</v>
      </c>
      <c r="AG10" s="155">
        <v>1</v>
      </c>
      <c r="AH10" s="155">
        <v>1</v>
      </c>
      <c r="AI10" s="66"/>
    </row>
    <row r="11" spans="1:39" ht="15" customHeight="1" x14ac:dyDescent="0.3">
      <c r="A11" s="151" t="s">
        <v>19</v>
      </c>
      <c r="B11" s="151" t="s">
        <v>281</v>
      </c>
      <c r="C11" s="151" t="s">
        <v>281</v>
      </c>
      <c r="D11" s="151" t="s">
        <v>260</v>
      </c>
      <c r="E11" s="151" t="s">
        <v>260</v>
      </c>
      <c r="F11" s="151" t="s">
        <v>260</v>
      </c>
      <c r="G11" s="151" t="s">
        <v>260</v>
      </c>
      <c r="H11" s="151" t="s">
        <v>260</v>
      </c>
      <c r="I11" s="151" t="s">
        <v>260</v>
      </c>
      <c r="J11" s="151">
        <v>18</v>
      </c>
      <c r="K11" s="151">
        <v>18</v>
      </c>
      <c r="L11" s="151">
        <v>23</v>
      </c>
      <c r="M11" s="151">
        <v>23</v>
      </c>
      <c r="N11" s="151">
        <v>23</v>
      </c>
      <c r="O11" s="151">
        <v>23</v>
      </c>
      <c r="P11" s="151">
        <v>23</v>
      </c>
      <c r="Q11" s="151"/>
      <c r="R11" s="151"/>
      <c r="S11" s="151"/>
      <c r="T11" s="151"/>
      <c r="U11" s="151"/>
      <c r="V11" s="151"/>
      <c r="W11" s="151"/>
      <c r="Z11" s="147" t="s">
        <v>168</v>
      </c>
      <c r="AD11" s="154" t="s">
        <v>19</v>
      </c>
      <c r="AE11" s="155">
        <v>1</v>
      </c>
      <c r="AF11" s="155">
        <v>1</v>
      </c>
      <c r="AG11" s="155">
        <v>1</v>
      </c>
      <c r="AH11" s="155">
        <v>1</v>
      </c>
      <c r="AI11" s="66"/>
    </row>
    <row r="12" spans="1:39" ht="15" customHeight="1" x14ac:dyDescent="0.3">
      <c r="A12" s="151" t="s">
        <v>20</v>
      </c>
      <c r="B12" s="151" t="s">
        <v>258</v>
      </c>
      <c r="C12" s="151" t="s">
        <v>258</v>
      </c>
      <c r="D12" s="151" t="s">
        <v>258</v>
      </c>
      <c r="E12" s="151" t="s">
        <v>258</v>
      </c>
      <c r="F12" s="151" t="s">
        <v>258</v>
      </c>
      <c r="G12" s="151" t="s">
        <v>258</v>
      </c>
      <c r="H12" s="151" t="s">
        <v>258</v>
      </c>
      <c r="I12" s="151" t="s">
        <v>258</v>
      </c>
      <c r="J12" s="151" t="s">
        <v>20</v>
      </c>
      <c r="K12" s="151" t="s">
        <v>20</v>
      </c>
      <c r="L12" s="151" t="s">
        <v>20</v>
      </c>
      <c r="M12" s="151" t="s">
        <v>20</v>
      </c>
      <c r="N12" s="151" t="s">
        <v>20</v>
      </c>
      <c r="O12" s="151" t="s">
        <v>20</v>
      </c>
      <c r="P12" s="151" t="s">
        <v>20</v>
      </c>
      <c r="Q12" s="151" t="s">
        <v>20</v>
      </c>
      <c r="R12" s="151" t="s">
        <v>20</v>
      </c>
      <c r="S12" s="151" t="s">
        <v>20</v>
      </c>
      <c r="T12" s="151" t="s">
        <v>20</v>
      </c>
      <c r="U12" s="151" t="s">
        <v>20</v>
      </c>
      <c r="V12" s="151" t="s">
        <v>20</v>
      </c>
      <c r="W12" s="151" t="s">
        <v>20</v>
      </c>
      <c r="Z12" s="147" t="s">
        <v>259</v>
      </c>
      <c r="AD12" s="154" t="s">
        <v>20</v>
      </c>
      <c r="AE12" s="155">
        <v>1</v>
      </c>
      <c r="AF12" s="155">
        <v>1</v>
      </c>
      <c r="AG12" s="155">
        <v>1</v>
      </c>
      <c r="AH12" s="155">
        <v>0</v>
      </c>
      <c r="AI12" s="66"/>
    </row>
    <row r="13" spans="1:39" ht="15" customHeight="1" x14ac:dyDescent="0.3">
      <c r="A13" s="151" t="s">
        <v>21</v>
      </c>
      <c r="B13" s="151" t="s">
        <v>261</v>
      </c>
      <c r="C13" s="151" t="s">
        <v>261</v>
      </c>
      <c r="D13" s="151" t="s">
        <v>261</v>
      </c>
      <c r="E13" s="151" t="s">
        <v>261</v>
      </c>
      <c r="F13" s="151" t="s">
        <v>261</v>
      </c>
      <c r="G13" s="151" t="s">
        <v>261</v>
      </c>
      <c r="H13" s="151" t="s">
        <v>261</v>
      </c>
      <c r="I13" s="151" t="s">
        <v>261</v>
      </c>
      <c r="J13" s="151">
        <v>16</v>
      </c>
      <c r="K13" s="151">
        <v>16</v>
      </c>
      <c r="L13" s="151">
        <v>16</v>
      </c>
      <c r="M13" s="151"/>
      <c r="N13" s="151"/>
      <c r="O13" s="151"/>
      <c r="P13" s="151"/>
      <c r="Q13" s="151"/>
      <c r="R13" s="151"/>
      <c r="S13" s="151"/>
      <c r="T13" s="151"/>
      <c r="U13" s="151"/>
      <c r="V13" s="151"/>
      <c r="W13" s="151"/>
      <c r="Z13" s="147" t="s">
        <v>24</v>
      </c>
      <c r="AD13" s="154" t="s">
        <v>21</v>
      </c>
      <c r="AE13" s="155">
        <v>1</v>
      </c>
      <c r="AF13" s="155">
        <v>1</v>
      </c>
      <c r="AG13" s="155">
        <v>1</v>
      </c>
      <c r="AH13" s="155">
        <v>1</v>
      </c>
      <c r="AI13" s="66"/>
    </row>
    <row r="14" spans="1:39" ht="15" customHeight="1" x14ac:dyDescent="0.3">
      <c r="A14" s="151" t="s">
        <v>12</v>
      </c>
      <c r="B14" s="151" t="s">
        <v>283</v>
      </c>
      <c r="C14" s="151" t="s">
        <v>283</v>
      </c>
      <c r="D14" s="151" t="s">
        <v>283</v>
      </c>
      <c r="E14" s="151" t="s">
        <v>283</v>
      </c>
      <c r="F14" s="151" t="s">
        <v>283</v>
      </c>
      <c r="G14" s="151" t="s">
        <v>283</v>
      </c>
      <c r="H14" s="151" t="s">
        <v>321</v>
      </c>
      <c r="I14" s="151" t="s">
        <v>321</v>
      </c>
      <c r="J14" s="151">
        <v>15</v>
      </c>
      <c r="K14" s="151">
        <v>15</v>
      </c>
      <c r="L14" s="151">
        <v>15</v>
      </c>
      <c r="M14" s="151">
        <v>15</v>
      </c>
      <c r="N14" s="151"/>
      <c r="O14" s="151"/>
      <c r="P14" s="151"/>
      <c r="Q14" s="151"/>
      <c r="R14" s="151"/>
      <c r="S14" s="151"/>
      <c r="T14" s="151"/>
      <c r="U14" s="151"/>
      <c r="V14" s="151"/>
      <c r="W14" s="151"/>
      <c r="Z14" s="147" t="s">
        <v>28</v>
      </c>
      <c r="AD14" s="154" t="s">
        <v>12</v>
      </c>
      <c r="AE14" s="155">
        <v>3</v>
      </c>
      <c r="AF14" s="155">
        <v>3</v>
      </c>
      <c r="AG14" s="155">
        <v>3</v>
      </c>
      <c r="AH14" s="155">
        <v>3</v>
      </c>
      <c r="AI14" s="66"/>
    </row>
    <row r="15" spans="1:39" ht="15" customHeight="1" x14ac:dyDescent="0.3">
      <c r="A15" s="151" t="s">
        <v>22</v>
      </c>
      <c r="B15" s="151" t="s">
        <v>28</v>
      </c>
      <c r="C15" s="151" t="s">
        <v>168</v>
      </c>
      <c r="D15" s="151" t="s">
        <v>172</v>
      </c>
      <c r="E15" s="151" t="s">
        <v>260</v>
      </c>
      <c r="F15" s="151" t="s">
        <v>164</v>
      </c>
      <c r="G15" s="151" t="s">
        <v>259</v>
      </c>
      <c r="H15" s="151" t="s">
        <v>254</v>
      </c>
      <c r="I15" s="151" t="s">
        <v>287</v>
      </c>
      <c r="J15" s="151"/>
      <c r="K15" s="151"/>
      <c r="L15" s="151"/>
      <c r="M15" s="151"/>
      <c r="N15" s="151"/>
      <c r="O15" s="151"/>
      <c r="P15" s="151"/>
      <c r="Q15" s="151"/>
      <c r="R15" s="151"/>
      <c r="S15" s="151"/>
      <c r="T15" s="151"/>
      <c r="U15" s="151"/>
      <c r="V15" s="151"/>
      <c r="W15" s="151"/>
      <c r="Z15" s="147" t="s">
        <v>321</v>
      </c>
      <c r="AD15" s="154" t="s">
        <v>22</v>
      </c>
      <c r="AE15" s="155">
        <v>1</v>
      </c>
      <c r="AF15" s="155">
        <v>1</v>
      </c>
      <c r="AG15" s="155">
        <v>1</v>
      </c>
      <c r="AH15" s="155">
        <v>1</v>
      </c>
      <c r="AI15" s="66"/>
    </row>
    <row r="16" spans="1:39" ht="15" customHeight="1" x14ac:dyDescent="0.3">
      <c r="A16" s="151" t="s">
        <v>23</v>
      </c>
      <c r="B16" s="151" t="s">
        <v>10</v>
      </c>
      <c r="C16" s="151" t="s">
        <v>10</v>
      </c>
      <c r="D16" s="151" t="s">
        <v>10</v>
      </c>
      <c r="E16" s="151" t="s">
        <v>10</v>
      </c>
      <c r="F16" s="151" t="s">
        <v>10</v>
      </c>
      <c r="G16" s="151" t="s">
        <v>10</v>
      </c>
      <c r="H16" s="151" t="s">
        <v>10</v>
      </c>
      <c r="I16" s="151" t="s">
        <v>10</v>
      </c>
      <c r="J16" s="151"/>
      <c r="K16" s="151"/>
      <c r="L16" s="151"/>
      <c r="M16" s="151"/>
      <c r="N16" s="151"/>
      <c r="O16" s="151"/>
      <c r="P16" s="151"/>
      <c r="Q16" s="151"/>
      <c r="R16" s="151"/>
      <c r="S16" s="151"/>
      <c r="T16" s="151"/>
      <c r="U16" s="151"/>
      <c r="V16" s="151"/>
      <c r="W16" s="151"/>
      <c r="Z16" s="147" t="s">
        <v>283</v>
      </c>
      <c r="AD16" s="154" t="s">
        <v>23</v>
      </c>
      <c r="AE16" s="155">
        <v>2</v>
      </c>
      <c r="AF16" s="155">
        <v>2</v>
      </c>
      <c r="AG16" s="155">
        <v>2</v>
      </c>
      <c r="AH16" s="155">
        <v>2</v>
      </c>
      <c r="AI16" s="66"/>
    </row>
    <row r="17" spans="1:35" ht="15" customHeight="1" x14ac:dyDescent="0.3">
      <c r="A17" s="151" t="s">
        <v>24</v>
      </c>
      <c r="B17" s="151" t="s">
        <v>164</v>
      </c>
      <c r="C17" s="151" t="s">
        <v>164</v>
      </c>
      <c r="D17" s="151" t="s">
        <v>164</v>
      </c>
      <c r="E17" s="151" t="s">
        <v>164</v>
      </c>
      <c r="F17" s="151" t="s">
        <v>164</v>
      </c>
      <c r="G17" s="151" t="s">
        <v>164</v>
      </c>
      <c r="H17" s="151" t="s">
        <v>164</v>
      </c>
      <c r="I17" s="151" t="s">
        <v>164</v>
      </c>
      <c r="J17" s="151"/>
      <c r="K17" s="151"/>
      <c r="L17" s="151"/>
      <c r="M17" s="151"/>
      <c r="N17" s="151"/>
      <c r="O17" s="151"/>
      <c r="P17" s="151"/>
      <c r="Q17" s="151"/>
      <c r="R17" s="151"/>
      <c r="S17" s="151"/>
      <c r="T17" s="151"/>
      <c r="U17" s="151"/>
      <c r="V17" s="151"/>
      <c r="W17" s="151"/>
      <c r="Z17" s="147"/>
      <c r="AD17" s="154" t="s">
        <v>24</v>
      </c>
      <c r="AE17" s="155">
        <v>1</v>
      </c>
      <c r="AF17" s="155">
        <v>1</v>
      </c>
      <c r="AG17" s="155">
        <v>1</v>
      </c>
      <c r="AH17" s="155">
        <v>2</v>
      </c>
      <c r="AI17" s="66"/>
    </row>
    <row r="18" spans="1:35" ht="15" customHeight="1" x14ac:dyDescent="0.3">
      <c r="A18" s="151" t="s">
        <v>255</v>
      </c>
      <c r="B18" s="151"/>
      <c r="C18" s="151"/>
      <c r="D18" s="151"/>
      <c r="E18" s="151"/>
      <c r="F18" s="151"/>
      <c r="G18" s="151"/>
      <c r="H18" s="151"/>
      <c r="I18" s="151"/>
      <c r="J18" s="151"/>
      <c r="K18" s="151"/>
      <c r="L18" s="151"/>
      <c r="M18" s="151"/>
      <c r="N18" s="151"/>
      <c r="O18" s="151"/>
      <c r="P18" s="151"/>
      <c r="Q18" s="151"/>
      <c r="R18" s="151"/>
      <c r="S18" s="151"/>
      <c r="T18" s="151"/>
      <c r="U18" s="151"/>
      <c r="V18" s="151"/>
      <c r="W18" s="151"/>
      <c r="Z18" s="147" t="s">
        <v>281</v>
      </c>
      <c r="AD18" s="156" t="s">
        <v>173</v>
      </c>
      <c r="AE18" s="155">
        <v>0</v>
      </c>
      <c r="AF18" s="155">
        <v>0</v>
      </c>
      <c r="AG18" s="155">
        <v>0</v>
      </c>
      <c r="AH18" s="155">
        <v>0</v>
      </c>
      <c r="AI18" s="66"/>
    </row>
    <row r="19" spans="1:35" ht="15" customHeight="1" x14ac:dyDescent="0.3">
      <c r="A19" s="151" t="s">
        <v>267</v>
      </c>
      <c r="B19" s="151"/>
      <c r="C19" s="151"/>
      <c r="D19" s="151" t="s">
        <v>172</v>
      </c>
      <c r="E19" s="151" t="s">
        <v>260</v>
      </c>
      <c r="F19" s="151" t="s">
        <v>164</v>
      </c>
      <c r="G19" s="151" t="s">
        <v>259</v>
      </c>
      <c r="H19" s="151" t="s">
        <v>254</v>
      </c>
      <c r="I19" s="151" t="s">
        <v>287</v>
      </c>
      <c r="J19" s="151"/>
      <c r="K19" s="151"/>
      <c r="L19" s="151"/>
      <c r="M19" s="151"/>
      <c r="N19" s="151"/>
      <c r="O19" s="151"/>
      <c r="P19" s="151"/>
      <c r="Q19" s="151"/>
      <c r="R19" s="151"/>
      <c r="S19" s="151"/>
      <c r="T19" s="151"/>
      <c r="U19" s="151"/>
      <c r="V19" s="151"/>
      <c r="W19" s="151"/>
      <c r="Z19" s="147" t="s">
        <v>258</v>
      </c>
      <c r="AD19" s="156" t="s">
        <v>174</v>
      </c>
      <c r="AE19" s="155">
        <v>0</v>
      </c>
      <c r="AF19" s="155">
        <v>0</v>
      </c>
      <c r="AG19" s="155">
        <v>0</v>
      </c>
      <c r="AH19" s="155">
        <v>0</v>
      </c>
      <c r="AI19" s="66"/>
    </row>
    <row r="20" spans="1:35" ht="15" customHeight="1" x14ac:dyDescent="0.3">
      <c r="A20" s="152"/>
      <c r="B20" s="151"/>
      <c r="C20" s="151"/>
      <c r="D20" s="151"/>
      <c r="E20" s="151"/>
      <c r="F20" s="151"/>
      <c r="G20" s="151"/>
      <c r="H20" s="151"/>
      <c r="I20" s="151"/>
      <c r="J20" s="151"/>
      <c r="K20" s="151"/>
      <c r="L20" s="151"/>
      <c r="M20" s="151"/>
      <c r="N20" s="151"/>
      <c r="O20" s="151"/>
      <c r="P20" s="151"/>
      <c r="Q20" s="151"/>
      <c r="R20" s="151"/>
      <c r="S20" s="151"/>
      <c r="T20" s="151"/>
      <c r="U20" s="151"/>
      <c r="V20" s="151"/>
      <c r="W20" s="151"/>
      <c r="Z20" s="147" t="s">
        <v>261</v>
      </c>
      <c r="AD20" s="156" t="s">
        <v>175</v>
      </c>
      <c r="AE20" s="155">
        <v>0</v>
      </c>
      <c r="AF20" s="155">
        <v>0</v>
      </c>
      <c r="AG20" s="155">
        <v>0</v>
      </c>
      <c r="AH20" s="155">
        <v>0</v>
      </c>
      <c r="AI20" s="66"/>
    </row>
    <row r="21" spans="1:35" ht="15" customHeight="1" x14ac:dyDescent="0.3">
      <c r="A21" s="152"/>
      <c r="B21" s="151"/>
      <c r="C21" s="151"/>
      <c r="D21" s="151"/>
      <c r="E21" s="151"/>
      <c r="F21" s="151"/>
      <c r="G21" s="151"/>
      <c r="H21" s="151"/>
      <c r="I21" s="151"/>
      <c r="J21" s="151"/>
      <c r="K21" s="151"/>
      <c r="L21" s="151"/>
      <c r="M21" s="151"/>
      <c r="N21" s="151"/>
      <c r="O21" s="151"/>
      <c r="P21" s="151"/>
      <c r="Q21" s="151"/>
      <c r="R21" s="151"/>
      <c r="S21" s="151"/>
      <c r="T21" s="151"/>
      <c r="U21" s="151"/>
      <c r="V21" s="151"/>
      <c r="W21" s="151"/>
      <c r="Z21" s="147" t="s">
        <v>287</v>
      </c>
      <c r="AD21" s="156" t="s">
        <v>267</v>
      </c>
      <c r="AE21" s="155">
        <v>1</v>
      </c>
      <c r="AF21" s="155">
        <v>1</v>
      </c>
      <c r="AG21" s="155">
        <v>0</v>
      </c>
      <c r="AH21" s="155">
        <v>0</v>
      </c>
      <c r="AI21" s="66"/>
    </row>
    <row r="22" spans="1:35" ht="15" customHeight="1" x14ac:dyDescent="0.3">
      <c r="A22" s="152"/>
      <c r="B22" s="151"/>
      <c r="C22" s="151"/>
      <c r="D22" s="151"/>
      <c r="E22" s="151"/>
      <c r="F22" s="151"/>
      <c r="G22" s="151"/>
      <c r="H22" s="151"/>
      <c r="I22" s="151"/>
      <c r="J22" s="151"/>
      <c r="K22" s="151"/>
      <c r="L22" s="151"/>
      <c r="M22" s="151"/>
      <c r="N22" s="151"/>
      <c r="O22" s="151"/>
      <c r="P22" s="151"/>
      <c r="Q22" s="151"/>
      <c r="R22" s="151"/>
      <c r="S22" s="151"/>
      <c r="T22" s="151"/>
      <c r="U22" s="151"/>
      <c r="V22" s="151"/>
      <c r="W22" s="151"/>
      <c r="Z22" s="147" t="s">
        <v>286</v>
      </c>
      <c r="AD22" s="156" t="s">
        <v>268</v>
      </c>
      <c r="AE22" s="155">
        <v>1</v>
      </c>
      <c r="AF22" s="155">
        <v>1</v>
      </c>
      <c r="AG22" s="155">
        <v>1</v>
      </c>
      <c r="AH22" s="155">
        <v>0</v>
      </c>
      <c r="AI22" s="66"/>
    </row>
    <row r="23" spans="1:35" ht="15" customHeight="1" x14ac:dyDescent="0.3">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Z23" s="147"/>
      <c r="AD23" s="156" t="s">
        <v>166</v>
      </c>
      <c r="AE23" s="155">
        <v>1</v>
      </c>
      <c r="AF23" s="155">
        <v>1</v>
      </c>
      <c r="AG23" s="155">
        <v>1</v>
      </c>
      <c r="AH23" s="155">
        <v>1</v>
      </c>
      <c r="AI23" s="66"/>
    </row>
    <row r="24" spans="1:35" ht="15" customHeight="1" x14ac:dyDescent="0.3">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Z24" s="147"/>
      <c r="AD24" s="154" t="s">
        <v>14</v>
      </c>
      <c r="AE24" s="155">
        <f>SUM(AE3:AE23)</f>
        <v>29</v>
      </c>
      <c r="AF24" s="155">
        <v>29</v>
      </c>
      <c r="AG24" s="155">
        <v>28</v>
      </c>
      <c r="AH24" s="155">
        <v>30</v>
      </c>
      <c r="AI24" s="66"/>
    </row>
    <row r="25" spans="1:35" ht="15" customHeight="1" x14ac:dyDescent="0.3">
      <c r="A25" s="151" t="s">
        <v>268</v>
      </c>
      <c r="B25" s="151"/>
      <c r="C25" s="151"/>
      <c r="D25" s="151" t="s">
        <v>259</v>
      </c>
      <c r="E25" s="151" t="s">
        <v>259</v>
      </c>
      <c r="F25" s="151" t="s">
        <v>27</v>
      </c>
      <c r="G25" s="151" t="s">
        <v>27</v>
      </c>
      <c r="H25" s="151" t="s">
        <v>27</v>
      </c>
      <c r="I25" s="151" t="s">
        <v>27</v>
      </c>
      <c r="J25" s="42"/>
      <c r="K25" s="42"/>
      <c r="L25" s="42"/>
      <c r="M25" s="42"/>
      <c r="N25" s="42"/>
      <c r="O25" s="42"/>
      <c r="P25" s="42"/>
      <c r="Q25" s="42"/>
      <c r="R25" s="42"/>
      <c r="S25" s="42"/>
      <c r="T25" s="42"/>
      <c r="U25" s="42"/>
      <c r="V25" s="42"/>
      <c r="W25" s="42"/>
      <c r="Z25" s="147">
        <v>24</v>
      </c>
    </row>
    <row r="26" spans="1:35" ht="15" customHeight="1" x14ac:dyDescent="0.3">
      <c r="A26" s="42"/>
      <c r="B26" s="42"/>
      <c r="C26" s="42"/>
      <c r="D26" s="42"/>
      <c r="E26" s="42"/>
      <c r="F26" s="42"/>
      <c r="G26" s="42"/>
      <c r="H26" s="42"/>
      <c r="I26" s="42"/>
      <c r="J26" s="42"/>
      <c r="K26" s="42"/>
      <c r="L26" s="42"/>
      <c r="M26" s="42"/>
      <c r="N26" s="42"/>
      <c r="O26" s="42"/>
      <c r="P26" s="42"/>
      <c r="Q26" s="42"/>
      <c r="R26" s="42"/>
      <c r="S26" s="42"/>
      <c r="T26" s="42"/>
      <c r="U26" s="42"/>
      <c r="V26" s="42"/>
      <c r="W26" s="42"/>
      <c r="Z26" s="147">
        <v>25</v>
      </c>
    </row>
    <row r="27" spans="1:35" ht="15" customHeight="1" x14ac:dyDescent="0.3">
      <c r="Z27" s="147">
        <v>26</v>
      </c>
    </row>
    <row r="28" spans="1:35" ht="14.4" x14ac:dyDescent="0.3">
      <c r="Z28" s="147">
        <v>27</v>
      </c>
    </row>
    <row r="29" spans="1:35" ht="14.4" x14ac:dyDescent="0.3">
      <c r="Z29" s="147">
        <v>28</v>
      </c>
    </row>
    <row r="30" spans="1:35" ht="14.4" x14ac:dyDescent="0.3">
      <c r="Z30" s="147">
        <v>29</v>
      </c>
    </row>
    <row r="31" spans="1:35" ht="14.4" x14ac:dyDescent="0.3">
      <c r="Z31" s="147">
        <v>30</v>
      </c>
    </row>
    <row r="32" spans="1:35" ht="14.4" x14ac:dyDescent="0.3">
      <c r="Z32" s="147">
        <v>31</v>
      </c>
    </row>
    <row r="33" spans="26:26" ht="14.4" x14ac:dyDescent="0.3">
      <c r="Z33" s="147">
        <v>32</v>
      </c>
    </row>
    <row r="34" spans="26:26" ht="14.4" x14ac:dyDescent="0.3">
      <c r="Z34" s="147">
        <v>33</v>
      </c>
    </row>
    <row r="35" spans="26:26" ht="14.4" x14ac:dyDescent="0.3">
      <c r="Z35" s="147">
        <v>34</v>
      </c>
    </row>
    <row r="36" spans="26:26" ht="14.4" x14ac:dyDescent="0.3">
      <c r="Z36" s="147">
        <v>35</v>
      </c>
    </row>
    <row r="37" spans="26:26" ht="14.4" x14ac:dyDescent="0.3">
      <c r="Z37" s="147">
        <v>36</v>
      </c>
    </row>
    <row r="38" spans="26:26" ht="14.4" x14ac:dyDescent="0.3">
      <c r="Z38" s="147">
        <v>37</v>
      </c>
    </row>
    <row r="39" spans="26:26" ht="14.4" x14ac:dyDescent="0.3">
      <c r="Z39" s="93">
        <v>38</v>
      </c>
    </row>
    <row r="40" spans="26:26" ht="14.4" x14ac:dyDescent="0.3">
      <c r="Z40" s="93">
        <v>39</v>
      </c>
    </row>
    <row r="41" spans="26:26" ht="14.4" x14ac:dyDescent="0.3">
      <c r="Z41" s="93">
        <v>40</v>
      </c>
    </row>
    <row r="42" spans="26:26" ht="14.4" x14ac:dyDescent="0.3"/>
    <row r="43" spans="26:26" ht="14.4" x14ac:dyDescent="0.3"/>
    <row r="44" spans="26:26" ht="14.4" x14ac:dyDescent="0.3"/>
    <row r="45" spans="26:26" ht="14.4" x14ac:dyDescent="0.3"/>
    <row r="46" spans="26:26" ht="14.4" x14ac:dyDescent="0.3"/>
    <row r="47" spans="26:26" ht="14.4" x14ac:dyDescent="0.3"/>
    <row r="48" spans="26:26"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row r="127" ht="14.4" x14ac:dyDescent="0.3"/>
    <row r="128" ht="14.4" x14ac:dyDescent="0.3"/>
    <row r="129" ht="14.4" x14ac:dyDescent="0.3"/>
    <row r="130" ht="14.4" x14ac:dyDescent="0.3"/>
    <row r="131" ht="14.4" x14ac:dyDescent="0.3"/>
    <row r="132" ht="14.4" x14ac:dyDescent="0.3"/>
    <row r="133" ht="14.4" x14ac:dyDescent="0.3"/>
    <row r="134" ht="14.4" x14ac:dyDescent="0.3"/>
    <row r="135" ht="14.4" x14ac:dyDescent="0.3"/>
    <row r="136" ht="14.4" x14ac:dyDescent="0.3"/>
    <row r="137" ht="14.4" x14ac:dyDescent="0.3"/>
    <row r="138" ht="14.4" x14ac:dyDescent="0.3"/>
    <row r="139" ht="14.4" x14ac:dyDescent="0.3"/>
    <row r="140" ht="14.4" x14ac:dyDescent="0.3"/>
    <row r="141" ht="14.4" x14ac:dyDescent="0.3"/>
    <row r="142" ht="14.4" x14ac:dyDescent="0.3"/>
    <row r="143" ht="14.4" x14ac:dyDescent="0.3"/>
    <row r="144"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row r="451" ht="14.4" x14ac:dyDescent="0.3"/>
    <row r="452" ht="14.4" x14ac:dyDescent="0.3"/>
    <row r="453" ht="14.4" x14ac:dyDescent="0.3"/>
    <row r="454" ht="14.4" x14ac:dyDescent="0.3"/>
    <row r="455" ht="14.4" x14ac:dyDescent="0.3"/>
    <row r="456" ht="14.4" x14ac:dyDescent="0.3"/>
    <row r="457" ht="14.4" x14ac:dyDescent="0.3"/>
    <row r="458" ht="14.4" x14ac:dyDescent="0.3"/>
    <row r="459" ht="14.4" x14ac:dyDescent="0.3"/>
    <row r="460" ht="14.4" x14ac:dyDescent="0.3"/>
    <row r="461" ht="14.4" x14ac:dyDescent="0.3"/>
    <row r="462" ht="14.4" x14ac:dyDescent="0.3"/>
    <row r="463" ht="14.4" x14ac:dyDescent="0.3"/>
    <row r="464" ht="14.4" x14ac:dyDescent="0.3"/>
    <row r="465" ht="14.4" x14ac:dyDescent="0.3"/>
    <row r="466" ht="14.4" x14ac:dyDescent="0.3"/>
    <row r="467" ht="14.4" x14ac:dyDescent="0.3"/>
    <row r="468" ht="14.4" x14ac:dyDescent="0.3"/>
    <row r="469" ht="14.4" x14ac:dyDescent="0.3"/>
    <row r="470" ht="14.4" x14ac:dyDescent="0.3"/>
    <row r="471" ht="14.4" x14ac:dyDescent="0.3"/>
    <row r="472" ht="14.4" x14ac:dyDescent="0.3"/>
    <row r="473" ht="14.4" x14ac:dyDescent="0.3"/>
    <row r="474" ht="14.4" x14ac:dyDescent="0.3"/>
    <row r="475" ht="14.4" x14ac:dyDescent="0.3"/>
    <row r="476" ht="14.4" x14ac:dyDescent="0.3"/>
    <row r="477" ht="14.4" x14ac:dyDescent="0.3"/>
    <row r="478" ht="14.4" x14ac:dyDescent="0.3"/>
    <row r="479" ht="14.4" x14ac:dyDescent="0.3"/>
    <row r="480" ht="14.4" x14ac:dyDescent="0.3"/>
    <row r="481" ht="14.4" x14ac:dyDescent="0.3"/>
    <row r="482" ht="14.4" x14ac:dyDescent="0.3"/>
    <row r="483" ht="14.4" x14ac:dyDescent="0.3"/>
    <row r="484" ht="14.4" x14ac:dyDescent="0.3"/>
    <row r="485" ht="14.4" x14ac:dyDescent="0.3"/>
    <row r="486" ht="14.4" x14ac:dyDescent="0.3"/>
    <row r="487" ht="14.4" x14ac:dyDescent="0.3"/>
    <row r="488" ht="14.4" x14ac:dyDescent="0.3"/>
    <row r="489" ht="14.4" x14ac:dyDescent="0.3"/>
    <row r="490" ht="14.4" x14ac:dyDescent="0.3"/>
    <row r="491" ht="14.4" x14ac:dyDescent="0.3"/>
    <row r="492" ht="14.4" x14ac:dyDescent="0.3"/>
    <row r="493" ht="14.4" x14ac:dyDescent="0.3"/>
    <row r="494" ht="14.4" x14ac:dyDescent="0.3"/>
    <row r="495" ht="14.4" x14ac:dyDescent="0.3"/>
    <row r="496" ht="14.4" x14ac:dyDescent="0.3"/>
    <row r="497" ht="14.4" x14ac:dyDescent="0.3"/>
    <row r="498" ht="14.4" x14ac:dyDescent="0.3"/>
    <row r="499" ht="14.4" x14ac:dyDescent="0.3"/>
    <row r="500" ht="14.4" x14ac:dyDescent="0.3"/>
    <row r="501" ht="14.4" x14ac:dyDescent="0.3"/>
    <row r="502" ht="14.4" x14ac:dyDescent="0.3"/>
    <row r="503" ht="14.4" x14ac:dyDescent="0.3"/>
    <row r="504" ht="14.4" x14ac:dyDescent="0.3"/>
    <row r="505" ht="14.4" x14ac:dyDescent="0.3"/>
    <row r="506" ht="14.4" x14ac:dyDescent="0.3"/>
    <row r="507" ht="14.4" x14ac:dyDescent="0.3"/>
    <row r="508" ht="14.4" x14ac:dyDescent="0.3"/>
    <row r="509" ht="14.4" x14ac:dyDescent="0.3"/>
    <row r="510" ht="14.4" x14ac:dyDescent="0.3"/>
    <row r="511" ht="14.4" x14ac:dyDescent="0.3"/>
    <row r="512" ht="14.4" x14ac:dyDescent="0.3"/>
    <row r="513" ht="14.4" x14ac:dyDescent="0.3"/>
    <row r="514" ht="14.4" x14ac:dyDescent="0.3"/>
    <row r="515" ht="14.4" x14ac:dyDescent="0.3"/>
    <row r="516" ht="14.4" x14ac:dyDescent="0.3"/>
    <row r="517" ht="14.4" x14ac:dyDescent="0.3"/>
    <row r="518" ht="14.4" x14ac:dyDescent="0.3"/>
    <row r="519" ht="14.4" x14ac:dyDescent="0.3"/>
    <row r="520" ht="14.4" x14ac:dyDescent="0.3"/>
    <row r="521" ht="14.4" x14ac:dyDescent="0.3"/>
    <row r="522" ht="14.4" x14ac:dyDescent="0.3"/>
    <row r="523" ht="14.4" x14ac:dyDescent="0.3"/>
    <row r="524" ht="14.4" x14ac:dyDescent="0.3"/>
    <row r="525" ht="14.4" x14ac:dyDescent="0.3"/>
    <row r="526" ht="14.4" x14ac:dyDescent="0.3"/>
    <row r="527" ht="14.4" x14ac:dyDescent="0.3"/>
    <row r="528" ht="14.4" x14ac:dyDescent="0.3"/>
    <row r="529" ht="14.4" x14ac:dyDescent="0.3"/>
    <row r="530" ht="14.4" x14ac:dyDescent="0.3"/>
    <row r="531" ht="14.4" x14ac:dyDescent="0.3"/>
    <row r="532" ht="14.4" x14ac:dyDescent="0.3"/>
    <row r="533" ht="14.4" x14ac:dyDescent="0.3"/>
    <row r="534" ht="14.4" x14ac:dyDescent="0.3"/>
    <row r="535" ht="14.4" x14ac:dyDescent="0.3"/>
    <row r="536" ht="14.4" x14ac:dyDescent="0.3"/>
    <row r="537" ht="14.4" x14ac:dyDescent="0.3"/>
    <row r="538" ht="14.4" x14ac:dyDescent="0.3"/>
    <row r="539" ht="14.4" x14ac:dyDescent="0.3"/>
    <row r="540" ht="14.4" x14ac:dyDescent="0.3"/>
    <row r="541" ht="14.4" x14ac:dyDescent="0.3"/>
    <row r="542" ht="14.4" x14ac:dyDescent="0.3"/>
    <row r="543" ht="14.4" x14ac:dyDescent="0.3"/>
    <row r="544" ht="14.4" x14ac:dyDescent="0.3"/>
    <row r="545" ht="14.4" x14ac:dyDescent="0.3"/>
    <row r="546" ht="14.4" x14ac:dyDescent="0.3"/>
    <row r="547" ht="14.4" x14ac:dyDescent="0.3"/>
    <row r="548" ht="14.4" x14ac:dyDescent="0.3"/>
    <row r="549" ht="14.4" x14ac:dyDescent="0.3"/>
    <row r="550" ht="14.4" x14ac:dyDescent="0.3"/>
    <row r="551" ht="14.4" x14ac:dyDescent="0.3"/>
    <row r="552" ht="14.4" x14ac:dyDescent="0.3"/>
    <row r="553" ht="14.4" x14ac:dyDescent="0.3"/>
    <row r="554" ht="14.4" x14ac:dyDescent="0.3"/>
    <row r="555" ht="14.4" x14ac:dyDescent="0.3"/>
    <row r="556" ht="14.4" x14ac:dyDescent="0.3"/>
    <row r="557" ht="14.4" x14ac:dyDescent="0.3"/>
    <row r="558" ht="14.4" x14ac:dyDescent="0.3"/>
    <row r="559" ht="14.4" x14ac:dyDescent="0.3"/>
    <row r="560" ht="14.4" x14ac:dyDescent="0.3"/>
    <row r="561" ht="14.4" x14ac:dyDescent="0.3"/>
    <row r="562" ht="14.4" x14ac:dyDescent="0.3"/>
    <row r="563" ht="14.4" x14ac:dyDescent="0.3"/>
    <row r="564" ht="14.4" x14ac:dyDescent="0.3"/>
    <row r="565" ht="14.4" x14ac:dyDescent="0.3"/>
    <row r="566" ht="14.4" x14ac:dyDescent="0.3"/>
    <row r="567" ht="14.4" x14ac:dyDescent="0.3"/>
    <row r="568" ht="14.4" x14ac:dyDescent="0.3"/>
    <row r="569" ht="14.4" x14ac:dyDescent="0.3"/>
    <row r="570" ht="14.4" x14ac:dyDescent="0.3"/>
    <row r="571" ht="14.4" x14ac:dyDescent="0.3"/>
    <row r="572" ht="14.4" x14ac:dyDescent="0.3"/>
    <row r="573" ht="14.4" x14ac:dyDescent="0.3"/>
    <row r="574" ht="14.4" x14ac:dyDescent="0.3"/>
    <row r="575" ht="14.4" x14ac:dyDescent="0.3"/>
    <row r="576" ht="14.4" x14ac:dyDescent="0.3"/>
    <row r="577" ht="14.4" x14ac:dyDescent="0.3"/>
    <row r="578" ht="14.4" x14ac:dyDescent="0.3"/>
    <row r="579" ht="14.4" x14ac:dyDescent="0.3"/>
    <row r="580" ht="14.4" x14ac:dyDescent="0.3"/>
    <row r="581" ht="14.4" x14ac:dyDescent="0.3"/>
    <row r="582" ht="14.4" x14ac:dyDescent="0.3"/>
    <row r="583" ht="14.4" x14ac:dyDescent="0.3"/>
    <row r="584" ht="14.4" x14ac:dyDescent="0.3"/>
    <row r="585" ht="14.4" x14ac:dyDescent="0.3"/>
    <row r="586" ht="14.4" x14ac:dyDescent="0.3"/>
    <row r="587" ht="14.4" x14ac:dyDescent="0.3"/>
    <row r="588" ht="14.4" x14ac:dyDescent="0.3"/>
    <row r="589" ht="14.4" x14ac:dyDescent="0.3"/>
    <row r="590" ht="14.4" x14ac:dyDescent="0.3"/>
    <row r="591" ht="14.4" x14ac:dyDescent="0.3"/>
    <row r="592" ht="14.4" x14ac:dyDescent="0.3"/>
    <row r="593" ht="14.4" x14ac:dyDescent="0.3"/>
    <row r="594" ht="14.4" x14ac:dyDescent="0.3"/>
    <row r="595" ht="14.4" x14ac:dyDescent="0.3"/>
    <row r="596" ht="14.4" x14ac:dyDescent="0.3"/>
    <row r="597" ht="14.4" x14ac:dyDescent="0.3"/>
    <row r="598" ht="14.4" x14ac:dyDescent="0.3"/>
    <row r="599" ht="14.4" x14ac:dyDescent="0.3"/>
    <row r="600" ht="14.4" x14ac:dyDescent="0.3"/>
    <row r="601" ht="14.4" x14ac:dyDescent="0.3"/>
    <row r="602" ht="14.4" x14ac:dyDescent="0.3"/>
    <row r="603" ht="14.4" x14ac:dyDescent="0.3"/>
    <row r="604" ht="14.4" x14ac:dyDescent="0.3"/>
    <row r="605" ht="14.4" x14ac:dyDescent="0.3"/>
    <row r="606" ht="14.4" x14ac:dyDescent="0.3"/>
    <row r="607" ht="14.4" x14ac:dyDescent="0.3"/>
    <row r="608" ht="14.4" x14ac:dyDescent="0.3"/>
    <row r="609" ht="14.4" x14ac:dyDescent="0.3"/>
    <row r="610" ht="14.4" x14ac:dyDescent="0.3"/>
    <row r="611" ht="14.4" x14ac:dyDescent="0.3"/>
    <row r="612" ht="14.4" x14ac:dyDescent="0.3"/>
    <row r="613" ht="14.4" x14ac:dyDescent="0.3"/>
    <row r="614" ht="14.4" x14ac:dyDescent="0.3"/>
    <row r="615" ht="14.4" x14ac:dyDescent="0.3"/>
    <row r="616" ht="14.4" x14ac:dyDescent="0.3"/>
    <row r="617" ht="14.4" x14ac:dyDescent="0.3"/>
    <row r="618" ht="14.4" x14ac:dyDescent="0.3"/>
    <row r="619" ht="14.4" x14ac:dyDescent="0.3"/>
    <row r="620" ht="14.4" x14ac:dyDescent="0.3"/>
    <row r="621" ht="14.4" x14ac:dyDescent="0.3"/>
    <row r="622" ht="14.4" x14ac:dyDescent="0.3"/>
    <row r="623" ht="14.4" x14ac:dyDescent="0.3"/>
    <row r="624" ht="14.4" x14ac:dyDescent="0.3"/>
    <row r="625" ht="14.4" x14ac:dyDescent="0.3"/>
    <row r="626" ht="14.4" x14ac:dyDescent="0.3"/>
    <row r="627" ht="14.4" x14ac:dyDescent="0.3"/>
    <row r="628" ht="14.4" x14ac:dyDescent="0.3"/>
    <row r="629" ht="14.4" x14ac:dyDescent="0.3"/>
    <row r="630" ht="14.4" x14ac:dyDescent="0.3"/>
    <row r="631" ht="14.4" x14ac:dyDescent="0.3"/>
    <row r="632" ht="14.4" x14ac:dyDescent="0.3"/>
    <row r="633" ht="14.4" x14ac:dyDescent="0.3"/>
    <row r="634" ht="14.4" x14ac:dyDescent="0.3"/>
    <row r="635" ht="14.4" x14ac:dyDescent="0.3"/>
    <row r="636" ht="14.4" x14ac:dyDescent="0.3"/>
    <row r="637" ht="14.4" x14ac:dyDescent="0.3"/>
    <row r="638" ht="14.4" x14ac:dyDescent="0.3"/>
    <row r="639" ht="14.4" x14ac:dyDescent="0.3"/>
    <row r="640" ht="14.4" x14ac:dyDescent="0.3"/>
    <row r="641" ht="14.4" x14ac:dyDescent="0.3"/>
    <row r="642" ht="14.4" x14ac:dyDescent="0.3"/>
    <row r="643" ht="14.4" x14ac:dyDescent="0.3"/>
    <row r="644" ht="14.4" x14ac:dyDescent="0.3"/>
    <row r="645" ht="14.4" x14ac:dyDescent="0.3"/>
    <row r="646" ht="14.4" x14ac:dyDescent="0.3"/>
    <row r="647" ht="14.4" x14ac:dyDescent="0.3"/>
    <row r="648" ht="14.4" x14ac:dyDescent="0.3"/>
    <row r="649" ht="14.4" x14ac:dyDescent="0.3"/>
    <row r="650" ht="14.4" x14ac:dyDescent="0.3"/>
    <row r="651" ht="14.4" x14ac:dyDescent="0.3"/>
    <row r="652" ht="14.4" x14ac:dyDescent="0.3"/>
    <row r="653" ht="14.4" x14ac:dyDescent="0.3"/>
    <row r="654" ht="14.4" x14ac:dyDescent="0.3"/>
    <row r="655" ht="14.4" x14ac:dyDescent="0.3"/>
    <row r="656" ht="14.4" x14ac:dyDescent="0.3"/>
    <row r="657" ht="14.4" x14ac:dyDescent="0.3"/>
    <row r="658" ht="14.4" x14ac:dyDescent="0.3"/>
    <row r="659" ht="14.4" x14ac:dyDescent="0.3"/>
    <row r="660" ht="14.4" x14ac:dyDescent="0.3"/>
    <row r="661" ht="14.4" x14ac:dyDescent="0.3"/>
    <row r="662" ht="14.4" x14ac:dyDescent="0.3"/>
    <row r="663" ht="14.4" x14ac:dyDescent="0.3"/>
    <row r="664" ht="14.4" x14ac:dyDescent="0.3"/>
    <row r="665" ht="14.4" x14ac:dyDescent="0.3"/>
    <row r="666" ht="14.4" x14ac:dyDescent="0.3"/>
    <row r="667" ht="14.4" x14ac:dyDescent="0.3"/>
    <row r="668" ht="14.4" x14ac:dyDescent="0.3"/>
    <row r="669" ht="14.4" x14ac:dyDescent="0.3"/>
    <row r="670" ht="14.4" x14ac:dyDescent="0.3"/>
    <row r="671" ht="14.4" x14ac:dyDescent="0.3"/>
    <row r="672" ht="14.4" x14ac:dyDescent="0.3"/>
    <row r="673" ht="14.4" x14ac:dyDescent="0.3"/>
    <row r="674" ht="14.4" x14ac:dyDescent="0.3"/>
    <row r="675" ht="14.4" x14ac:dyDescent="0.3"/>
    <row r="676" ht="14.4" x14ac:dyDescent="0.3"/>
    <row r="677" ht="14.4" x14ac:dyDescent="0.3"/>
    <row r="678" ht="14.4" x14ac:dyDescent="0.3"/>
    <row r="679" ht="14.4" x14ac:dyDescent="0.3"/>
    <row r="680" ht="14.4" x14ac:dyDescent="0.3"/>
    <row r="681" ht="14.4" x14ac:dyDescent="0.3"/>
    <row r="682" ht="14.4" x14ac:dyDescent="0.3"/>
    <row r="683" ht="14.4" x14ac:dyDescent="0.3"/>
    <row r="684" ht="14.4" x14ac:dyDescent="0.3"/>
    <row r="685" ht="14.4" x14ac:dyDescent="0.3"/>
    <row r="686" ht="14.4" x14ac:dyDescent="0.3"/>
    <row r="687" ht="14.4" x14ac:dyDescent="0.3"/>
    <row r="688" ht="14.4" x14ac:dyDescent="0.3"/>
    <row r="689" ht="14.4" x14ac:dyDescent="0.3"/>
    <row r="690" ht="14.4" x14ac:dyDescent="0.3"/>
    <row r="691" ht="14.4" x14ac:dyDescent="0.3"/>
    <row r="692" ht="14.4" x14ac:dyDescent="0.3"/>
    <row r="693" ht="14.4" x14ac:dyDescent="0.3"/>
    <row r="694" ht="14.4" x14ac:dyDescent="0.3"/>
    <row r="695" ht="14.4" x14ac:dyDescent="0.3"/>
    <row r="696" ht="14.4" x14ac:dyDescent="0.3"/>
    <row r="697" ht="14.4" x14ac:dyDescent="0.3"/>
    <row r="698" ht="14.4" x14ac:dyDescent="0.3"/>
    <row r="699" ht="14.4" x14ac:dyDescent="0.3"/>
    <row r="700" ht="14.4" x14ac:dyDescent="0.3"/>
    <row r="701" ht="14.4" x14ac:dyDescent="0.3"/>
    <row r="702" ht="14.4" x14ac:dyDescent="0.3"/>
    <row r="703" ht="14.4" x14ac:dyDescent="0.3"/>
    <row r="704" ht="14.4" x14ac:dyDescent="0.3"/>
    <row r="705" ht="14.4" x14ac:dyDescent="0.3"/>
    <row r="706" ht="14.4" x14ac:dyDescent="0.3"/>
    <row r="707" ht="14.4" x14ac:dyDescent="0.3"/>
    <row r="708" ht="14.4" x14ac:dyDescent="0.3"/>
    <row r="709" ht="14.4" x14ac:dyDescent="0.3"/>
    <row r="710" ht="14.4" x14ac:dyDescent="0.3"/>
    <row r="711" ht="14.4" x14ac:dyDescent="0.3"/>
    <row r="712" ht="14.4" x14ac:dyDescent="0.3"/>
    <row r="713" ht="14.4" x14ac:dyDescent="0.3"/>
    <row r="714" ht="14.4" x14ac:dyDescent="0.3"/>
    <row r="715" ht="14.4" x14ac:dyDescent="0.3"/>
    <row r="716" ht="14.4" x14ac:dyDescent="0.3"/>
    <row r="717" ht="14.4" x14ac:dyDescent="0.3"/>
    <row r="718" ht="14.4" x14ac:dyDescent="0.3"/>
    <row r="719" ht="14.4" x14ac:dyDescent="0.3"/>
    <row r="720" ht="14.4" x14ac:dyDescent="0.3"/>
    <row r="721" ht="14.4" x14ac:dyDescent="0.3"/>
    <row r="722" ht="14.4" x14ac:dyDescent="0.3"/>
    <row r="723" ht="14.4" x14ac:dyDescent="0.3"/>
    <row r="724" ht="14.4" x14ac:dyDescent="0.3"/>
    <row r="725" ht="14.4" x14ac:dyDescent="0.3"/>
    <row r="726" ht="14.4" x14ac:dyDescent="0.3"/>
    <row r="727" ht="14.4" x14ac:dyDescent="0.3"/>
    <row r="728" ht="14.4" x14ac:dyDescent="0.3"/>
    <row r="729" ht="14.4" x14ac:dyDescent="0.3"/>
    <row r="730" ht="14.4" x14ac:dyDescent="0.3"/>
    <row r="731" ht="14.4" x14ac:dyDescent="0.3"/>
    <row r="732" ht="14.4" x14ac:dyDescent="0.3"/>
    <row r="733" ht="14.4" x14ac:dyDescent="0.3"/>
    <row r="734" ht="14.4" x14ac:dyDescent="0.3"/>
    <row r="735" ht="14.4" x14ac:dyDescent="0.3"/>
    <row r="736" ht="14.4" x14ac:dyDescent="0.3"/>
    <row r="737" ht="14.4" x14ac:dyDescent="0.3"/>
    <row r="738" ht="14.4" x14ac:dyDescent="0.3"/>
    <row r="739" ht="14.4" x14ac:dyDescent="0.3"/>
    <row r="740" ht="14.4" x14ac:dyDescent="0.3"/>
    <row r="741" ht="14.4" x14ac:dyDescent="0.3"/>
    <row r="742" ht="14.4" x14ac:dyDescent="0.3"/>
    <row r="743" ht="14.4" x14ac:dyDescent="0.3"/>
    <row r="744" ht="14.4" x14ac:dyDescent="0.3"/>
    <row r="745" ht="14.4" x14ac:dyDescent="0.3"/>
    <row r="746" ht="14.4" x14ac:dyDescent="0.3"/>
    <row r="747" ht="14.4" x14ac:dyDescent="0.3"/>
    <row r="748" ht="14.4" x14ac:dyDescent="0.3"/>
    <row r="749" ht="14.4" x14ac:dyDescent="0.3"/>
    <row r="750" ht="14.4" x14ac:dyDescent="0.3"/>
    <row r="751" ht="14.4" x14ac:dyDescent="0.3"/>
    <row r="752" ht="14.4" x14ac:dyDescent="0.3"/>
    <row r="753" ht="14.4" x14ac:dyDescent="0.3"/>
    <row r="754" ht="14.4" x14ac:dyDescent="0.3"/>
    <row r="755" ht="14.4" x14ac:dyDescent="0.3"/>
    <row r="756" ht="14.4" x14ac:dyDescent="0.3"/>
    <row r="757" ht="14.4" x14ac:dyDescent="0.3"/>
    <row r="758" ht="14.4" x14ac:dyDescent="0.3"/>
    <row r="759" ht="14.4" x14ac:dyDescent="0.3"/>
    <row r="760" ht="14.4" x14ac:dyDescent="0.3"/>
    <row r="761" ht="14.4" x14ac:dyDescent="0.3"/>
    <row r="762" ht="14.4" x14ac:dyDescent="0.3"/>
    <row r="763" ht="14.4" x14ac:dyDescent="0.3"/>
    <row r="764" ht="14.4" x14ac:dyDescent="0.3"/>
    <row r="765" ht="14.4" x14ac:dyDescent="0.3"/>
    <row r="766" ht="14.4" x14ac:dyDescent="0.3"/>
    <row r="767" ht="14.4" x14ac:dyDescent="0.3"/>
    <row r="768" ht="14.4" x14ac:dyDescent="0.3"/>
    <row r="769" ht="14.4" x14ac:dyDescent="0.3"/>
    <row r="770" ht="14.4" x14ac:dyDescent="0.3"/>
    <row r="771" ht="14.4" x14ac:dyDescent="0.3"/>
    <row r="772" ht="14.4" x14ac:dyDescent="0.3"/>
    <row r="773" ht="14.4" x14ac:dyDescent="0.3"/>
    <row r="774" ht="14.4" x14ac:dyDescent="0.3"/>
    <row r="775" ht="14.4" x14ac:dyDescent="0.3"/>
    <row r="776" ht="14.4" x14ac:dyDescent="0.3"/>
    <row r="777" ht="14.4" x14ac:dyDescent="0.3"/>
    <row r="778" ht="14.4" x14ac:dyDescent="0.3"/>
    <row r="779" ht="14.4" x14ac:dyDescent="0.3"/>
    <row r="780" ht="14.4" x14ac:dyDescent="0.3"/>
    <row r="781" ht="14.4" x14ac:dyDescent="0.3"/>
    <row r="782" ht="14.4" x14ac:dyDescent="0.3"/>
    <row r="783" ht="14.4" x14ac:dyDescent="0.3"/>
    <row r="784" ht="14.4" x14ac:dyDescent="0.3"/>
    <row r="785" ht="14.4" x14ac:dyDescent="0.3"/>
    <row r="786" ht="14.4" x14ac:dyDescent="0.3"/>
    <row r="787" ht="14.4" x14ac:dyDescent="0.3"/>
    <row r="788" ht="14.4" x14ac:dyDescent="0.3"/>
    <row r="789" ht="14.4" x14ac:dyDescent="0.3"/>
    <row r="790" ht="14.4" x14ac:dyDescent="0.3"/>
    <row r="791" ht="14.4" x14ac:dyDescent="0.3"/>
    <row r="792" ht="14.4" x14ac:dyDescent="0.3"/>
    <row r="793" ht="14.4" x14ac:dyDescent="0.3"/>
    <row r="794" ht="14.4" x14ac:dyDescent="0.3"/>
    <row r="795" ht="14.4" x14ac:dyDescent="0.3"/>
    <row r="796" ht="14.4" x14ac:dyDescent="0.3"/>
    <row r="797" ht="14.4" x14ac:dyDescent="0.3"/>
    <row r="798" ht="14.4" x14ac:dyDescent="0.3"/>
    <row r="799" ht="14.4" x14ac:dyDescent="0.3"/>
    <row r="800" ht="14.4" x14ac:dyDescent="0.3"/>
    <row r="801" ht="14.4" x14ac:dyDescent="0.3"/>
    <row r="802" ht="14.4" x14ac:dyDescent="0.3"/>
    <row r="803" ht="14.4" x14ac:dyDescent="0.3"/>
    <row r="804" ht="14.4" x14ac:dyDescent="0.3"/>
    <row r="805" ht="14.4" x14ac:dyDescent="0.3"/>
    <row r="806" ht="14.4" x14ac:dyDescent="0.3"/>
    <row r="807" ht="14.4" x14ac:dyDescent="0.3"/>
    <row r="808" ht="14.4" x14ac:dyDescent="0.3"/>
    <row r="809" ht="14.4" x14ac:dyDescent="0.3"/>
    <row r="810" ht="14.4" x14ac:dyDescent="0.3"/>
    <row r="811" ht="14.4" x14ac:dyDescent="0.3"/>
    <row r="812" ht="14.4" x14ac:dyDescent="0.3"/>
    <row r="813" ht="14.4" x14ac:dyDescent="0.3"/>
    <row r="814" ht="14.4" x14ac:dyDescent="0.3"/>
    <row r="815" ht="14.4" x14ac:dyDescent="0.3"/>
    <row r="816" ht="14.4" x14ac:dyDescent="0.3"/>
    <row r="817" ht="14.4" x14ac:dyDescent="0.3"/>
    <row r="818" ht="14.4" x14ac:dyDescent="0.3"/>
    <row r="819" ht="14.4" x14ac:dyDescent="0.3"/>
    <row r="820" ht="14.4" x14ac:dyDescent="0.3"/>
    <row r="821" ht="14.4" x14ac:dyDescent="0.3"/>
    <row r="822" ht="14.4" x14ac:dyDescent="0.3"/>
    <row r="823" ht="14.4" x14ac:dyDescent="0.3"/>
    <row r="824" ht="14.4" x14ac:dyDescent="0.3"/>
    <row r="825" ht="14.4" x14ac:dyDescent="0.3"/>
    <row r="826" ht="14.4" x14ac:dyDescent="0.3"/>
    <row r="827" ht="14.4" x14ac:dyDescent="0.3"/>
    <row r="828" ht="14.4" x14ac:dyDescent="0.3"/>
    <row r="829" ht="14.4" x14ac:dyDescent="0.3"/>
    <row r="830" ht="14.4" x14ac:dyDescent="0.3"/>
    <row r="831" ht="14.4" x14ac:dyDescent="0.3"/>
    <row r="832" ht="14.4" x14ac:dyDescent="0.3"/>
    <row r="833" ht="14.4" x14ac:dyDescent="0.3"/>
    <row r="834" ht="14.4" x14ac:dyDescent="0.3"/>
    <row r="835" ht="14.4" x14ac:dyDescent="0.3"/>
    <row r="836" ht="14.4" x14ac:dyDescent="0.3"/>
    <row r="837" ht="14.4" x14ac:dyDescent="0.3"/>
    <row r="838" ht="14.4" x14ac:dyDescent="0.3"/>
    <row r="839" ht="14.4" x14ac:dyDescent="0.3"/>
    <row r="840" ht="14.4" x14ac:dyDescent="0.3"/>
    <row r="841" ht="14.4" x14ac:dyDescent="0.3"/>
    <row r="842" ht="14.4" x14ac:dyDescent="0.3"/>
    <row r="843" ht="14.4" x14ac:dyDescent="0.3"/>
    <row r="844" ht="14.4" x14ac:dyDescent="0.3"/>
    <row r="845" ht="14.4" x14ac:dyDescent="0.3"/>
    <row r="846" ht="14.4" x14ac:dyDescent="0.3"/>
    <row r="847" ht="14.4" x14ac:dyDescent="0.3"/>
    <row r="848" ht="14.4" x14ac:dyDescent="0.3"/>
    <row r="849" ht="14.4" x14ac:dyDescent="0.3"/>
    <row r="850" ht="14.4" x14ac:dyDescent="0.3"/>
    <row r="851" ht="14.4" x14ac:dyDescent="0.3"/>
    <row r="852" ht="14.4" x14ac:dyDescent="0.3"/>
    <row r="853" ht="14.4" x14ac:dyDescent="0.3"/>
    <row r="854" ht="14.4" x14ac:dyDescent="0.3"/>
    <row r="855" ht="14.4" x14ac:dyDescent="0.3"/>
    <row r="856" ht="14.4" x14ac:dyDescent="0.3"/>
    <row r="857" ht="14.4" x14ac:dyDescent="0.3"/>
    <row r="858" ht="14.4" x14ac:dyDescent="0.3"/>
    <row r="859" ht="14.4" x14ac:dyDescent="0.3"/>
    <row r="860" ht="14.4" x14ac:dyDescent="0.3"/>
    <row r="861" ht="14.4" x14ac:dyDescent="0.3"/>
    <row r="862" ht="14.4" x14ac:dyDescent="0.3"/>
    <row r="863" ht="14.4" x14ac:dyDescent="0.3"/>
    <row r="864" ht="14.4" x14ac:dyDescent="0.3"/>
    <row r="865" ht="14.4" x14ac:dyDescent="0.3"/>
    <row r="866" ht="14.4" x14ac:dyDescent="0.3"/>
    <row r="867" ht="14.4" x14ac:dyDescent="0.3"/>
    <row r="868" ht="14.4" x14ac:dyDescent="0.3"/>
    <row r="869" ht="14.4" x14ac:dyDescent="0.3"/>
    <row r="870" ht="14.4" x14ac:dyDescent="0.3"/>
    <row r="871" ht="14.4" x14ac:dyDescent="0.3"/>
    <row r="872" ht="14.4" x14ac:dyDescent="0.3"/>
    <row r="873" ht="14.4" x14ac:dyDescent="0.3"/>
    <row r="874" ht="14.4" x14ac:dyDescent="0.3"/>
    <row r="875" ht="14.4" x14ac:dyDescent="0.3"/>
    <row r="876" ht="14.4" x14ac:dyDescent="0.3"/>
    <row r="877" ht="14.4" x14ac:dyDescent="0.3"/>
    <row r="878" ht="14.4" x14ac:dyDescent="0.3"/>
    <row r="879" ht="14.4" x14ac:dyDescent="0.3"/>
    <row r="880" ht="14.4" x14ac:dyDescent="0.3"/>
    <row r="881" ht="14.4" x14ac:dyDescent="0.3"/>
    <row r="882" ht="14.4" x14ac:dyDescent="0.3"/>
    <row r="883" ht="14.4" x14ac:dyDescent="0.3"/>
    <row r="884" ht="14.4" x14ac:dyDescent="0.3"/>
    <row r="885" ht="14.4" x14ac:dyDescent="0.3"/>
    <row r="886" ht="14.4" x14ac:dyDescent="0.3"/>
    <row r="887" ht="14.4" x14ac:dyDescent="0.3"/>
    <row r="888" ht="14.4" x14ac:dyDescent="0.3"/>
    <row r="889" ht="14.4" x14ac:dyDescent="0.3"/>
    <row r="890" ht="14.4" x14ac:dyDescent="0.3"/>
    <row r="891" ht="14.4" x14ac:dyDescent="0.3"/>
    <row r="892" ht="14.4" x14ac:dyDescent="0.3"/>
    <row r="893" ht="14.4" x14ac:dyDescent="0.3"/>
    <row r="894" ht="14.4" x14ac:dyDescent="0.3"/>
    <row r="895" ht="14.4" x14ac:dyDescent="0.3"/>
    <row r="896" ht="14.4" x14ac:dyDescent="0.3"/>
    <row r="897" ht="14.4" x14ac:dyDescent="0.3"/>
    <row r="898" ht="14.4" x14ac:dyDescent="0.3"/>
    <row r="899" ht="14.4" x14ac:dyDescent="0.3"/>
    <row r="900" ht="14.4" x14ac:dyDescent="0.3"/>
    <row r="901" ht="14.4" x14ac:dyDescent="0.3"/>
    <row r="902" ht="14.4" x14ac:dyDescent="0.3"/>
    <row r="903" ht="14.4" x14ac:dyDescent="0.3"/>
    <row r="904" ht="14.4" x14ac:dyDescent="0.3"/>
    <row r="905" ht="14.4" x14ac:dyDescent="0.3"/>
    <row r="906" ht="14.4" x14ac:dyDescent="0.3"/>
    <row r="907" ht="14.4" x14ac:dyDescent="0.3"/>
    <row r="908" ht="14.4" x14ac:dyDescent="0.3"/>
    <row r="909" ht="14.4" x14ac:dyDescent="0.3"/>
    <row r="910" ht="14.4" x14ac:dyDescent="0.3"/>
    <row r="911" ht="14.4" x14ac:dyDescent="0.3"/>
    <row r="912" ht="14.4" x14ac:dyDescent="0.3"/>
    <row r="913" ht="14.4" x14ac:dyDescent="0.3"/>
    <row r="914" ht="14.4" x14ac:dyDescent="0.3"/>
    <row r="915" ht="14.4" x14ac:dyDescent="0.3"/>
    <row r="916" ht="14.4" x14ac:dyDescent="0.3"/>
    <row r="917" ht="14.4" x14ac:dyDescent="0.3"/>
    <row r="918" ht="14.4" x14ac:dyDescent="0.3"/>
    <row r="919" ht="14.4" x14ac:dyDescent="0.3"/>
    <row r="920" ht="14.4" x14ac:dyDescent="0.3"/>
    <row r="921" ht="14.4" x14ac:dyDescent="0.3"/>
    <row r="922" ht="14.4" x14ac:dyDescent="0.3"/>
    <row r="923" ht="14.4" x14ac:dyDescent="0.3"/>
    <row r="924" ht="14.4" x14ac:dyDescent="0.3"/>
    <row r="925" ht="14.4" x14ac:dyDescent="0.3"/>
    <row r="926" ht="14.4" x14ac:dyDescent="0.3"/>
    <row r="927" ht="14.4" x14ac:dyDescent="0.3"/>
    <row r="928" ht="14.4" x14ac:dyDescent="0.3"/>
    <row r="929" ht="14.4" x14ac:dyDescent="0.3"/>
    <row r="930" ht="14.4" x14ac:dyDescent="0.3"/>
    <row r="931" ht="14.4" x14ac:dyDescent="0.3"/>
    <row r="932" ht="14.4" x14ac:dyDescent="0.3"/>
    <row r="933" ht="14.4" x14ac:dyDescent="0.3"/>
    <row r="934" ht="14.4" x14ac:dyDescent="0.3"/>
    <row r="935" ht="14.4" x14ac:dyDescent="0.3"/>
    <row r="936" ht="14.4" x14ac:dyDescent="0.3"/>
    <row r="937" ht="14.4" x14ac:dyDescent="0.3"/>
    <row r="938" ht="14.4" x14ac:dyDescent="0.3"/>
    <row r="939" ht="14.4" x14ac:dyDescent="0.3"/>
    <row r="940" ht="14.4" x14ac:dyDescent="0.3"/>
    <row r="941" ht="14.4" x14ac:dyDescent="0.3"/>
    <row r="942" ht="14.4" x14ac:dyDescent="0.3"/>
    <row r="943" ht="14.4" x14ac:dyDescent="0.3"/>
    <row r="944" ht="14.4" x14ac:dyDescent="0.3"/>
    <row r="945" ht="14.4" x14ac:dyDescent="0.3"/>
    <row r="946" ht="14.4" x14ac:dyDescent="0.3"/>
    <row r="947" ht="14.4" x14ac:dyDescent="0.3"/>
    <row r="948" ht="14.4" x14ac:dyDescent="0.3"/>
    <row r="949" ht="14.4" x14ac:dyDescent="0.3"/>
    <row r="950" ht="14.4" x14ac:dyDescent="0.3"/>
    <row r="951" ht="14.4" x14ac:dyDescent="0.3"/>
    <row r="952" ht="14.4" x14ac:dyDescent="0.3"/>
    <row r="953" ht="14.4" x14ac:dyDescent="0.3"/>
    <row r="954" ht="14.4" x14ac:dyDescent="0.3"/>
    <row r="955" ht="14.4" x14ac:dyDescent="0.3"/>
    <row r="956" ht="14.4" x14ac:dyDescent="0.3"/>
    <row r="957" ht="14.4" x14ac:dyDescent="0.3"/>
    <row r="958" ht="14.4" x14ac:dyDescent="0.3"/>
    <row r="959" ht="14.4" x14ac:dyDescent="0.3"/>
    <row r="960" ht="14.4" x14ac:dyDescent="0.3"/>
    <row r="961" ht="14.4" x14ac:dyDescent="0.3"/>
    <row r="962" ht="14.4" x14ac:dyDescent="0.3"/>
    <row r="963" ht="14.4" x14ac:dyDescent="0.3"/>
    <row r="964" ht="14.4" x14ac:dyDescent="0.3"/>
    <row r="965" ht="14.4" x14ac:dyDescent="0.3"/>
    <row r="966" ht="14.4" x14ac:dyDescent="0.3"/>
    <row r="967" ht="14.4" x14ac:dyDescent="0.3"/>
    <row r="968" ht="14.4" x14ac:dyDescent="0.3"/>
    <row r="969" ht="14.4" x14ac:dyDescent="0.3"/>
    <row r="970" ht="14.4" x14ac:dyDescent="0.3"/>
    <row r="971" ht="14.4" x14ac:dyDescent="0.3"/>
    <row r="972" ht="14.4" x14ac:dyDescent="0.3"/>
    <row r="973" ht="14.4" x14ac:dyDescent="0.3"/>
    <row r="974" ht="14.4" x14ac:dyDescent="0.3"/>
    <row r="975" ht="14.4" x14ac:dyDescent="0.3"/>
    <row r="976" ht="14.4" x14ac:dyDescent="0.3"/>
    <row r="977" ht="14.4" x14ac:dyDescent="0.3"/>
    <row r="978" ht="14.4" x14ac:dyDescent="0.3"/>
    <row r="979" ht="14.4" x14ac:dyDescent="0.3"/>
    <row r="980" ht="14.4" x14ac:dyDescent="0.3"/>
    <row r="981" ht="14.4" x14ac:dyDescent="0.3"/>
    <row r="982" ht="14.4" x14ac:dyDescent="0.3"/>
    <row r="983" ht="14.4" x14ac:dyDescent="0.3"/>
    <row r="984" ht="14.4" x14ac:dyDescent="0.3"/>
    <row r="985" ht="14.4" x14ac:dyDescent="0.3"/>
    <row r="986" ht="14.4" x14ac:dyDescent="0.3"/>
    <row r="987" ht="14.4" x14ac:dyDescent="0.3"/>
    <row r="988" ht="14.4" x14ac:dyDescent="0.3"/>
    <row r="989" ht="14.4" x14ac:dyDescent="0.3"/>
    <row r="990" ht="14.4" x14ac:dyDescent="0.3"/>
    <row r="991" ht="14.4" x14ac:dyDescent="0.3"/>
    <row r="992" ht="14.4" x14ac:dyDescent="0.3"/>
    <row r="993" ht="14.4" x14ac:dyDescent="0.3"/>
    <row r="994" ht="14.4" x14ac:dyDescent="0.3"/>
    <row r="995" ht="14.4" x14ac:dyDescent="0.3"/>
    <row r="996" ht="14.4" x14ac:dyDescent="0.3"/>
    <row r="997" ht="14.4" x14ac:dyDescent="0.3"/>
    <row r="998" ht="14.4" x14ac:dyDescent="0.3"/>
    <row r="999" ht="14.4" x14ac:dyDescent="0.3"/>
    <row r="1000" ht="14.4" x14ac:dyDescent="0.3"/>
    <row r="1001" ht="14.4" x14ac:dyDescent="0.3"/>
  </sheetData>
  <conditionalFormatting sqref="X3:X23">
    <cfRule type="duplicateValues" dxfId="0" priority="1"/>
  </conditionalFormatting>
  <dataValidations count="4">
    <dataValidation type="list" allowBlank="1" showInputMessage="1" showErrorMessage="1" prompt=" - " sqref="AD3 A3" xr:uid="{00000000-0002-0000-0400-000000000000}">
      <formula1>#REF!</formula1>
    </dataValidation>
    <dataValidation type="list" allowBlank="1" showInputMessage="1" showErrorMessage="1" sqref="W2:W11 W13:W24" xr:uid="{00000000-0002-0000-0400-000001000000}">
      <formula1>$W$2:$W$20</formula1>
    </dataValidation>
    <dataValidation type="list" allowBlank="1" showInputMessage="1" showErrorMessage="1" sqref="AD2" xr:uid="{00000000-0002-0000-0400-000002000000}">
      <formula1>$AK$2:$AK$3</formula1>
    </dataValidation>
    <dataValidation type="list" allowBlank="1" showInputMessage="1" showErrorMessage="1" sqref="C3:V11 C12:W12 B3:B26 C13:V26" xr:uid="{00000000-0002-0000-0400-000003000000}">
      <formula1>$Z$2:$Z$59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30"/>
  <sheetViews>
    <sheetView workbookViewId="0">
      <selection activeCell="A2" sqref="A2:K2"/>
    </sheetView>
  </sheetViews>
  <sheetFormatPr defaultRowHeight="14.4" x14ac:dyDescent="0.3"/>
  <cols>
    <col min="1" max="1" width="4.88671875" customWidth="1"/>
    <col min="2" max="2" width="21.33203125" customWidth="1"/>
    <col min="3" max="3" width="6.88671875" customWidth="1"/>
    <col min="4" max="4" width="12.109375" customWidth="1"/>
    <col min="5" max="5" width="7.44140625" customWidth="1"/>
    <col min="6" max="6" width="33" customWidth="1"/>
    <col min="7" max="7" width="6.5546875" customWidth="1"/>
    <col min="8" max="8" width="6.88671875" customWidth="1"/>
    <col min="9" max="9" width="8.6640625" customWidth="1"/>
    <col min="10" max="10" width="5.88671875" customWidth="1"/>
    <col min="11" max="11" width="6.109375" customWidth="1"/>
    <col min="12" max="12" width="17.33203125" customWidth="1"/>
    <col min="13" max="13" width="8.109375" customWidth="1"/>
    <col min="14" max="14" width="7" customWidth="1"/>
    <col min="15" max="15" width="8.33203125" customWidth="1"/>
    <col min="257" max="257" width="5.5546875" customWidth="1"/>
    <col min="258" max="258" width="27.33203125" customWidth="1"/>
    <col min="259" max="259" width="6.88671875" customWidth="1"/>
    <col min="260" max="260" width="12.109375" customWidth="1"/>
    <col min="261" max="261" width="10.6640625" customWidth="1"/>
    <col min="262" max="262" width="36.88671875" customWidth="1"/>
    <col min="265" max="265" width="12.5546875" customWidth="1"/>
    <col min="268" max="268" width="6.6640625" customWidth="1"/>
    <col min="269" max="269" width="8.109375" customWidth="1"/>
    <col min="270" max="270" width="7" customWidth="1"/>
    <col min="271" max="271" width="8.33203125" customWidth="1"/>
    <col min="513" max="513" width="5.5546875" customWidth="1"/>
    <col min="514" max="514" width="27.33203125" customWidth="1"/>
    <col min="515" max="515" width="6.88671875" customWidth="1"/>
    <col min="516" max="516" width="12.109375" customWidth="1"/>
    <col min="517" max="517" width="10.6640625" customWidth="1"/>
    <col min="518" max="518" width="36.88671875" customWidth="1"/>
    <col min="521" max="521" width="12.5546875" customWidth="1"/>
    <col min="524" max="524" width="6.6640625" customWidth="1"/>
    <col min="525" max="525" width="8.109375" customWidth="1"/>
    <col min="526" max="526" width="7" customWidth="1"/>
    <col min="527" max="527" width="8.33203125" customWidth="1"/>
    <col min="769" max="769" width="5.5546875" customWidth="1"/>
    <col min="770" max="770" width="27.33203125" customWidth="1"/>
    <col min="771" max="771" width="6.88671875" customWidth="1"/>
    <col min="772" max="772" width="12.109375" customWidth="1"/>
    <col min="773" max="773" width="10.6640625" customWidth="1"/>
    <col min="774" max="774" width="36.88671875" customWidth="1"/>
    <col min="777" max="777" width="12.5546875" customWidth="1"/>
    <col min="780" max="780" width="6.6640625" customWidth="1"/>
    <col min="781" max="781" width="8.109375" customWidth="1"/>
    <col min="782" max="782" width="7" customWidth="1"/>
    <col min="783" max="783" width="8.33203125" customWidth="1"/>
    <col min="1025" max="1025" width="5.5546875" customWidth="1"/>
    <col min="1026" max="1026" width="27.33203125" customWidth="1"/>
    <col min="1027" max="1027" width="6.88671875" customWidth="1"/>
    <col min="1028" max="1028" width="12.109375" customWidth="1"/>
    <col min="1029" max="1029" width="10.6640625" customWidth="1"/>
    <col min="1030" max="1030" width="36.88671875" customWidth="1"/>
    <col min="1033" max="1033" width="12.5546875" customWidth="1"/>
    <col min="1036" max="1036" width="6.6640625" customWidth="1"/>
    <col min="1037" max="1037" width="8.109375" customWidth="1"/>
    <col min="1038" max="1038" width="7" customWidth="1"/>
    <col min="1039" max="1039" width="8.33203125" customWidth="1"/>
    <col min="1281" max="1281" width="5.5546875" customWidth="1"/>
    <col min="1282" max="1282" width="27.33203125" customWidth="1"/>
    <col min="1283" max="1283" width="6.88671875" customWidth="1"/>
    <col min="1284" max="1284" width="12.109375" customWidth="1"/>
    <col min="1285" max="1285" width="10.6640625" customWidth="1"/>
    <col min="1286" max="1286" width="36.88671875" customWidth="1"/>
    <col min="1289" max="1289" width="12.5546875" customWidth="1"/>
    <col min="1292" max="1292" width="6.6640625" customWidth="1"/>
    <col min="1293" max="1293" width="8.109375" customWidth="1"/>
    <col min="1294" max="1294" width="7" customWidth="1"/>
    <col min="1295" max="1295" width="8.33203125" customWidth="1"/>
    <col min="1537" max="1537" width="5.5546875" customWidth="1"/>
    <col min="1538" max="1538" width="27.33203125" customWidth="1"/>
    <col min="1539" max="1539" width="6.88671875" customWidth="1"/>
    <col min="1540" max="1540" width="12.109375" customWidth="1"/>
    <col min="1541" max="1541" width="10.6640625" customWidth="1"/>
    <col min="1542" max="1542" width="36.88671875" customWidth="1"/>
    <col min="1545" max="1545" width="12.5546875" customWidth="1"/>
    <col min="1548" max="1548" width="6.6640625" customWidth="1"/>
    <col min="1549" max="1549" width="8.109375" customWidth="1"/>
    <col min="1550" max="1550" width="7" customWidth="1"/>
    <col min="1551" max="1551" width="8.33203125" customWidth="1"/>
    <col min="1793" max="1793" width="5.5546875" customWidth="1"/>
    <col min="1794" max="1794" width="27.33203125" customWidth="1"/>
    <col min="1795" max="1795" width="6.88671875" customWidth="1"/>
    <col min="1796" max="1796" width="12.109375" customWidth="1"/>
    <col min="1797" max="1797" width="10.6640625" customWidth="1"/>
    <col min="1798" max="1798" width="36.88671875" customWidth="1"/>
    <col min="1801" max="1801" width="12.5546875" customWidth="1"/>
    <col min="1804" max="1804" width="6.6640625" customWidth="1"/>
    <col min="1805" max="1805" width="8.109375" customWidth="1"/>
    <col min="1806" max="1806" width="7" customWidth="1"/>
    <col min="1807" max="1807" width="8.33203125" customWidth="1"/>
    <col min="2049" max="2049" width="5.5546875" customWidth="1"/>
    <col min="2050" max="2050" width="27.33203125" customWidth="1"/>
    <col min="2051" max="2051" width="6.88671875" customWidth="1"/>
    <col min="2052" max="2052" width="12.109375" customWidth="1"/>
    <col min="2053" max="2053" width="10.6640625" customWidth="1"/>
    <col min="2054" max="2054" width="36.88671875" customWidth="1"/>
    <col min="2057" max="2057" width="12.5546875" customWidth="1"/>
    <col min="2060" max="2060" width="6.6640625" customWidth="1"/>
    <col min="2061" max="2061" width="8.109375" customWidth="1"/>
    <col min="2062" max="2062" width="7" customWidth="1"/>
    <col min="2063" max="2063" width="8.33203125" customWidth="1"/>
    <col min="2305" max="2305" width="5.5546875" customWidth="1"/>
    <col min="2306" max="2306" width="27.33203125" customWidth="1"/>
    <col min="2307" max="2307" width="6.88671875" customWidth="1"/>
    <col min="2308" max="2308" width="12.109375" customWidth="1"/>
    <col min="2309" max="2309" width="10.6640625" customWidth="1"/>
    <col min="2310" max="2310" width="36.88671875" customWidth="1"/>
    <col min="2313" max="2313" width="12.5546875" customWidth="1"/>
    <col min="2316" max="2316" width="6.6640625" customWidth="1"/>
    <col min="2317" max="2317" width="8.109375" customWidth="1"/>
    <col min="2318" max="2318" width="7" customWidth="1"/>
    <col min="2319" max="2319" width="8.33203125" customWidth="1"/>
    <col min="2561" max="2561" width="5.5546875" customWidth="1"/>
    <col min="2562" max="2562" width="27.33203125" customWidth="1"/>
    <col min="2563" max="2563" width="6.88671875" customWidth="1"/>
    <col min="2564" max="2564" width="12.109375" customWidth="1"/>
    <col min="2565" max="2565" width="10.6640625" customWidth="1"/>
    <col min="2566" max="2566" width="36.88671875" customWidth="1"/>
    <col min="2569" max="2569" width="12.5546875" customWidth="1"/>
    <col min="2572" max="2572" width="6.6640625" customWidth="1"/>
    <col min="2573" max="2573" width="8.109375" customWidth="1"/>
    <col min="2574" max="2574" width="7" customWidth="1"/>
    <col min="2575" max="2575" width="8.33203125" customWidth="1"/>
    <col min="2817" max="2817" width="5.5546875" customWidth="1"/>
    <col min="2818" max="2818" width="27.33203125" customWidth="1"/>
    <col min="2819" max="2819" width="6.88671875" customWidth="1"/>
    <col min="2820" max="2820" width="12.109375" customWidth="1"/>
    <col min="2821" max="2821" width="10.6640625" customWidth="1"/>
    <col min="2822" max="2822" width="36.88671875" customWidth="1"/>
    <col min="2825" max="2825" width="12.5546875" customWidth="1"/>
    <col min="2828" max="2828" width="6.6640625" customWidth="1"/>
    <col min="2829" max="2829" width="8.109375" customWidth="1"/>
    <col min="2830" max="2830" width="7" customWidth="1"/>
    <col min="2831" max="2831" width="8.33203125" customWidth="1"/>
    <col min="3073" max="3073" width="5.5546875" customWidth="1"/>
    <col min="3074" max="3074" width="27.33203125" customWidth="1"/>
    <col min="3075" max="3075" width="6.88671875" customWidth="1"/>
    <col min="3076" max="3076" width="12.109375" customWidth="1"/>
    <col min="3077" max="3077" width="10.6640625" customWidth="1"/>
    <col min="3078" max="3078" width="36.88671875" customWidth="1"/>
    <col min="3081" max="3081" width="12.5546875" customWidth="1"/>
    <col min="3084" max="3084" width="6.6640625" customWidth="1"/>
    <col min="3085" max="3085" width="8.109375" customWidth="1"/>
    <col min="3086" max="3086" width="7" customWidth="1"/>
    <col min="3087" max="3087" width="8.33203125" customWidth="1"/>
    <col min="3329" max="3329" width="5.5546875" customWidth="1"/>
    <col min="3330" max="3330" width="27.33203125" customWidth="1"/>
    <col min="3331" max="3331" width="6.88671875" customWidth="1"/>
    <col min="3332" max="3332" width="12.109375" customWidth="1"/>
    <col min="3333" max="3333" width="10.6640625" customWidth="1"/>
    <col min="3334" max="3334" width="36.88671875" customWidth="1"/>
    <col min="3337" max="3337" width="12.5546875" customWidth="1"/>
    <col min="3340" max="3340" width="6.6640625" customWidth="1"/>
    <col min="3341" max="3341" width="8.109375" customWidth="1"/>
    <col min="3342" max="3342" width="7" customWidth="1"/>
    <col min="3343" max="3343" width="8.33203125" customWidth="1"/>
    <col min="3585" max="3585" width="5.5546875" customWidth="1"/>
    <col min="3586" max="3586" width="27.33203125" customWidth="1"/>
    <col min="3587" max="3587" width="6.88671875" customWidth="1"/>
    <col min="3588" max="3588" width="12.109375" customWidth="1"/>
    <col min="3589" max="3589" width="10.6640625" customWidth="1"/>
    <col min="3590" max="3590" width="36.88671875" customWidth="1"/>
    <col min="3593" max="3593" width="12.5546875" customWidth="1"/>
    <col min="3596" max="3596" width="6.6640625" customWidth="1"/>
    <col min="3597" max="3597" width="8.109375" customWidth="1"/>
    <col min="3598" max="3598" width="7" customWidth="1"/>
    <col min="3599" max="3599" width="8.33203125" customWidth="1"/>
    <col min="3841" max="3841" width="5.5546875" customWidth="1"/>
    <col min="3842" max="3842" width="27.33203125" customWidth="1"/>
    <col min="3843" max="3843" width="6.88671875" customWidth="1"/>
    <col min="3844" max="3844" width="12.109375" customWidth="1"/>
    <col min="3845" max="3845" width="10.6640625" customWidth="1"/>
    <col min="3846" max="3846" width="36.88671875" customWidth="1"/>
    <col min="3849" max="3849" width="12.5546875" customWidth="1"/>
    <col min="3852" max="3852" width="6.6640625" customWidth="1"/>
    <col min="3853" max="3853" width="8.109375" customWidth="1"/>
    <col min="3854" max="3854" width="7" customWidth="1"/>
    <col min="3855" max="3855" width="8.33203125" customWidth="1"/>
    <col min="4097" max="4097" width="5.5546875" customWidth="1"/>
    <col min="4098" max="4098" width="27.33203125" customWidth="1"/>
    <col min="4099" max="4099" width="6.88671875" customWidth="1"/>
    <col min="4100" max="4100" width="12.109375" customWidth="1"/>
    <col min="4101" max="4101" width="10.6640625" customWidth="1"/>
    <col min="4102" max="4102" width="36.88671875" customWidth="1"/>
    <col min="4105" max="4105" width="12.5546875" customWidth="1"/>
    <col min="4108" max="4108" width="6.6640625" customWidth="1"/>
    <col min="4109" max="4109" width="8.109375" customWidth="1"/>
    <col min="4110" max="4110" width="7" customWidth="1"/>
    <col min="4111" max="4111" width="8.33203125" customWidth="1"/>
    <col min="4353" max="4353" width="5.5546875" customWidth="1"/>
    <col min="4354" max="4354" width="27.33203125" customWidth="1"/>
    <col min="4355" max="4355" width="6.88671875" customWidth="1"/>
    <col min="4356" max="4356" width="12.109375" customWidth="1"/>
    <col min="4357" max="4357" width="10.6640625" customWidth="1"/>
    <col min="4358" max="4358" width="36.88671875" customWidth="1"/>
    <col min="4361" max="4361" width="12.5546875" customWidth="1"/>
    <col min="4364" max="4364" width="6.6640625" customWidth="1"/>
    <col min="4365" max="4365" width="8.109375" customWidth="1"/>
    <col min="4366" max="4366" width="7" customWidth="1"/>
    <col min="4367" max="4367" width="8.33203125" customWidth="1"/>
    <col min="4609" max="4609" width="5.5546875" customWidth="1"/>
    <col min="4610" max="4610" width="27.33203125" customWidth="1"/>
    <col min="4611" max="4611" width="6.88671875" customWidth="1"/>
    <col min="4612" max="4612" width="12.109375" customWidth="1"/>
    <col min="4613" max="4613" width="10.6640625" customWidth="1"/>
    <col min="4614" max="4614" width="36.88671875" customWidth="1"/>
    <col min="4617" max="4617" width="12.5546875" customWidth="1"/>
    <col min="4620" max="4620" width="6.6640625" customWidth="1"/>
    <col min="4621" max="4621" width="8.109375" customWidth="1"/>
    <col min="4622" max="4622" width="7" customWidth="1"/>
    <col min="4623" max="4623" width="8.33203125" customWidth="1"/>
    <col min="4865" max="4865" width="5.5546875" customWidth="1"/>
    <col min="4866" max="4866" width="27.33203125" customWidth="1"/>
    <col min="4867" max="4867" width="6.88671875" customWidth="1"/>
    <col min="4868" max="4868" width="12.109375" customWidth="1"/>
    <col min="4869" max="4869" width="10.6640625" customWidth="1"/>
    <col min="4870" max="4870" width="36.88671875" customWidth="1"/>
    <col min="4873" max="4873" width="12.5546875" customWidth="1"/>
    <col min="4876" max="4876" width="6.6640625" customWidth="1"/>
    <col min="4877" max="4877" width="8.109375" customWidth="1"/>
    <col min="4878" max="4878" width="7" customWidth="1"/>
    <col min="4879" max="4879" width="8.33203125" customWidth="1"/>
    <col min="5121" max="5121" width="5.5546875" customWidth="1"/>
    <col min="5122" max="5122" width="27.33203125" customWidth="1"/>
    <col min="5123" max="5123" width="6.88671875" customWidth="1"/>
    <col min="5124" max="5124" width="12.109375" customWidth="1"/>
    <col min="5125" max="5125" width="10.6640625" customWidth="1"/>
    <col min="5126" max="5126" width="36.88671875" customWidth="1"/>
    <col min="5129" max="5129" width="12.5546875" customWidth="1"/>
    <col min="5132" max="5132" width="6.6640625" customWidth="1"/>
    <col min="5133" max="5133" width="8.109375" customWidth="1"/>
    <col min="5134" max="5134" width="7" customWidth="1"/>
    <col min="5135" max="5135" width="8.33203125" customWidth="1"/>
    <col min="5377" max="5377" width="5.5546875" customWidth="1"/>
    <col min="5378" max="5378" width="27.33203125" customWidth="1"/>
    <col min="5379" max="5379" width="6.88671875" customWidth="1"/>
    <col min="5380" max="5380" width="12.109375" customWidth="1"/>
    <col min="5381" max="5381" width="10.6640625" customWidth="1"/>
    <col min="5382" max="5382" width="36.88671875" customWidth="1"/>
    <col min="5385" max="5385" width="12.5546875" customWidth="1"/>
    <col min="5388" max="5388" width="6.6640625" customWidth="1"/>
    <col min="5389" max="5389" width="8.109375" customWidth="1"/>
    <col min="5390" max="5390" width="7" customWidth="1"/>
    <col min="5391" max="5391" width="8.33203125" customWidth="1"/>
    <col min="5633" max="5633" width="5.5546875" customWidth="1"/>
    <col min="5634" max="5634" width="27.33203125" customWidth="1"/>
    <col min="5635" max="5635" width="6.88671875" customWidth="1"/>
    <col min="5636" max="5636" width="12.109375" customWidth="1"/>
    <col min="5637" max="5637" width="10.6640625" customWidth="1"/>
    <col min="5638" max="5638" width="36.88671875" customWidth="1"/>
    <col min="5641" max="5641" width="12.5546875" customWidth="1"/>
    <col min="5644" max="5644" width="6.6640625" customWidth="1"/>
    <col min="5645" max="5645" width="8.109375" customWidth="1"/>
    <col min="5646" max="5646" width="7" customWidth="1"/>
    <col min="5647" max="5647" width="8.33203125" customWidth="1"/>
    <col min="5889" max="5889" width="5.5546875" customWidth="1"/>
    <col min="5890" max="5890" width="27.33203125" customWidth="1"/>
    <col min="5891" max="5891" width="6.88671875" customWidth="1"/>
    <col min="5892" max="5892" width="12.109375" customWidth="1"/>
    <col min="5893" max="5893" width="10.6640625" customWidth="1"/>
    <col min="5894" max="5894" width="36.88671875" customWidth="1"/>
    <col min="5897" max="5897" width="12.5546875" customWidth="1"/>
    <col min="5900" max="5900" width="6.6640625" customWidth="1"/>
    <col min="5901" max="5901" width="8.109375" customWidth="1"/>
    <col min="5902" max="5902" width="7" customWidth="1"/>
    <col min="5903" max="5903" width="8.33203125" customWidth="1"/>
    <col min="6145" max="6145" width="5.5546875" customWidth="1"/>
    <col min="6146" max="6146" width="27.33203125" customWidth="1"/>
    <col min="6147" max="6147" width="6.88671875" customWidth="1"/>
    <col min="6148" max="6148" width="12.109375" customWidth="1"/>
    <col min="6149" max="6149" width="10.6640625" customWidth="1"/>
    <col min="6150" max="6150" width="36.88671875" customWidth="1"/>
    <col min="6153" max="6153" width="12.5546875" customWidth="1"/>
    <col min="6156" max="6156" width="6.6640625" customWidth="1"/>
    <col min="6157" max="6157" width="8.109375" customWidth="1"/>
    <col min="6158" max="6158" width="7" customWidth="1"/>
    <col min="6159" max="6159" width="8.33203125" customWidth="1"/>
    <col min="6401" max="6401" width="5.5546875" customWidth="1"/>
    <col min="6402" max="6402" width="27.33203125" customWidth="1"/>
    <col min="6403" max="6403" width="6.88671875" customWidth="1"/>
    <col min="6404" max="6404" width="12.109375" customWidth="1"/>
    <col min="6405" max="6405" width="10.6640625" customWidth="1"/>
    <col min="6406" max="6406" width="36.88671875" customWidth="1"/>
    <col min="6409" max="6409" width="12.5546875" customWidth="1"/>
    <col min="6412" max="6412" width="6.6640625" customWidth="1"/>
    <col min="6413" max="6413" width="8.109375" customWidth="1"/>
    <col min="6414" max="6414" width="7" customWidth="1"/>
    <col min="6415" max="6415" width="8.33203125" customWidth="1"/>
    <col min="6657" max="6657" width="5.5546875" customWidth="1"/>
    <col min="6658" max="6658" width="27.33203125" customWidth="1"/>
    <col min="6659" max="6659" width="6.88671875" customWidth="1"/>
    <col min="6660" max="6660" width="12.109375" customWidth="1"/>
    <col min="6661" max="6661" width="10.6640625" customWidth="1"/>
    <col min="6662" max="6662" width="36.88671875" customWidth="1"/>
    <col min="6665" max="6665" width="12.5546875" customWidth="1"/>
    <col min="6668" max="6668" width="6.6640625" customWidth="1"/>
    <col min="6669" max="6669" width="8.109375" customWidth="1"/>
    <col min="6670" max="6670" width="7" customWidth="1"/>
    <col min="6671" max="6671" width="8.33203125" customWidth="1"/>
    <col min="6913" max="6913" width="5.5546875" customWidth="1"/>
    <col min="6914" max="6914" width="27.33203125" customWidth="1"/>
    <col min="6915" max="6915" width="6.88671875" customWidth="1"/>
    <col min="6916" max="6916" width="12.109375" customWidth="1"/>
    <col min="6917" max="6917" width="10.6640625" customWidth="1"/>
    <col min="6918" max="6918" width="36.88671875" customWidth="1"/>
    <col min="6921" max="6921" width="12.5546875" customWidth="1"/>
    <col min="6924" max="6924" width="6.6640625" customWidth="1"/>
    <col min="6925" max="6925" width="8.109375" customWidth="1"/>
    <col min="6926" max="6926" width="7" customWidth="1"/>
    <col min="6927" max="6927" width="8.33203125" customWidth="1"/>
    <col min="7169" max="7169" width="5.5546875" customWidth="1"/>
    <col min="7170" max="7170" width="27.33203125" customWidth="1"/>
    <col min="7171" max="7171" width="6.88671875" customWidth="1"/>
    <col min="7172" max="7172" width="12.109375" customWidth="1"/>
    <col min="7173" max="7173" width="10.6640625" customWidth="1"/>
    <col min="7174" max="7174" width="36.88671875" customWidth="1"/>
    <col min="7177" max="7177" width="12.5546875" customWidth="1"/>
    <col min="7180" max="7180" width="6.6640625" customWidth="1"/>
    <col min="7181" max="7181" width="8.109375" customWidth="1"/>
    <col min="7182" max="7182" width="7" customWidth="1"/>
    <col min="7183" max="7183" width="8.33203125" customWidth="1"/>
    <col min="7425" max="7425" width="5.5546875" customWidth="1"/>
    <col min="7426" max="7426" width="27.33203125" customWidth="1"/>
    <col min="7427" max="7427" width="6.88671875" customWidth="1"/>
    <col min="7428" max="7428" width="12.109375" customWidth="1"/>
    <col min="7429" max="7429" width="10.6640625" customWidth="1"/>
    <col min="7430" max="7430" width="36.88671875" customWidth="1"/>
    <col min="7433" max="7433" width="12.5546875" customWidth="1"/>
    <col min="7436" max="7436" width="6.6640625" customWidth="1"/>
    <col min="7437" max="7437" width="8.109375" customWidth="1"/>
    <col min="7438" max="7438" width="7" customWidth="1"/>
    <col min="7439" max="7439" width="8.33203125" customWidth="1"/>
    <col min="7681" max="7681" width="5.5546875" customWidth="1"/>
    <col min="7682" max="7682" width="27.33203125" customWidth="1"/>
    <col min="7683" max="7683" width="6.88671875" customWidth="1"/>
    <col min="7684" max="7684" width="12.109375" customWidth="1"/>
    <col min="7685" max="7685" width="10.6640625" customWidth="1"/>
    <col min="7686" max="7686" width="36.88671875" customWidth="1"/>
    <col min="7689" max="7689" width="12.5546875" customWidth="1"/>
    <col min="7692" max="7692" width="6.6640625" customWidth="1"/>
    <col min="7693" max="7693" width="8.109375" customWidth="1"/>
    <col min="7694" max="7694" width="7" customWidth="1"/>
    <col min="7695" max="7695" width="8.33203125" customWidth="1"/>
    <col min="7937" max="7937" width="5.5546875" customWidth="1"/>
    <col min="7938" max="7938" width="27.33203125" customWidth="1"/>
    <col min="7939" max="7939" width="6.88671875" customWidth="1"/>
    <col min="7940" max="7940" width="12.109375" customWidth="1"/>
    <col min="7941" max="7941" width="10.6640625" customWidth="1"/>
    <col min="7942" max="7942" width="36.88671875" customWidth="1"/>
    <col min="7945" max="7945" width="12.5546875" customWidth="1"/>
    <col min="7948" max="7948" width="6.6640625" customWidth="1"/>
    <col min="7949" max="7949" width="8.109375" customWidth="1"/>
    <col min="7950" max="7950" width="7" customWidth="1"/>
    <col min="7951" max="7951" width="8.33203125" customWidth="1"/>
    <col min="8193" max="8193" width="5.5546875" customWidth="1"/>
    <col min="8194" max="8194" width="27.33203125" customWidth="1"/>
    <col min="8195" max="8195" width="6.88671875" customWidth="1"/>
    <col min="8196" max="8196" width="12.109375" customWidth="1"/>
    <col min="8197" max="8197" width="10.6640625" customWidth="1"/>
    <col min="8198" max="8198" width="36.88671875" customWidth="1"/>
    <col min="8201" max="8201" width="12.5546875" customWidth="1"/>
    <col min="8204" max="8204" width="6.6640625" customWidth="1"/>
    <col min="8205" max="8205" width="8.109375" customWidth="1"/>
    <col min="8206" max="8206" width="7" customWidth="1"/>
    <col min="8207" max="8207" width="8.33203125" customWidth="1"/>
    <col min="8449" max="8449" width="5.5546875" customWidth="1"/>
    <col min="8450" max="8450" width="27.33203125" customWidth="1"/>
    <col min="8451" max="8451" width="6.88671875" customWidth="1"/>
    <col min="8452" max="8452" width="12.109375" customWidth="1"/>
    <col min="8453" max="8453" width="10.6640625" customWidth="1"/>
    <col min="8454" max="8454" width="36.88671875" customWidth="1"/>
    <col min="8457" max="8457" width="12.5546875" customWidth="1"/>
    <col min="8460" max="8460" width="6.6640625" customWidth="1"/>
    <col min="8461" max="8461" width="8.109375" customWidth="1"/>
    <col min="8462" max="8462" width="7" customWidth="1"/>
    <col min="8463" max="8463" width="8.33203125" customWidth="1"/>
    <col min="8705" max="8705" width="5.5546875" customWidth="1"/>
    <col min="8706" max="8706" width="27.33203125" customWidth="1"/>
    <col min="8707" max="8707" width="6.88671875" customWidth="1"/>
    <col min="8708" max="8708" width="12.109375" customWidth="1"/>
    <col min="8709" max="8709" width="10.6640625" customWidth="1"/>
    <col min="8710" max="8710" width="36.88671875" customWidth="1"/>
    <col min="8713" max="8713" width="12.5546875" customWidth="1"/>
    <col min="8716" max="8716" width="6.6640625" customWidth="1"/>
    <col min="8717" max="8717" width="8.109375" customWidth="1"/>
    <col min="8718" max="8718" width="7" customWidth="1"/>
    <col min="8719" max="8719" width="8.33203125" customWidth="1"/>
    <col min="8961" max="8961" width="5.5546875" customWidth="1"/>
    <col min="8962" max="8962" width="27.33203125" customWidth="1"/>
    <col min="8963" max="8963" width="6.88671875" customWidth="1"/>
    <col min="8964" max="8964" width="12.109375" customWidth="1"/>
    <col min="8965" max="8965" width="10.6640625" customWidth="1"/>
    <col min="8966" max="8966" width="36.88671875" customWidth="1"/>
    <col min="8969" max="8969" width="12.5546875" customWidth="1"/>
    <col min="8972" max="8972" width="6.6640625" customWidth="1"/>
    <col min="8973" max="8973" width="8.109375" customWidth="1"/>
    <col min="8974" max="8974" width="7" customWidth="1"/>
    <col min="8975" max="8975" width="8.33203125" customWidth="1"/>
    <col min="9217" max="9217" width="5.5546875" customWidth="1"/>
    <col min="9218" max="9218" width="27.33203125" customWidth="1"/>
    <col min="9219" max="9219" width="6.88671875" customWidth="1"/>
    <col min="9220" max="9220" width="12.109375" customWidth="1"/>
    <col min="9221" max="9221" width="10.6640625" customWidth="1"/>
    <col min="9222" max="9222" width="36.88671875" customWidth="1"/>
    <col min="9225" max="9225" width="12.5546875" customWidth="1"/>
    <col min="9228" max="9228" width="6.6640625" customWidth="1"/>
    <col min="9229" max="9229" width="8.109375" customWidth="1"/>
    <col min="9230" max="9230" width="7" customWidth="1"/>
    <col min="9231" max="9231" width="8.33203125" customWidth="1"/>
    <col min="9473" max="9473" width="5.5546875" customWidth="1"/>
    <col min="9474" max="9474" width="27.33203125" customWidth="1"/>
    <col min="9475" max="9475" width="6.88671875" customWidth="1"/>
    <col min="9476" max="9476" width="12.109375" customWidth="1"/>
    <col min="9477" max="9477" width="10.6640625" customWidth="1"/>
    <col min="9478" max="9478" width="36.88671875" customWidth="1"/>
    <col min="9481" max="9481" width="12.5546875" customWidth="1"/>
    <col min="9484" max="9484" width="6.6640625" customWidth="1"/>
    <col min="9485" max="9485" width="8.109375" customWidth="1"/>
    <col min="9486" max="9486" width="7" customWidth="1"/>
    <col min="9487" max="9487" width="8.33203125" customWidth="1"/>
    <col min="9729" max="9729" width="5.5546875" customWidth="1"/>
    <col min="9730" max="9730" width="27.33203125" customWidth="1"/>
    <col min="9731" max="9731" width="6.88671875" customWidth="1"/>
    <col min="9732" max="9732" width="12.109375" customWidth="1"/>
    <col min="9733" max="9733" width="10.6640625" customWidth="1"/>
    <col min="9734" max="9734" width="36.88671875" customWidth="1"/>
    <col min="9737" max="9737" width="12.5546875" customWidth="1"/>
    <col min="9740" max="9740" width="6.6640625" customWidth="1"/>
    <col min="9741" max="9741" width="8.109375" customWidth="1"/>
    <col min="9742" max="9742" width="7" customWidth="1"/>
    <col min="9743" max="9743" width="8.33203125" customWidth="1"/>
    <col min="9985" max="9985" width="5.5546875" customWidth="1"/>
    <col min="9986" max="9986" width="27.33203125" customWidth="1"/>
    <col min="9987" max="9987" width="6.88671875" customWidth="1"/>
    <col min="9988" max="9988" width="12.109375" customWidth="1"/>
    <col min="9989" max="9989" width="10.6640625" customWidth="1"/>
    <col min="9990" max="9990" width="36.88671875" customWidth="1"/>
    <col min="9993" max="9993" width="12.5546875" customWidth="1"/>
    <col min="9996" max="9996" width="6.6640625" customWidth="1"/>
    <col min="9997" max="9997" width="8.109375" customWidth="1"/>
    <col min="9998" max="9998" width="7" customWidth="1"/>
    <col min="9999" max="9999" width="8.33203125" customWidth="1"/>
    <col min="10241" max="10241" width="5.5546875" customWidth="1"/>
    <col min="10242" max="10242" width="27.33203125" customWidth="1"/>
    <col min="10243" max="10243" width="6.88671875" customWidth="1"/>
    <col min="10244" max="10244" width="12.109375" customWidth="1"/>
    <col min="10245" max="10245" width="10.6640625" customWidth="1"/>
    <col min="10246" max="10246" width="36.88671875" customWidth="1"/>
    <col min="10249" max="10249" width="12.5546875" customWidth="1"/>
    <col min="10252" max="10252" width="6.6640625" customWidth="1"/>
    <col min="10253" max="10253" width="8.109375" customWidth="1"/>
    <col min="10254" max="10254" width="7" customWidth="1"/>
    <col min="10255" max="10255" width="8.33203125" customWidth="1"/>
    <col min="10497" max="10497" width="5.5546875" customWidth="1"/>
    <col min="10498" max="10498" width="27.33203125" customWidth="1"/>
    <col min="10499" max="10499" width="6.88671875" customWidth="1"/>
    <col min="10500" max="10500" width="12.109375" customWidth="1"/>
    <col min="10501" max="10501" width="10.6640625" customWidth="1"/>
    <col min="10502" max="10502" width="36.88671875" customWidth="1"/>
    <col min="10505" max="10505" width="12.5546875" customWidth="1"/>
    <col min="10508" max="10508" width="6.6640625" customWidth="1"/>
    <col min="10509" max="10509" width="8.109375" customWidth="1"/>
    <col min="10510" max="10510" width="7" customWidth="1"/>
    <col min="10511" max="10511" width="8.33203125" customWidth="1"/>
    <col min="10753" max="10753" width="5.5546875" customWidth="1"/>
    <col min="10754" max="10754" width="27.33203125" customWidth="1"/>
    <col min="10755" max="10755" width="6.88671875" customWidth="1"/>
    <col min="10756" max="10756" width="12.109375" customWidth="1"/>
    <col min="10757" max="10757" width="10.6640625" customWidth="1"/>
    <col min="10758" max="10758" width="36.88671875" customWidth="1"/>
    <col min="10761" max="10761" width="12.5546875" customWidth="1"/>
    <col min="10764" max="10764" width="6.6640625" customWidth="1"/>
    <col min="10765" max="10765" width="8.109375" customWidth="1"/>
    <col min="10766" max="10766" width="7" customWidth="1"/>
    <col min="10767" max="10767" width="8.33203125" customWidth="1"/>
    <col min="11009" max="11009" width="5.5546875" customWidth="1"/>
    <col min="11010" max="11010" width="27.33203125" customWidth="1"/>
    <col min="11011" max="11011" width="6.88671875" customWidth="1"/>
    <col min="11012" max="11012" width="12.109375" customWidth="1"/>
    <col min="11013" max="11013" width="10.6640625" customWidth="1"/>
    <col min="11014" max="11014" width="36.88671875" customWidth="1"/>
    <col min="11017" max="11017" width="12.5546875" customWidth="1"/>
    <col min="11020" max="11020" width="6.6640625" customWidth="1"/>
    <col min="11021" max="11021" width="8.109375" customWidth="1"/>
    <col min="11022" max="11022" width="7" customWidth="1"/>
    <col min="11023" max="11023" width="8.33203125" customWidth="1"/>
    <col min="11265" max="11265" width="5.5546875" customWidth="1"/>
    <col min="11266" max="11266" width="27.33203125" customWidth="1"/>
    <col min="11267" max="11267" width="6.88671875" customWidth="1"/>
    <col min="11268" max="11268" width="12.109375" customWidth="1"/>
    <col min="11269" max="11269" width="10.6640625" customWidth="1"/>
    <col min="11270" max="11270" width="36.88671875" customWidth="1"/>
    <col min="11273" max="11273" width="12.5546875" customWidth="1"/>
    <col min="11276" max="11276" width="6.6640625" customWidth="1"/>
    <col min="11277" max="11277" width="8.109375" customWidth="1"/>
    <col min="11278" max="11278" width="7" customWidth="1"/>
    <col min="11279" max="11279" width="8.33203125" customWidth="1"/>
    <col min="11521" max="11521" width="5.5546875" customWidth="1"/>
    <col min="11522" max="11522" width="27.33203125" customWidth="1"/>
    <col min="11523" max="11523" width="6.88671875" customWidth="1"/>
    <col min="11524" max="11524" width="12.109375" customWidth="1"/>
    <col min="11525" max="11525" width="10.6640625" customWidth="1"/>
    <col min="11526" max="11526" width="36.88671875" customWidth="1"/>
    <col min="11529" max="11529" width="12.5546875" customWidth="1"/>
    <col min="11532" max="11532" width="6.6640625" customWidth="1"/>
    <col min="11533" max="11533" width="8.109375" customWidth="1"/>
    <col min="11534" max="11534" width="7" customWidth="1"/>
    <col min="11535" max="11535" width="8.33203125" customWidth="1"/>
    <col min="11777" max="11777" width="5.5546875" customWidth="1"/>
    <col min="11778" max="11778" width="27.33203125" customWidth="1"/>
    <col min="11779" max="11779" width="6.88671875" customWidth="1"/>
    <col min="11780" max="11780" width="12.109375" customWidth="1"/>
    <col min="11781" max="11781" width="10.6640625" customWidth="1"/>
    <col min="11782" max="11782" width="36.88671875" customWidth="1"/>
    <col min="11785" max="11785" width="12.5546875" customWidth="1"/>
    <col min="11788" max="11788" width="6.6640625" customWidth="1"/>
    <col min="11789" max="11789" width="8.109375" customWidth="1"/>
    <col min="11790" max="11790" width="7" customWidth="1"/>
    <col min="11791" max="11791" width="8.33203125" customWidth="1"/>
    <col min="12033" max="12033" width="5.5546875" customWidth="1"/>
    <col min="12034" max="12034" width="27.33203125" customWidth="1"/>
    <col min="12035" max="12035" width="6.88671875" customWidth="1"/>
    <col min="12036" max="12036" width="12.109375" customWidth="1"/>
    <col min="12037" max="12037" width="10.6640625" customWidth="1"/>
    <col min="12038" max="12038" width="36.88671875" customWidth="1"/>
    <col min="12041" max="12041" width="12.5546875" customWidth="1"/>
    <col min="12044" max="12044" width="6.6640625" customWidth="1"/>
    <col min="12045" max="12045" width="8.109375" customWidth="1"/>
    <col min="12046" max="12046" width="7" customWidth="1"/>
    <col min="12047" max="12047" width="8.33203125" customWidth="1"/>
    <col min="12289" max="12289" width="5.5546875" customWidth="1"/>
    <col min="12290" max="12290" width="27.33203125" customWidth="1"/>
    <col min="12291" max="12291" width="6.88671875" customWidth="1"/>
    <col min="12292" max="12292" width="12.109375" customWidth="1"/>
    <col min="12293" max="12293" width="10.6640625" customWidth="1"/>
    <col min="12294" max="12294" width="36.88671875" customWidth="1"/>
    <col min="12297" max="12297" width="12.5546875" customWidth="1"/>
    <col min="12300" max="12300" width="6.6640625" customWidth="1"/>
    <col min="12301" max="12301" width="8.109375" customWidth="1"/>
    <col min="12302" max="12302" width="7" customWidth="1"/>
    <col min="12303" max="12303" width="8.33203125" customWidth="1"/>
    <col min="12545" max="12545" width="5.5546875" customWidth="1"/>
    <col min="12546" max="12546" width="27.33203125" customWidth="1"/>
    <col min="12547" max="12547" width="6.88671875" customWidth="1"/>
    <col min="12548" max="12548" width="12.109375" customWidth="1"/>
    <col min="12549" max="12549" width="10.6640625" customWidth="1"/>
    <col min="12550" max="12550" width="36.88671875" customWidth="1"/>
    <col min="12553" max="12553" width="12.5546875" customWidth="1"/>
    <col min="12556" max="12556" width="6.6640625" customWidth="1"/>
    <col min="12557" max="12557" width="8.109375" customWidth="1"/>
    <col min="12558" max="12558" width="7" customWidth="1"/>
    <col min="12559" max="12559" width="8.33203125" customWidth="1"/>
    <col min="12801" max="12801" width="5.5546875" customWidth="1"/>
    <col min="12802" max="12802" width="27.33203125" customWidth="1"/>
    <col min="12803" max="12803" width="6.88671875" customWidth="1"/>
    <col min="12804" max="12804" width="12.109375" customWidth="1"/>
    <col min="12805" max="12805" width="10.6640625" customWidth="1"/>
    <col min="12806" max="12806" width="36.88671875" customWidth="1"/>
    <col min="12809" max="12809" width="12.5546875" customWidth="1"/>
    <col min="12812" max="12812" width="6.6640625" customWidth="1"/>
    <col min="12813" max="12813" width="8.109375" customWidth="1"/>
    <col min="12814" max="12814" width="7" customWidth="1"/>
    <col min="12815" max="12815" width="8.33203125" customWidth="1"/>
    <col min="13057" max="13057" width="5.5546875" customWidth="1"/>
    <col min="13058" max="13058" width="27.33203125" customWidth="1"/>
    <col min="13059" max="13059" width="6.88671875" customWidth="1"/>
    <col min="13060" max="13060" width="12.109375" customWidth="1"/>
    <col min="13061" max="13061" width="10.6640625" customWidth="1"/>
    <col min="13062" max="13062" width="36.88671875" customWidth="1"/>
    <col min="13065" max="13065" width="12.5546875" customWidth="1"/>
    <col min="13068" max="13068" width="6.6640625" customWidth="1"/>
    <col min="13069" max="13069" width="8.109375" customWidth="1"/>
    <col min="13070" max="13070" width="7" customWidth="1"/>
    <col min="13071" max="13071" width="8.33203125" customWidth="1"/>
    <col min="13313" max="13313" width="5.5546875" customWidth="1"/>
    <col min="13314" max="13314" width="27.33203125" customWidth="1"/>
    <col min="13315" max="13315" width="6.88671875" customWidth="1"/>
    <col min="13316" max="13316" width="12.109375" customWidth="1"/>
    <col min="13317" max="13317" width="10.6640625" customWidth="1"/>
    <col min="13318" max="13318" width="36.88671875" customWidth="1"/>
    <col min="13321" max="13321" width="12.5546875" customWidth="1"/>
    <col min="13324" max="13324" width="6.6640625" customWidth="1"/>
    <col min="13325" max="13325" width="8.109375" customWidth="1"/>
    <col min="13326" max="13326" width="7" customWidth="1"/>
    <col min="13327" max="13327" width="8.33203125" customWidth="1"/>
    <col min="13569" max="13569" width="5.5546875" customWidth="1"/>
    <col min="13570" max="13570" width="27.33203125" customWidth="1"/>
    <col min="13571" max="13571" width="6.88671875" customWidth="1"/>
    <col min="13572" max="13572" width="12.109375" customWidth="1"/>
    <col min="13573" max="13573" width="10.6640625" customWidth="1"/>
    <col min="13574" max="13574" width="36.88671875" customWidth="1"/>
    <col min="13577" max="13577" width="12.5546875" customWidth="1"/>
    <col min="13580" max="13580" width="6.6640625" customWidth="1"/>
    <col min="13581" max="13581" width="8.109375" customWidth="1"/>
    <col min="13582" max="13582" width="7" customWidth="1"/>
    <col min="13583" max="13583" width="8.33203125" customWidth="1"/>
    <col min="13825" max="13825" width="5.5546875" customWidth="1"/>
    <col min="13826" max="13826" width="27.33203125" customWidth="1"/>
    <col min="13827" max="13827" width="6.88671875" customWidth="1"/>
    <col min="13828" max="13828" width="12.109375" customWidth="1"/>
    <col min="13829" max="13829" width="10.6640625" customWidth="1"/>
    <col min="13830" max="13830" width="36.88671875" customWidth="1"/>
    <col min="13833" max="13833" width="12.5546875" customWidth="1"/>
    <col min="13836" max="13836" width="6.6640625" customWidth="1"/>
    <col min="13837" max="13837" width="8.109375" customWidth="1"/>
    <col min="13838" max="13838" width="7" customWidth="1"/>
    <col min="13839" max="13839" width="8.33203125" customWidth="1"/>
    <col min="14081" max="14081" width="5.5546875" customWidth="1"/>
    <col min="14082" max="14082" width="27.33203125" customWidth="1"/>
    <col min="14083" max="14083" width="6.88671875" customWidth="1"/>
    <col min="14084" max="14084" width="12.109375" customWidth="1"/>
    <col min="14085" max="14085" width="10.6640625" customWidth="1"/>
    <col min="14086" max="14086" width="36.88671875" customWidth="1"/>
    <col min="14089" max="14089" width="12.5546875" customWidth="1"/>
    <col min="14092" max="14092" width="6.6640625" customWidth="1"/>
    <col min="14093" max="14093" width="8.109375" customWidth="1"/>
    <col min="14094" max="14094" width="7" customWidth="1"/>
    <col min="14095" max="14095" width="8.33203125" customWidth="1"/>
    <col min="14337" max="14337" width="5.5546875" customWidth="1"/>
    <col min="14338" max="14338" width="27.33203125" customWidth="1"/>
    <col min="14339" max="14339" width="6.88671875" customWidth="1"/>
    <col min="14340" max="14340" width="12.109375" customWidth="1"/>
    <col min="14341" max="14341" width="10.6640625" customWidth="1"/>
    <col min="14342" max="14342" width="36.88671875" customWidth="1"/>
    <col min="14345" max="14345" width="12.5546875" customWidth="1"/>
    <col min="14348" max="14348" width="6.6640625" customWidth="1"/>
    <col min="14349" max="14349" width="8.109375" customWidth="1"/>
    <col min="14350" max="14350" width="7" customWidth="1"/>
    <col min="14351" max="14351" width="8.33203125" customWidth="1"/>
    <col min="14593" max="14593" width="5.5546875" customWidth="1"/>
    <col min="14594" max="14594" width="27.33203125" customWidth="1"/>
    <col min="14595" max="14595" width="6.88671875" customWidth="1"/>
    <col min="14596" max="14596" width="12.109375" customWidth="1"/>
    <col min="14597" max="14597" width="10.6640625" customWidth="1"/>
    <col min="14598" max="14598" width="36.88671875" customWidth="1"/>
    <col min="14601" max="14601" width="12.5546875" customWidth="1"/>
    <col min="14604" max="14604" width="6.6640625" customWidth="1"/>
    <col min="14605" max="14605" width="8.109375" customWidth="1"/>
    <col min="14606" max="14606" width="7" customWidth="1"/>
    <col min="14607" max="14607" width="8.33203125" customWidth="1"/>
    <col min="14849" max="14849" width="5.5546875" customWidth="1"/>
    <col min="14850" max="14850" width="27.33203125" customWidth="1"/>
    <col min="14851" max="14851" width="6.88671875" customWidth="1"/>
    <col min="14852" max="14852" width="12.109375" customWidth="1"/>
    <col min="14853" max="14853" width="10.6640625" customWidth="1"/>
    <col min="14854" max="14854" width="36.88671875" customWidth="1"/>
    <col min="14857" max="14857" width="12.5546875" customWidth="1"/>
    <col min="14860" max="14860" width="6.6640625" customWidth="1"/>
    <col min="14861" max="14861" width="8.109375" customWidth="1"/>
    <col min="14862" max="14862" width="7" customWidth="1"/>
    <col min="14863" max="14863" width="8.33203125" customWidth="1"/>
    <col min="15105" max="15105" width="5.5546875" customWidth="1"/>
    <col min="15106" max="15106" width="27.33203125" customWidth="1"/>
    <col min="15107" max="15107" width="6.88671875" customWidth="1"/>
    <col min="15108" max="15108" width="12.109375" customWidth="1"/>
    <col min="15109" max="15109" width="10.6640625" customWidth="1"/>
    <col min="15110" max="15110" width="36.88671875" customWidth="1"/>
    <col min="15113" max="15113" width="12.5546875" customWidth="1"/>
    <col min="15116" max="15116" width="6.6640625" customWidth="1"/>
    <col min="15117" max="15117" width="8.109375" customWidth="1"/>
    <col min="15118" max="15118" width="7" customWidth="1"/>
    <col min="15119" max="15119" width="8.33203125" customWidth="1"/>
    <col min="15361" max="15361" width="5.5546875" customWidth="1"/>
    <col min="15362" max="15362" width="27.33203125" customWidth="1"/>
    <col min="15363" max="15363" width="6.88671875" customWidth="1"/>
    <col min="15364" max="15364" width="12.109375" customWidth="1"/>
    <col min="15365" max="15365" width="10.6640625" customWidth="1"/>
    <col min="15366" max="15366" width="36.88671875" customWidth="1"/>
    <col min="15369" max="15369" width="12.5546875" customWidth="1"/>
    <col min="15372" max="15372" width="6.6640625" customWidth="1"/>
    <col min="15373" max="15373" width="8.109375" customWidth="1"/>
    <col min="15374" max="15374" width="7" customWidth="1"/>
    <col min="15375" max="15375" width="8.33203125" customWidth="1"/>
    <col min="15617" max="15617" width="5.5546875" customWidth="1"/>
    <col min="15618" max="15618" width="27.33203125" customWidth="1"/>
    <col min="15619" max="15619" width="6.88671875" customWidth="1"/>
    <col min="15620" max="15620" width="12.109375" customWidth="1"/>
    <col min="15621" max="15621" width="10.6640625" customWidth="1"/>
    <col min="15622" max="15622" width="36.88671875" customWidth="1"/>
    <col min="15625" max="15625" width="12.5546875" customWidth="1"/>
    <col min="15628" max="15628" width="6.6640625" customWidth="1"/>
    <col min="15629" max="15629" width="8.109375" customWidth="1"/>
    <col min="15630" max="15630" width="7" customWidth="1"/>
    <col min="15631" max="15631" width="8.33203125" customWidth="1"/>
    <col min="15873" max="15873" width="5.5546875" customWidth="1"/>
    <col min="15874" max="15874" width="27.33203125" customWidth="1"/>
    <col min="15875" max="15875" width="6.88671875" customWidth="1"/>
    <col min="15876" max="15876" width="12.109375" customWidth="1"/>
    <col min="15877" max="15877" width="10.6640625" customWidth="1"/>
    <col min="15878" max="15878" width="36.88671875" customWidth="1"/>
    <col min="15881" max="15881" width="12.5546875" customWidth="1"/>
    <col min="15884" max="15884" width="6.6640625" customWidth="1"/>
    <col min="15885" max="15885" width="8.109375" customWidth="1"/>
    <col min="15886" max="15886" width="7" customWidth="1"/>
    <col min="15887" max="15887" width="8.33203125" customWidth="1"/>
    <col min="16129" max="16129" width="5.5546875" customWidth="1"/>
    <col min="16130" max="16130" width="27.33203125" customWidth="1"/>
    <col min="16131" max="16131" width="6.88671875" customWidth="1"/>
    <col min="16132" max="16132" width="12.109375" customWidth="1"/>
    <col min="16133" max="16133" width="10.6640625" customWidth="1"/>
    <col min="16134" max="16134" width="36.88671875" customWidth="1"/>
    <col min="16137" max="16137" width="12.5546875" customWidth="1"/>
    <col min="16140" max="16140" width="6.6640625" customWidth="1"/>
    <col min="16141" max="16141" width="8.109375" customWidth="1"/>
    <col min="16142" max="16142" width="7" customWidth="1"/>
    <col min="16143" max="16143" width="8.33203125" customWidth="1"/>
  </cols>
  <sheetData>
    <row r="1" spans="1:15" ht="16.8" x14ac:dyDescent="0.3">
      <c r="A1" s="2" t="str">
        <f>[1]Bia!$G$6</f>
        <v>Trường THCS Tây Sơn</v>
      </c>
      <c r="B1" s="3"/>
      <c r="C1" s="3"/>
      <c r="D1" s="3"/>
      <c r="E1" s="3"/>
      <c r="F1" s="3"/>
      <c r="G1" s="49"/>
      <c r="H1" s="49"/>
      <c r="I1" s="4"/>
      <c r="J1" s="5"/>
      <c r="K1" s="3"/>
    </row>
    <row r="2" spans="1:15" ht="15.6" x14ac:dyDescent="0.3">
      <c r="A2" s="332" t="s">
        <v>127</v>
      </c>
      <c r="B2" s="332"/>
      <c r="C2" s="332"/>
      <c r="D2" s="332"/>
      <c r="E2" s="332"/>
      <c r="F2" s="332"/>
      <c r="G2" s="332"/>
      <c r="H2" s="332"/>
      <c r="I2" s="332"/>
      <c r="J2" s="332"/>
      <c r="K2" s="332"/>
    </row>
    <row r="3" spans="1:15" ht="10.5" customHeight="1" x14ac:dyDescent="0.3">
      <c r="A3" s="49"/>
      <c r="B3" s="49"/>
      <c r="C3" s="49"/>
      <c r="D3" s="49"/>
      <c r="E3" s="49"/>
      <c r="F3" s="49"/>
      <c r="G3" s="49"/>
      <c r="H3" s="49"/>
      <c r="I3" s="49"/>
      <c r="J3" s="49"/>
      <c r="K3" s="49"/>
    </row>
    <row r="4" spans="1:15" ht="15.6" x14ac:dyDescent="0.3">
      <c r="A4" s="333" t="s">
        <v>30</v>
      </c>
      <c r="B4" s="333" t="s">
        <v>31</v>
      </c>
      <c r="C4" s="333" t="s">
        <v>32</v>
      </c>
      <c r="D4" s="333"/>
      <c r="E4" s="333"/>
      <c r="F4" s="333" t="s">
        <v>33</v>
      </c>
      <c r="G4" s="333"/>
      <c r="H4" s="335" t="s">
        <v>91</v>
      </c>
      <c r="I4" s="333" t="s">
        <v>34</v>
      </c>
      <c r="J4" s="333"/>
      <c r="K4" s="328" t="s">
        <v>14</v>
      </c>
      <c r="L4" s="328" t="s">
        <v>94</v>
      </c>
    </row>
    <row r="5" spans="1:15" ht="46.8" x14ac:dyDescent="0.3">
      <c r="A5" s="334"/>
      <c r="B5" s="334"/>
      <c r="C5" s="50" t="s">
        <v>35</v>
      </c>
      <c r="D5" s="50" t="s">
        <v>36</v>
      </c>
      <c r="E5" s="35" t="s">
        <v>90</v>
      </c>
      <c r="F5" s="50" t="s">
        <v>37</v>
      </c>
      <c r="G5" s="35" t="s">
        <v>92</v>
      </c>
      <c r="H5" s="336"/>
      <c r="I5" s="6" t="s">
        <v>7</v>
      </c>
      <c r="J5" s="35" t="s">
        <v>93</v>
      </c>
      <c r="K5" s="329"/>
      <c r="L5" s="329"/>
    </row>
    <row r="6" spans="1:15" ht="15.6" x14ac:dyDescent="0.3">
      <c r="A6" s="7">
        <v>1</v>
      </c>
      <c r="B6" s="8" t="s">
        <v>38</v>
      </c>
      <c r="C6" s="9" t="s">
        <v>39</v>
      </c>
      <c r="D6" s="37" t="s">
        <v>40</v>
      </c>
      <c r="E6" s="7">
        <v>7.5</v>
      </c>
      <c r="F6" s="7" t="s">
        <v>138</v>
      </c>
      <c r="G6" s="10">
        <v>10.5</v>
      </c>
      <c r="H6" s="11">
        <f>G6+E6</f>
        <v>18</v>
      </c>
      <c r="I6" s="12" t="s">
        <v>108</v>
      </c>
      <c r="J6" s="13">
        <v>2</v>
      </c>
      <c r="K6" s="14">
        <f t="shared" ref="K6:K25" si="0">H6+J6</f>
        <v>20</v>
      </c>
      <c r="L6" s="14"/>
    </row>
    <row r="7" spans="1:15" ht="15.6" x14ac:dyDescent="0.3">
      <c r="A7" s="15">
        <v>2</v>
      </c>
      <c r="B7" s="16" t="s">
        <v>41</v>
      </c>
      <c r="C7" s="17"/>
      <c r="D7" s="34"/>
      <c r="E7" s="15">
        <v>12</v>
      </c>
      <c r="F7" s="15" t="s">
        <v>109</v>
      </c>
      <c r="G7" s="18">
        <v>4</v>
      </c>
      <c r="H7" s="11">
        <f>G7+E7</f>
        <v>16</v>
      </c>
      <c r="I7" s="19"/>
      <c r="J7" s="20"/>
      <c r="K7" s="14">
        <f t="shared" si="0"/>
        <v>16</v>
      </c>
      <c r="L7" s="14"/>
    </row>
    <row r="8" spans="1:15" ht="15.6" x14ac:dyDescent="0.3">
      <c r="A8" s="15">
        <v>3</v>
      </c>
      <c r="B8" s="16" t="s">
        <v>43</v>
      </c>
      <c r="C8" s="17" t="s">
        <v>44</v>
      </c>
      <c r="D8" s="34" t="s">
        <v>45</v>
      </c>
      <c r="E8" s="15">
        <v>8</v>
      </c>
      <c r="F8" s="15" t="s">
        <v>136</v>
      </c>
      <c r="G8" s="18">
        <v>10</v>
      </c>
      <c r="H8" s="11">
        <f t="shared" ref="H8:H25" si="1">G8+E8</f>
        <v>18</v>
      </c>
      <c r="I8" s="19" t="s">
        <v>110</v>
      </c>
      <c r="J8" s="20">
        <v>2</v>
      </c>
      <c r="K8" s="14">
        <f t="shared" si="0"/>
        <v>20</v>
      </c>
      <c r="L8" s="14"/>
    </row>
    <row r="9" spans="1:15" ht="15.6" x14ac:dyDescent="0.3">
      <c r="A9" s="15">
        <v>4</v>
      </c>
      <c r="B9" s="16" t="s">
        <v>46</v>
      </c>
      <c r="C9" s="17" t="s">
        <v>47</v>
      </c>
      <c r="D9" s="39" t="s">
        <v>48</v>
      </c>
      <c r="E9" s="15">
        <v>5.5</v>
      </c>
      <c r="F9" s="15" t="s">
        <v>111</v>
      </c>
      <c r="G9" s="18">
        <v>12</v>
      </c>
      <c r="H9" s="11">
        <f t="shared" si="1"/>
        <v>17.5</v>
      </c>
      <c r="I9" s="19" t="s">
        <v>49</v>
      </c>
      <c r="J9" s="20">
        <v>2</v>
      </c>
      <c r="K9" s="14">
        <f t="shared" si="0"/>
        <v>19.5</v>
      </c>
      <c r="L9" s="14"/>
    </row>
    <row r="10" spans="1:15" ht="15.6" x14ac:dyDescent="0.3">
      <c r="A10" s="15">
        <v>5</v>
      </c>
      <c r="B10" s="16" t="s">
        <v>50</v>
      </c>
      <c r="C10" s="17" t="s">
        <v>51</v>
      </c>
      <c r="D10" s="34" t="s">
        <v>52</v>
      </c>
      <c r="E10" s="15">
        <v>6.5</v>
      </c>
      <c r="F10" s="15" t="s">
        <v>53</v>
      </c>
      <c r="G10" s="18">
        <v>11</v>
      </c>
      <c r="H10" s="11">
        <f t="shared" si="1"/>
        <v>17.5</v>
      </c>
      <c r="I10" s="19" t="s">
        <v>54</v>
      </c>
      <c r="J10" s="20">
        <v>2</v>
      </c>
      <c r="K10" s="14">
        <f t="shared" si="0"/>
        <v>19.5</v>
      </c>
      <c r="L10" s="14"/>
    </row>
    <row r="11" spans="1:15" ht="15.6" x14ac:dyDescent="0.3">
      <c r="A11" s="15">
        <v>6</v>
      </c>
      <c r="B11" s="16" t="s">
        <v>55</v>
      </c>
      <c r="C11" s="17" t="s">
        <v>56</v>
      </c>
      <c r="D11" s="34" t="s">
        <v>57</v>
      </c>
      <c r="E11" s="15">
        <v>7.5</v>
      </c>
      <c r="F11" s="15" t="s">
        <v>58</v>
      </c>
      <c r="G11" s="18">
        <v>12</v>
      </c>
      <c r="H11" s="11">
        <f t="shared" si="1"/>
        <v>19.5</v>
      </c>
      <c r="I11" s="19" t="s">
        <v>59</v>
      </c>
      <c r="J11" s="20">
        <v>2</v>
      </c>
      <c r="K11" s="14">
        <f t="shared" si="0"/>
        <v>21.5</v>
      </c>
      <c r="L11" s="14"/>
    </row>
    <row r="12" spans="1:15" ht="15.6" x14ac:dyDescent="0.3">
      <c r="A12" s="15"/>
      <c r="B12" s="16" t="s">
        <v>128</v>
      </c>
      <c r="C12" s="17"/>
      <c r="D12" s="34" t="s">
        <v>63</v>
      </c>
      <c r="E12" s="15"/>
      <c r="F12" s="15" t="s">
        <v>129</v>
      </c>
      <c r="G12" s="18">
        <v>9</v>
      </c>
      <c r="H12" s="11"/>
      <c r="I12" s="19"/>
      <c r="J12" s="20"/>
      <c r="K12" s="14"/>
      <c r="L12" s="14"/>
    </row>
    <row r="13" spans="1:15" ht="15.6" x14ac:dyDescent="0.3">
      <c r="A13" s="15">
        <v>7</v>
      </c>
      <c r="B13" s="16" t="s">
        <v>60</v>
      </c>
      <c r="C13" s="17"/>
      <c r="D13" s="34"/>
      <c r="E13" s="15"/>
      <c r="F13" s="15" t="s">
        <v>61</v>
      </c>
      <c r="G13" s="18">
        <v>20</v>
      </c>
      <c r="H13" s="11">
        <f t="shared" si="1"/>
        <v>20</v>
      </c>
      <c r="I13" s="19" t="s">
        <v>112</v>
      </c>
      <c r="J13" s="20">
        <v>2</v>
      </c>
      <c r="K13" s="14">
        <f t="shared" si="0"/>
        <v>22</v>
      </c>
      <c r="L13" s="14"/>
    </row>
    <row r="14" spans="1:15" ht="15.6" x14ac:dyDescent="0.3">
      <c r="A14" s="15">
        <v>8</v>
      </c>
      <c r="B14" s="16" t="s">
        <v>62</v>
      </c>
      <c r="C14" s="17"/>
      <c r="D14" s="34"/>
      <c r="E14" s="15">
        <v>3</v>
      </c>
      <c r="F14" s="15" t="s">
        <v>113</v>
      </c>
      <c r="G14" s="18">
        <v>5</v>
      </c>
      <c r="H14" s="11">
        <f t="shared" si="1"/>
        <v>8</v>
      </c>
      <c r="I14" s="19"/>
      <c r="J14" s="20"/>
      <c r="K14" s="14">
        <f t="shared" si="0"/>
        <v>8</v>
      </c>
      <c r="L14" s="14" t="s">
        <v>96</v>
      </c>
    </row>
    <row r="15" spans="1:15" ht="16.8" x14ac:dyDescent="0.3">
      <c r="A15" s="15">
        <v>9</v>
      </c>
      <c r="B15" s="16" t="s">
        <v>95</v>
      </c>
      <c r="C15" s="17"/>
      <c r="D15" s="34"/>
      <c r="E15" s="15">
        <v>0</v>
      </c>
      <c r="F15" s="15" t="s">
        <v>114</v>
      </c>
      <c r="G15" s="18">
        <v>7</v>
      </c>
      <c r="H15" s="11">
        <f t="shared" si="1"/>
        <v>7</v>
      </c>
      <c r="I15" s="19"/>
      <c r="J15" s="20"/>
      <c r="K15" s="14">
        <f t="shared" si="0"/>
        <v>7</v>
      </c>
      <c r="L15" s="14" t="s">
        <v>96</v>
      </c>
      <c r="O15" s="21" t="s">
        <v>64</v>
      </c>
    </row>
    <row r="16" spans="1:15" ht="15.6" x14ac:dyDescent="0.3">
      <c r="A16" s="15">
        <v>10</v>
      </c>
      <c r="B16" s="16" t="s">
        <v>65</v>
      </c>
      <c r="C16" s="17"/>
      <c r="D16" s="34"/>
      <c r="E16" s="15"/>
      <c r="F16" s="15" t="s">
        <v>66</v>
      </c>
      <c r="G16" s="18">
        <v>14</v>
      </c>
      <c r="H16" s="11">
        <f t="shared" si="1"/>
        <v>14</v>
      </c>
      <c r="I16" s="19"/>
      <c r="J16" s="20"/>
      <c r="K16" s="14">
        <f t="shared" si="0"/>
        <v>14</v>
      </c>
      <c r="L16" s="14" t="s">
        <v>96</v>
      </c>
    </row>
    <row r="17" spans="1:12" ht="15.6" x14ac:dyDescent="0.3">
      <c r="A17" s="15">
        <v>11</v>
      </c>
      <c r="B17" s="16" t="s">
        <v>67</v>
      </c>
      <c r="C17" s="17"/>
      <c r="D17" s="34" t="s">
        <v>68</v>
      </c>
      <c r="E17" s="15">
        <v>6</v>
      </c>
      <c r="F17" s="15" t="s">
        <v>69</v>
      </c>
      <c r="G17" s="18">
        <v>12</v>
      </c>
      <c r="H17" s="11">
        <f t="shared" si="1"/>
        <v>18</v>
      </c>
      <c r="I17" s="19" t="s">
        <v>115</v>
      </c>
      <c r="J17" s="20">
        <v>2</v>
      </c>
      <c r="K17" s="14">
        <f t="shared" si="0"/>
        <v>20</v>
      </c>
      <c r="L17" s="14"/>
    </row>
    <row r="18" spans="1:12" ht="15.6" x14ac:dyDescent="0.3">
      <c r="A18" s="15">
        <v>12</v>
      </c>
      <c r="B18" s="16" t="s">
        <v>70</v>
      </c>
      <c r="C18" s="17" t="s">
        <v>73</v>
      </c>
      <c r="D18" s="34"/>
      <c r="E18" s="15">
        <v>4.5</v>
      </c>
      <c r="F18" s="15" t="s">
        <v>116</v>
      </c>
      <c r="G18" s="18">
        <v>14</v>
      </c>
      <c r="H18" s="11">
        <f t="shared" si="1"/>
        <v>18.5</v>
      </c>
      <c r="I18" s="19" t="s">
        <v>71</v>
      </c>
      <c r="J18" s="20">
        <v>2</v>
      </c>
      <c r="K18" s="14">
        <f t="shared" si="0"/>
        <v>20.5</v>
      </c>
      <c r="L18" s="14" t="s">
        <v>96</v>
      </c>
    </row>
    <row r="19" spans="1:12" ht="15.6" x14ac:dyDescent="0.3">
      <c r="A19" s="15">
        <v>13</v>
      </c>
      <c r="B19" s="16" t="s">
        <v>72</v>
      </c>
      <c r="C19" s="17"/>
      <c r="D19" s="38" t="s">
        <v>42</v>
      </c>
      <c r="E19" s="15">
        <v>3</v>
      </c>
      <c r="F19" s="15" t="s">
        <v>74</v>
      </c>
      <c r="G19" s="18">
        <v>14</v>
      </c>
      <c r="H19" s="11">
        <f t="shared" si="1"/>
        <v>17</v>
      </c>
      <c r="I19" s="19" t="s">
        <v>117</v>
      </c>
      <c r="J19" s="20">
        <v>2</v>
      </c>
      <c r="K19" s="14">
        <f t="shared" si="0"/>
        <v>19</v>
      </c>
      <c r="L19" s="14" t="s">
        <v>97</v>
      </c>
    </row>
    <row r="20" spans="1:12" ht="15.6" x14ac:dyDescent="0.3">
      <c r="A20" s="15">
        <v>14</v>
      </c>
      <c r="B20" s="16" t="s">
        <v>75</v>
      </c>
      <c r="C20" s="17"/>
      <c r="D20" s="38" t="s">
        <v>76</v>
      </c>
      <c r="E20" s="15">
        <v>3</v>
      </c>
      <c r="F20" s="15" t="s">
        <v>118</v>
      </c>
      <c r="G20" s="18">
        <v>13</v>
      </c>
      <c r="H20" s="11">
        <f t="shared" si="1"/>
        <v>16</v>
      </c>
      <c r="I20" s="19" t="s">
        <v>119</v>
      </c>
      <c r="J20" s="20">
        <v>2</v>
      </c>
      <c r="K20" s="14">
        <f t="shared" si="0"/>
        <v>18</v>
      </c>
      <c r="L20" s="14" t="s">
        <v>96</v>
      </c>
    </row>
    <row r="21" spans="1:12" ht="15.6" x14ac:dyDescent="0.3">
      <c r="A21" s="15">
        <v>15</v>
      </c>
      <c r="B21" s="16" t="s">
        <v>120</v>
      </c>
      <c r="C21" s="17" t="s">
        <v>77</v>
      </c>
      <c r="D21" s="39" t="s">
        <v>121</v>
      </c>
      <c r="E21" s="15">
        <v>8.5</v>
      </c>
      <c r="F21" s="15" t="s">
        <v>122</v>
      </c>
      <c r="G21" s="18">
        <v>10</v>
      </c>
      <c r="H21" s="11">
        <f t="shared" si="1"/>
        <v>18.5</v>
      </c>
      <c r="I21" s="19" t="s">
        <v>123</v>
      </c>
      <c r="J21" s="20">
        <v>2</v>
      </c>
      <c r="K21" s="14">
        <f t="shared" si="0"/>
        <v>20.5</v>
      </c>
      <c r="L21" s="14"/>
    </row>
    <row r="22" spans="1:12" ht="15.6" x14ac:dyDescent="0.3">
      <c r="A22" s="15">
        <v>16</v>
      </c>
      <c r="B22" s="16" t="s">
        <v>78</v>
      </c>
      <c r="C22" s="15"/>
      <c r="D22" s="34" t="s">
        <v>79</v>
      </c>
      <c r="E22" s="15">
        <v>17</v>
      </c>
      <c r="F22" s="15" t="s">
        <v>80</v>
      </c>
      <c r="G22" s="18">
        <v>2</v>
      </c>
      <c r="H22" s="40">
        <f t="shared" si="1"/>
        <v>19</v>
      </c>
      <c r="I22" s="15"/>
      <c r="J22" s="15"/>
      <c r="K22" s="14">
        <f t="shared" si="0"/>
        <v>19</v>
      </c>
      <c r="L22" s="14" t="s">
        <v>96</v>
      </c>
    </row>
    <row r="23" spans="1:12" ht="15.6" x14ac:dyDescent="0.3">
      <c r="A23" s="15">
        <v>17</v>
      </c>
      <c r="B23" s="16" t="s">
        <v>81</v>
      </c>
      <c r="C23" s="17"/>
      <c r="D23" s="38" t="s">
        <v>82</v>
      </c>
      <c r="E23" s="15">
        <v>3</v>
      </c>
      <c r="F23" s="15" t="s">
        <v>83</v>
      </c>
      <c r="G23" s="18">
        <v>14</v>
      </c>
      <c r="H23" s="11">
        <f t="shared" si="1"/>
        <v>17</v>
      </c>
      <c r="I23" s="19" t="s">
        <v>124</v>
      </c>
      <c r="J23" s="20">
        <v>2</v>
      </c>
      <c r="K23" s="14">
        <f t="shared" si="0"/>
        <v>19</v>
      </c>
      <c r="L23" s="14" t="s">
        <v>96</v>
      </c>
    </row>
    <row r="24" spans="1:12" ht="15.6" x14ac:dyDescent="0.3">
      <c r="A24" s="15">
        <v>18</v>
      </c>
      <c r="B24" s="15" t="s">
        <v>84</v>
      </c>
      <c r="C24" s="17"/>
      <c r="D24" s="34" t="s">
        <v>85</v>
      </c>
      <c r="E24" s="15">
        <v>15</v>
      </c>
      <c r="F24" s="15" t="s">
        <v>125</v>
      </c>
      <c r="G24" s="18">
        <v>2</v>
      </c>
      <c r="H24" s="11">
        <f t="shared" si="1"/>
        <v>17</v>
      </c>
      <c r="I24" s="19" t="s">
        <v>86</v>
      </c>
      <c r="J24" s="20">
        <v>2</v>
      </c>
      <c r="K24" s="14">
        <f t="shared" si="0"/>
        <v>19</v>
      </c>
      <c r="L24" s="14"/>
    </row>
    <row r="25" spans="1:12" ht="15.6" x14ac:dyDescent="0.3">
      <c r="A25" s="22">
        <v>19</v>
      </c>
      <c r="B25" s="22" t="s">
        <v>87</v>
      </c>
      <c r="C25" s="23"/>
      <c r="D25" s="24" t="s">
        <v>88</v>
      </c>
      <c r="E25" s="22">
        <v>17</v>
      </c>
      <c r="F25" s="22" t="s">
        <v>135</v>
      </c>
      <c r="G25" s="23">
        <v>2</v>
      </c>
      <c r="H25" s="25">
        <f t="shared" si="1"/>
        <v>19</v>
      </c>
      <c r="I25" s="26" t="s">
        <v>126</v>
      </c>
      <c r="J25" s="27">
        <v>2</v>
      </c>
      <c r="K25" s="28">
        <f t="shared" si="0"/>
        <v>21</v>
      </c>
      <c r="L25" s="28"/>
    </row>
    <row r="26" spans="1:12" ht="15.6" x14ac:dyDescent="0.3">
      <c r="A26" s="29"/>
      <c r="B26" s="29"/>
      <c r="C26" s="5"/>
      <c r="D26" s="30"/>
      <c r="E26" s="29"/>
      <c r="F26" s="29"/>
      <c r="G26" s="5"/>
      <c r="H26" s="31"/>
      <c r="I26" s="32"/>
      <c r="J26" s="4"/>
      <c r="K26" s="33"/>
    </row>
    <row r="27" spans="1:12" ht="16.8" x14ac:dyDescent="0.3">
      <c r="G27" s="330">
        <f ca="1">NOW()</f>
        <v>45173.310839930557</v>
      </c>
      <c r="H27" s="330"/>
      <c r="I27" s="330"/>
      <c r="J27" s="330"/>
      <c r="K27" s="330"/>
      <c r="L27" s="330"/>
    </row>
    <row r="28" spans="1:12" ht="16.8" x14ac:dyDescent="0.3">
      <c r="G28" s="331" t="s">
        <v>89</v>
      </c>
      <c r="H28" s="331"/>
      <c r="I28" s="331"/>
      <c r="J28" s="331"/>
      <c r="K28" s="331"/>
    </row>
    <row r="30" spans="1:12" x14ac:dyDescent="0.3">
      <c r="H30" s="36"/>
    </row>
  </sheetData>
  <mergeCells count="11">
    <mergeCell ref="L4:L5"/>
    <mergeCell ref="G27:L27"/>
    <mergeCell ref="G28:K28"/>
    <mergeCell ref="A2:K2"/>
    <mergeCell ref="A4:A5"/>
    <mergeCell ref="B4:B5"/>
    <mergeCell ref="C4:E4"/>
    <mergeCell ref="F4:G4"/>
    <mergeCell ref="H4:H5"/>
    <mergeCell ref="I4:J4"/>
    <mergeCell ref="K4:K5"/>
  </mergeCells>
  <pageMargins left="0.70866141732283472" right="0.11811023622047245" top="0.74803149606299213" bottom="0.15748031496062992"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71"/>
  <sheetViews>
    <sheetView zoomScaleNormal="100" workbookViewId="0">
      <selection activeCell="F18" sqref="F18"/>
    </sheetView>
  </sheetViews>
  <sheetFormatPr defaultColWidth="10.88671875" defaultRowHeight="18" x14ac:dyDescent="0.35"/>
  <cols>
    <col min="1" max="1" width="6.109375" style="70" customWidth="1"/>
    <col min="2" max="2" width="7.6640625" style="70" customWidth="1"/>
    <col min="3" max="3" width="4.33203125" style="70" customWidth="1"/>
    <col min="4" max="4" width="19.44140625" style="70" customWidth="1"/>
    <col min="5" max="5" width="20.6640625" style="70" customWidth="1"/>
    <col min="6" max="6" width="33.44140625" style="70" customWidth="1"/>
    <col min="7" max="251" width="10.88671875" style="70"/>
    <col min="252" max="252" width="6" style="70" customWidth="1"/>
    <col min="253" max="253" width="6.88671875" style="70" customWidth="1"/>
    <col min="254" max="254" width="4.33203125" style="70" customWidth="1"/>
    <col min="255" max="255" width="17.6640625" style="70" customWidth="1"/>
    <col min="256" max="256" width="4.33203125" style="70" customWidth="1"/>
    <col min="257" max="257" width="14.88671875" style="70" customWidth="1"/>
    <col min="258" max="258" width="4.33203125" style="70" customWidth="1"/>
    <col min="259" max="259" width="19.5546875" style="70" customWidth="1"/>
    <col min="260" max="260" width="4.33203125" style="70" customWidth="1"/>
    <col min="261" max="261" width="13.33203125" style="70" customWidth="1"/>
    <col min="262" max="262" width="4.33203125" style="70" customWidth="1"/>
    <col min="263" max="507" width="10.88671875" style="70"/>
    <col min="508" max="508" width="6" style="70" customWidth="1"/>
    <col min="509" max="509" width="6.88671875" style="70" customWidth="1"/>
    <col min="510" max="510" width="4.33203125" style="70" customWidth="1"/>
    <col min="511" max="511" width="17.6640625" style="70" customWidth="1"/>
    <col min="512" max="512" width="4.33203125" style="70" customWidth="1"/>
    <col min="513" max="513" width="14.88671875" style="70" customWidth="1"/>
    <col min="514" max="514" width="4.33203125" style="70" customWidth="1"/>
    <col min="515" max="515" width="19.5546875" style="70" customWidth="1"/>
    <col min="516" max="516" width="4.33203125" style="70" customWidth="1"/>
    <col min="517" max="517" width="13.33203125" style="70" customWidth="1"/>
    <col min="518" max="518" width="4.33203125" style="70" customWidth="1"/>
    <col min="519" max="763" width="10.88671875" style="70"/>
    <col min="764" max="764" width="6" style="70" customWidth="1"/>
    <col min="765" max="765" width="6.88671875" style="70" customWidth="1"/>
    <col min="766" max="766" width="4.33203125" style="70" customWidth="1"/>
    <col min="767" max="767" width="17.6640625" style="70" customWidth="1"/>
    <col min="768" max="768" width="4.33203125" style="70" customWidth="1"/>
    <col min="769" max="769" width="14.88671875" style="70" customWidth="1"/>
    <col min="770" max="770" width="4.33203125" style="70" customWidth="1"/>
    <col min="771" max="771" width="19.5546875" style="70" customWidth="1"/>
    <col min="772" max="772" width="4.33203125" style="70" customWidth="1"/>
    <col min="773" max="773" width="13.33203125" style="70" customWidth="1"/>
    <col min="774" max="774" width="4.33203125" style="70" customWidth="1"/>
    <col min="775" max="1019" width="10.88671875" style="70"/>
    <col min="1020" max="1020" width="6" style="70" customWidth="1"/>
    <col min="1021" max="1021" width="6.88671875" style="70" customWidth="1"/>
    <col min="1022" max="1022" width="4.33203125" style="70" customWidth="1"/>
    <col min="1023" max="1023" width="17.6640625" style="70" customWidth="1"/>
    <col min="1024" max="1024" width="4.33203125" style="70" customWidth="1"/>
    <col min="1025" max="1025" width="14.88671875" style="70" customWidth="1"/>
    <col min="1026" max="1026" width="4.33203125" style="70" customWidth="1"/>
    <col min="1027" max="1027" width="19.5546875" style="70" customWidth="1"/>
    <col min="1028" max="1028" width="4.33203125" style="70" customWidth="1"/>
    <col min="1029" max="1029" width="13.33203125" style="70" customWidth="1"/>
    <col min="1030" max="1030" width="4.33203125" style="70" customWidth="1"/>
    <col min="1031" max="1275" width="10.88671875" style="70"/>
    <col min="1276" max="1276" width="6" style="70" customWidth="1"/>
    <col min="1277" max="1277" width="6.88671875" style="70" customWidth="1"/>
    <col min="1278" max="1278" width="4.33203125" style="70" customWidth="1"/>
    <col min="1279" max="1279" width="17.6640625" style="70" customWidth="1"/>
    <col min="1280" max="1280" width="4.33203125" style="70" customWidth="1"/>
    <col min="1281" max="1281" width="14.88671875" style="70" customWidth="1"/>
    <col min="1282" max="1282" width="4.33203125" style="70" customWidth="1"/>
    <col min="1283" max="1283" width="19.5546875" style="70" customWidth="1"/>
    <col min="1284" max="1284" width="4.33203125" style="70" customWidth="1"/>
    <col min="1285" max="1285" width="13.33203125" style="70" customWidth="1"/>
    <col min="1286" max="1286" width="4.33203125" style="70" customWidth="1"/>
    <col min="1287" max="1531" width="10.88671875" style="70"/>
    <col min="1532" max="1532" width="6" style="70" customWidth="1"/>
    <col min="1533" max="1533" width="6.88671875" style="70" customWidth="1"/>
    <col min="1534" max="1534" width="4.33203125" style="70" customWidth="1"/>
    <col min="1535" max="1535" width="17.6640625" style="70" customWidth="1"/>
    <col min="1536" max="1536" width="4.33203125" style="70" customWidth="1"/>
    <col min="1537" max="1537" width="14.88671875" style="70" customWidth="1"/>
    <col min="1538" max="1538" width="4.33203125" style="70" customWidth="1"/>
    <col min="1539" max="1539" width="19.5546875" style="70" customWidth="1"/>
    <col min="1540" max="1540" width="4.33203125" style="70" customWidth="1"/>
    <col min="1541" max="1541" width="13.33203125" style="70" customWidth="1"/>
    <col min="1542" max="1542" width="4.33203125" style="70" customWidth="1"/>
    <col min="1543" max="1787" width="10.88671875" style="70"/>
    <col min="1788" max="1788" width="6" style="70" customWidth="1"/>
    <col min="1789" max="1789" width="6.88671875" style="70" customWidth="1"/>
    <col min="1790" max="1790" width="4.33203125" style="70" customWidth="1"/>
    <col min="1791" max="1791" width="17.6640625" style="70" customWidth="1"/>
    <col min="1792" max="1792" width="4.33203125" style="70" customWidth="1"/>
    <col min="1793" max="1793" width="14.88671875" style="70" customWidth="1"/>
    <col min="1794" max="1794" width="4.33203125" style="70" customWidth="1"/>
    <col min="1795" max="1795" width="19.5546875" style="70" customWidth="1"/>
    <col min="1796" max="1796" width="4.33203125" style="70" customWidth="1"/>
    <col min="1797" max="1797" width="13.33203125" style="70" customWidth="1"/>
    <col min="1798" max="1798" width="4.33203125" style="70" customWidth="1"/>
    <col min="1799" max="2043" width="10.88671875" style="70"/>
    <col min="2044" max="2044" width="6" style="70" customWidth="1"/>
    <col min="2045" max="2045" width="6.88671875" style="70" customWidth="1"/>
    <col min="2046" max="2046" width="4.33203125" style="70" customWidth="1"/>
    <col min="2047" max="2047" width="17.6640625" style="70" customWidth="1"/>
    <col min="2048" max="2048" width="4.33203125" style="70" customWidth="1"/>
    <col min="2049" max="2049" width="14.88671875" style="70" customWidth="1"/>
    <col min="2050" max="2050" width="4.33203125" style="70" customWidth="1"/>
    <col min="2051" max="2051" width="19.5546875" style="70" customWidth="1"/>
    <col min="2052" max="2052" width="4.33203125" style="70" customWidth="1"/>
    <col min="2053" max="2053" width="13.33203125" style="70" customWidth="1"/>
    <col min="2054" max="2054" width="4.33203125" style="70" customWidth="1"/>
    <col min="2055" max="2299" width="10.88671875" style="70"/>
    <col min="2300" max="2300" width="6" style="70" customWidth="1"/>
    <col min="2301" max="2301" width="6.88671875" style="70" customWidth="1"/>
    <col min="2302" max="2302" width="4.33203125" style="70" customWidth="1"/>
    <col min="2303" max="2303" width="17.6640625" style="70" customWidth="1"/>
    <col min="2304" max="2304" width="4.33203125" style="70" customWidth="1"/>
    <col min="2305" max="2305" width="14.88671875" style="70" customWidth="1"/>
    <col min="2306" max="2306" width="4.33203125" style="70" customWidth="1"/>
    <col min="2307" max="2307" width="19.5546875" style="70" customWidth="1"/>
    <col min="2308" max="2308" width="4.33203125" style="70" customWidth="1"/>
    <col min="2309" max="2309" width="13.33203125" style="70" customWidth="1"/>
    <col min="2310" max="2310" width="4.33203125" style="70" customWidth="1"/>
    <col min="2311" max="2555" width="10.88671875" style="70"/>
    <col min="2556" max="2556" width="6" style="70" customWidth="1"/>
    <col min="2557" max="2557" width="6.88671875" style="70" customWidth="1"/>
    <col min="2558" max="2558" width="4.33203125" style="70" customWidth="1"/>
    <col min="2559" max="2559" width="17.6640625" style="70" customWidth="1"/>
    <col min="2560" max="2560" width="4.33203125" style="70" customWidth="1"/>
    <col min="2561" max="2561" width="14.88671875" style="70" customWidth="1"/>
    <col min="2562" max="2562" width="4.33203125" style="70" customWidth="1"/>
    <col min="2563" max="2563" width="19.5546875" style="70" customWidth="1"/>
    <col min="2564" max="2564" width="4.33203125" style="70" customWidth="1"/>
    <col min="2565" max="2565" width="13.33203125" style="70" customWidth="1"/>
    <col min="2566" max="2566" width="4.33203125" style="70" customWidth="1"/>
    <col min="2567" max="2811" width="10.88671875" style="70"/>
    <col min="2812" max="2812" width="6" style="70" customWidth="1"/>
    <col min="2813" max="2813" width="6.88671875" style="70" customWidth="1"/>
    <col min="2814" max="2814" width="4.33203125" style="70" customWidth="1"/>
    <col min="2815" max="2815" width="17.6640625" style="70" customWidth="1"/>
    <col min="2816" max="2816" width="4.33203125" style="70" customWidth="1"/>
    <col min="2817" max="2817" width="14.88671875" style="70" customWidth="1"/>
    <col min="2818" max="2818" width="4.33203125" style="70" customWidth="1"/>
    <col min="2819" max="2819" width="19.5546875" style="70" customWidth="1"/>
    <col min="2820" max="2820" width="4.33203125" style="70" customWidth="1"/>
    <col min="2821" max="2821" width="13.33203125" style="70" customWidth="1"/>
    <col min="2822" max="2822" width="4.33203125" style="70" customWidth="1"/>
    <col min="2823" max="3067" width="10.88671875" style="70"/>
    <col min="3068" max="3068" width="6" style="70" customWidth="1"/>
    <col min="3069" max="3069" width="6.88671875" style="70" customWidth="1"/>
    <col min="3070" max="3070" width="4.33203125" style="70" customWidth="1"/>
    <col min="3071" max="3071" width="17.6640625" style="70" customWidth="1"/>
    <col min="3072" max="3072" width="4.33203125" style="70" customWidth="1"/>
    <col min="3073" max="3073" width="14.88671875" style="70" customWidth="1"/>
    <col min="3074" max="3074" width="4.33203125" style="70" customWidth="1"/>
    <col min="3075" max="3075" width="19.5546875" style="70" customWidth="1"/>
    <col min="3076" max="3076" width="4.33203125" style="70" customWidth="1"/>
    <col min="3077" max="3077" width="13.33203125" style="70" customWidth="1"/>
    <col min="3078" max="3078" width="4.33203125" style="70" customWidth="1"/>
    <col min="3079" max="3323" width="10.88671875" style="70"/>
    <col min="3324" max="3324" width="6" style="70" customWidth="1"/>
    <col min="3325" max="3325" width="6.88671875" style="70" customWidth="1"/>
    <col min="3326" max="3326" width="4.33203125" style="70" customWidth="1"/>
    <col min="3327" max="3327" width="17.6640625" style="70" customWidth="1"/>
    <col min="3328" max="3328" width="4.33203125" style="70" customWidth="1"/>
    <col min="3329" max="3329" width="14.88671875" style="70" customWidth="1"/>
    <col min="3330" max="3330" width="4.33203125" style="70" customWidth="1"/>
    <col min="3331" max="3331" width="19.5546875" style="70" customWidth="1"/>
    <col min="3332" max="3332" width="4.33203125" style="70" customWidth="1"/>
    <col min="3333" max="3333" width="13.33203125" style="70" customWidth="1"/>
    <col min="3334" max="3334" width="4.33203125" style="70" customWidth="1"/>
    <col min="3335" max="3579" width="10.88671875" style="70"/>
    <col min="3580" max="3580" width="6" style="70" customWidth="1"/>
    <col min="3581" max="3581" width="6.88671875" style="70" customWidth="1"/>
    <col min="3582" max="3582" width="4.33203125" style="70" customWidth="1"/>
    <col min="3583" max="3583" width="17.6640625" style="70" customWidth="1"/>
    <col min="3584" max="3584" width="4.33203125" style="70" customWidth="1"/>
    <col min="3585" max="3585" width="14.88671875" style="70" customWidth="1"/>
    <col min="3586" max="3586" width="4.33203125" style="70" customWidth="1"/>
    <col min="3587" max="3587" width="19.5546875" style="70" customWidth="1"/>
    <col min="3588" max="3588" width="4.33203125" style="70" customWidth="1"/>
    <col min="3589" max="3589" width="13.33203125" style="70" customWidth="1"/>
    <col min="3590" max="3590" width="4.33203125" style="70" customWidth="1"/>
    <col min="3591" max="3835" width="10.88671875" style="70"/>
    <col min="3836" max="3836" width="6" style="70" customWidth="1"/>
    <col min="3837" max="3837" width="6.88671875" style="70" customWidth="1"/>
    <col min="3838" max="3838" width="4.33203125" style="70" customWidth="1"/>
    <col min="3839" max="3839" width="17.6640625" style="70" customWidth="1"/>
    <col min="3840" max="3840" width="4.33203125" style="70" customWidth="1"/>
    <col min="3841" max="3841" width="14.88671875" style="70" customWidth="1"/>
    <col min="3842" max="3842" width="4.33203125" style="70" customWidth="1"/>
    <col min="3843" max="3843" width="19.5546875" style="70" customWidth="1"/>
    <col min="3844" max="3844" width="4.33203125" style="70" customWidth="1"/>
    <col min="3845" max="3845" width="13.33203125" style="70" customWidth="1"/>
    <col min="3846" max="3846" width="4.33203125" style="70" customWidth="1"/>
    <col min="3847" max="4091" width="10.88671875" style="70"/>
    <col min="4092" max="4092" width="6" style="70" customWidth="1"/>
    <col min="4093" max="4093" width="6.88671875" style="70" customWidth="1"/>
    <col min="4094" max="4094" width="4.33203125" style="70" customWidth="1"/>
    <col min="4095" max="4095" width="17.6640625" style="70" customWidth="1"/>
    <col min="4096" max="4096" width="4.33203125" style="70" customWidth="1"/>
    <col min="4097" max="4097" width="14.88671875" style="70" customWidth="1"/>
    <col min="4098" max="4098" width="4.33203125" style="70" customWidth="1"/>
    <col min="4099" max="4099" width="19.5546875" style="70" customWidth="1"/>
    <col min="4100" max="4100" width="4.33203125" style="70" customWidth="1"/>
    <col min="4101" max="4101" width="13.33203125" style="70" customWidth="1"/>
    <col min="4102" max="4102" width="4.33203125" style="70" customWidth="1"/>
    <col min="4103" max="4347" width="10.88671875" style="70"/>
    <col min="4348" max="4348" width="6" style="70" customWidth="1"/>
    <col min="4349" max="4349" width="6.88671875" style="70" customWidth="1"/>
    <col min="4350" max="4350" width="4.33203125" style="70" customWidth="1"/>
    <col min="4351" max="4351" width="17.6640625" style="70" customWidth="1"/>
    <col min="4352" max="4352" width="4.33203125" style="70" customWidth="1"/>
    <col min="4353" max="4353" width="14.88671875" style="70" customWidth="1"/>
    <col min="4354" max="4354" width="4.33203125" style="70" customWidth="1"/>
    <col min="4355" max="4355" width="19.5546875" style="70" customWidth="1"/>
    <col min="4356" max="4356" width="4.33203125" style="70" customWidth="1"/>
    <col min="4357" max="4357" width="13.33203125" style="70" customWidth="1"/>
    <col min="4358" max="4358" width="4.33203125" style="70" customWidth="1"/>
    <col min="4359" max="4603" width="10.88671875" style="70"/>
    <col min="4604" max="4604" width="6" style="70" customWidth="1"/>
    <col min="4605" max="4605" width="6.88671875" style="70" customWidth="1"/>
    <col min="4606" max="4606" width="4.33203125" style="70" customWidth="1"/>
    <col min="4607" max="4607" width="17.6640625" style="70" customWidth="1"/>
    <col min="4608" max="4608" width="4.33203125" style="70" customWidth="1"/>
    <col min="4609" max="4609" width="14.88671875" style="70" customWidth="1"/>
    <col min="4610" max="4610" width="4.33203125" style="70" customWidth="1"/>
    <col min="4611" max="4611" width="19.5546875" style="70" customWidth="1"/>
    <col min="4612" max="4612" width="4.33203125" style="70" customWidth="1"/>
    <col min="4613" max="4613" width="13.33203125" style="70" customWidth="1"/>
    <col min="4614" max="4614" width="4.33203125" style="70" customWidth="1"/>
    <col min="4615" max="4859" width="10.88671875" style="70"/>
    <col min="4860" max="4860" width="6" style="70" customWidth="1"/>
    <col min="4861" max="4861" width="6.88671875" style="70" customWidth="1"/>
    <col min="4862" max="4862" width="4.33203125" style="70" customWidth="1"/>
    <col min="4863" max="4863" width="17.6640625" style="70" customWidth="1"/>
    <col min="4864" max="4864" width="4.33203125" style="70" customWidth="1"/>
    <col min="4865" max="4865" width="14.88671875" style="70" customWidth="1"/>
    <col min="4866" max="4866" width="4.33203125" style="70" customWidth="1"/>
    <col min="4867" max="4867" width="19.5546875" style="70" customWidth="1"/>
    <col min="4868" max="4868" width="4.33203125" style="70" customWidth="1"/>
    <col min="4869" max="4869" width="13.33203125" style="70" customWidth="1"/>
    <col min="4870" max="4870" width="4.33203125" style="70" customWidth="1"/>
    <col min="4871" max="5115" width="10.88671875" style="70"/>
    <col min="5116" max="5116" width="6" style="70" customWidth="1"/>
    <col min="5117" max="5117" width="6.88671875" style="70" customWidth="1"/>
    <col min="5118" max="5118" width="4.33203125" style="70" customWidth="1"/>
    <col min="5119" max="5119" width="17.6640625" style="70" customWidth="1"/>
    <col min="5120" max="5120" width="4.33203125" style="70" customWidth="1"/>
    <col min="5121" max="5121" width="14.88671875" style="70" customWidth="1"/>
    <col min="5122" max="5122" width="4.33203125" style="70" customWidth="1"/>
    <col min="5123" max="5123" width="19.5546875" style="70" customWidth="1"/>
    <col min="5124" max="5124" width="4.33203125" style="70" customWidth="1"/>
    <col min="5125" max="5125" width="13.33203125" style="70" customWidth="1"/>
    <col min="5126" max="5126" width="4.33203125" style="70" customWidth="1"/>
    <col min="5127" max="5371" width="10.88671875" style="70"/>
    <col min="5372" max="5372" width="6" style="70" customWidth="1"/>
    <col min="5373" max="5373" width="6.88671875" style="70" customWidth="1"/>
    <col min="5374" max="5374" width="4.33203125" style="70" customWidth="1"/>
    <col min="5375" max="5375" width="17.6640625" style="70" customWidth="1"/>
    <col min="5376" max="5376" width="4.33203125" style="70" customWidth="1"/>
    <col min="5377" max="5377" width="14.88671875" style="70" customWidth="1"/>
    <col min="5378" max="5378" width="4.33203125" style="70" customWidth="1"/>
    <col min="5379" max="5379" width="19.5546875" style="70" customWidth="1"/>
    <col min="5380" max="5380" width="4.33203125" style="70" customWidth="1"/>
    <col min="5381" max="5381" width="13.33203125" style="70" customWidth="1"/>
    <col min="5382" max="5382" width="4.33203125" style="70" customWidth="1"/>
    <col min="5383" max="5627" width="10.88671875" style="70"/>
    <col min="5628" max="5628" width="6" style="70" customWidth="1"/>
    <col min="5629" max="5629" width="6.88671875" style="70" customWidth="1"/>
    <col min="5630" max="5630" width="4.33203125" style="70" customWidth="1"/>
    <col min="5631" max="5631" width="17.6640625" style="70" customWidth="1"/>
    <col min="5632" max="5632" width="4.33203125" style="70" customWidth="1"/>
    <col min="5633" max="5633" width="14.88671875" style="70" customWidth="1"/>
    <col min="5634" max="5634" width="4.33203125" style="70" customWidth="1"/>
    <col min="5635" max="5635" width="19.5546875" style="70" customWidth="1"/>
    <col min="5636" max="5636" width="4.33203125" style="70" customWidth="1"/>
    <col min="5637" max="5637" width="13.33203125" style="70" customWidth="1"/>
    <col min="5638" max="5638" width="4.33203125" style="70" customWidth="1"/>
    <col min="5639" max="5883" width="10.88671875" style="70"/>
    <col min="5884" max="5884" width="6" style="70" customWidth="1"/>
    <col min="5885" max="5885" width="6.88671875" style="70" customWidth="1"/>
    <col min="5886" max="5886" width="4.33203125" style="70" customWidth="1"/>
    <col min="5887" max="5887" width="17.6640625" style="70" customWidth="1"/>
    <col min="5888" max="5888" width="4.33203125" style="70" customWidth="1"/>
    <col min="5889" max="5889" width="14.88671875" style="70" customWidth="1"/>
    <col min="5890" max="5890" width="4.33203125" style="70" customWidth="1"/>
    <col min="5891" max="5891" width="19.5546875" style="70" customWidth="1"/>
    <col min="5892" max="5892" width="4.33203125" style="70" customWidth="1"/>
    <col min="5893" max="5893" width="13.33203125" style="70" customWidth="1"/>
    <col min="5894" max="5894" width="4.33203125" style="70" customWidth="1"/>
    <col min="5895" max="6139" width="10.88671875" style="70"/>
    <col min="6140" max="6140" width="6" style="70" customWidth="1"/>
    <col min="6141" max="6141" width="6.88671875" style="70" customWidth="1"/>
    <col min="6142" max="6142" width="4.33203125" style="70" customWidth="1"/>
    <col min="6143" max="6143" width="17.6640625" style="70" customWidth="1"/>
    <col min="6144" max="6144" width="4.33203125" style="70" customWidth="1"/>
    <col min="6145" max="6145" width="14.88671875" style="70" customWidth="1"/>
    <col min="6146" max="6146" width="4.33203125" style="70" customWidth="1"/>
    <col min="6147" max="6147" width="19.5546875" style="70" customWidth="1"/>
    <col min="6148" max="6148" width="4.33203125" style="70" customWidth="1"/>
    <col min="6149" max="6149" width="13.33203125" style="70" customWidth="1"/>
    <col min="6150" max="6150" width="4.33203125" style="70" customWidth="1"/>
    <col min="6151" max="6395" width="10.88671875" style="70"/>
    <col min="6396" max="6396" width="6" style="70" customWidth="1"/>
    <col min="6397" max="6397" width="6.88671875" style="70" customWidth="1"/>
    <col min="6398" max="6398" width="4.33203125" style="70" customWidth="1"/>
    <col min="6399" max="6399" width="17.6640625" style="70" customWidth="1"/>
    <col min="6400" max="6400" width="4.33203125" style="70" customWidth="1"/>
    <col min="6401" max="6401" width="14.88671875" style="70" customWidth="1"/>
    <col min="6402" max="6402" width="4.33203125" style="70" customWidth="1"/>
    <col min="6403" max="6403" width="19.5546875" style="70" customWidth="1"/>
    <col min="6404" max="6404" width="4.33203125" style="70" customWidth="1"/>
    <col min="6405" max="6405" width="13.33203125" style="70" customWidth="1"/>
    <col min="6406" max="6406" width="4.33203125" style="70" customWidth="1"/>
    <col min="6407" max="6651" width="10.88671875" style="70"/>
    <col min="6652" max="6652" width="6" style="70" customWidth="1"/>
    <col min="6653" max="6653" width="6.88671875" style="70" customWidth="1"/>
    <col min="6654" max="6654" width="4.33203125" style="70" customWidth="1"/>
    <col min="6655" max="6655" width="17.6640625" style="70" customWidth="1"/>
    <col min="6656" max="6656" width="4.33203125" style="70" customWidth="1"/>
    <col min="6657" max="6657" width="14.88671875" style="70" customWidth="1"/>
    <col min="6658" max="6658" width="4.33203125" style="70" customWidth="1"/>
    <col min="6659" max="6659" width="19.5546875" style="70" customWidth="1"/>
    <col min="6660" max="6660" width="4.33203125" style="70" customWidth="1"/>
    <col min="6661" max="6661" width="13.33203125" style="70" customWidth="1"/>
    <col min="6662" max="6662" width="4.33203125" style="70" customWidth="1"/>
    <col min="6663" max="6907" width="10.88671875" style="70"/>
    <col min="6908" max="6908" width="6" style="70" customWidth="1"/>
    <col min="6909" max="6909" width="6.88671875" style="70" customWidth="1"/>
    <col min="6910" max="6910" width="4.33203125" style="70" customWidth="1"/>
    <col min="6911" max="6911" width="17.6640625" style="70" customWidth="1"/>
    <col min="6912" max="6912" width="4.33203125" style="70" customWidth="1"/>
    <col min="6913" max="6913" width="14.88671875" style="70" customWidth="1"/>
    <col min="6914" max="6914" width="4.33203125" style="70" customWidth="1"/>
    <col min="6915" max="6915" width="19.5546875" style="70" customWidth="1"/>
    <col min="6916" max="6916" width="4.33203125" style="70" customWidth="1"/>
    <col min="6917" max="6917" width="13.33203125" style="70" customWidth="1"/>
    <col min="6918" max="6918" width="4.33203125" style="70" customWidth="1"/>
    <col min="6919" max="7163" width="10.88671875" style="70"/>
    <col min="7164" max="7164" width="6" style="70" customWidth="1"/>
    <col min="7165" max="7165" width="6.88671875" style="70" customWidth="1"/>
    <col min="7166" max="7166" width="4.33203125" style="70" customWidth="1"/>
    <col min="7167" max="7167" width="17.6640625" style="70" customWidth="1"/>
    <col min="7168" max="7168" width="4.33203125" style="70" customWidth="1"/>
    <col min="7169" max="7169" width="14.88671875" style="70" customWidth="1"/>
    <col min="7170" max="7170" width="4.33203125" style="70" customWidth="1"/>
    <col min="7171" max="7171" width="19.5546875" style="70" customWidth="1"/>
    <col min="7172" max="7172" width="4.33203125" style="70" customWidth="1"/>
    <col min="7173" max="7173" width="13.33203125" style="70" customWidth="1"/>
    <col min="7174" max="7174" width="4.33203125" style="70" customWidth="1"/>
    <col min="7175" max="7419" width="10.88671875" style="70"/>
    <col min="7420" max="7420" width="6" style="70" customWidth="1"/>
    <col min="7421" max="7421" width="6.88671875" style="70" customWidth="1"/>
    <col min="7422" max="7422" width="4.33203125" style="70" customWidth="1"/>
    <col min="7423" max="7423" width="17.6640625" style="70" customWidth="1"/>
    <col min="7424" max="7424" width="4.33203125" style="70" customWidth="1"/>
    <col min="7425" max="7425" width="14.88671875" style="70" customWidth="1"/>
    <col min="7426" max="7426" width="4.33203125" style="70" customWidth="1"/>
    <col min="7427" max="7427" width="19.5546875" style="70" customWidth="1"/>
    <col min="7428" max="7428" width="4.33203125" style="70" customWidth="1"/>
    <col min="7429" max="7429" width="13.33203125" style="70" customWidth="1"/>
    <col min="7430" max="7430" width="4.33203125" style="70" customWidth="1"/>
    <col min="7431" max="7675" width="10.88671875" style="70"/>
    <col min="7676" max="7676" width="6" style="70" customWidth="1"/>
    <col min="7677" max="7677" width="6.88671875" style="70" customWidth="1"/>
    <col min="7678" max="7678" width="4.33203125" style="70" customWidth="1"/>
    <col min="7679" max="7679" width="17.6640625" style="70" customWidth="1"/>
    <col min="7680" max="7680" width="4.33203125" style="70" customWidth="1"/>
    <col min="7681" max="7681" width="14.88671875" style="70" customWidth="1"/>
    <col min="7682" max="7682" width="4.33203125" style="70" customWidth="1"/>
    <col min="7683" max="7683" width="19.5546875" style="70" customWidth="1"/>
    <col min="7684" max="7684" width="4.33203125" style="70" customWidth="1"/>
    <col min="7685" max="7685" width="13.33203125" style="70" customWidth="1"/>
    <col min="7686" max="7686" width="4.33203125" style="70" customWidth="1"/>
    <col min="7687" max="7931" width="10.88671875" style="70"/>
    <col min="7932" max="7932" width="6" style="70" customWidth="1"/>
    <col min="7933" max="7933" width="6.88671875" style="70" customWidth="1"/>
    <col min="7934" max="7934" width="4.33203125" style="70" customWidth="1"/>
    <col min="7935" max="7935" width="17.6640625" style="70" customWidth="1"/>
    <col min="7936" max="7936" width="4.33203125" style="70" customWidth="1"/>
    <col min="7937" max="7937" width="14.88671875" style="70" customWidth="1"/>
    <col min="7938" max="7938" width="4.33203125" style="70" customWidth="1"/>
    <col min="7939" max="7939" width="19.5546875" style="70" customWidth="1"/>
    <col min="7940" max="7940" width="4.33203125" style="70" customWidth="1"/>
    <col min="7941" max="7941" width="13.33203125" style="70" customWidth="1"/>
    <col min="7942" max="7942" width="4.33203125" style="70" customWidth="1"/>
    <col min="7943" max="8187" width="10.88671875" style="70"/>
    <col min="8188" max="8188" width="6" style="70" customWidth="1"/>
    <col min="8189" max="8189" width="6.88671875" style="70" customWidth="1"/>
    <col min="8190" max="8190" width="4.33203125" style="70" customWidth="1"/>
    <col min="8191" max="8191" width="17.6640625" style="70" customWidth="1"/>
    <col min="8192" max="8192" width="4.33203125" style="70" customWidth="1"/>
    <col min="8193" max="8193" width="14.88671875" style="70" customWidth="1"/>
    <col min="8194" max="8194" width="4.33203125" style="70" customWidth="1"/>
    <col min="8195" max="8195" width="19.5546875" style="70" customWidth="1"/>
    <col min="8196" max="8196" width="4.33203125" style="70" customWidth="1"/>
    <col min="8197" max="8197" width="13.33203125" style="70" customWidth="1"/>
    <col min="8198" max="8198" width="4.33203125" style="70" customWidth="1"/>
    <col min="8199" max="8443" width="10.88671875" style="70"/>
    <col min="8444" max="8444" width="6" style="70" customWidth="1"/>
    <col min="8445" max="8445" width="6.88671875" style="70" customWidth="1"/>
    <col min="8446" max="8446" width="4.33203125" style="70" customWidth="1"/>
    <col min="8447" max="8447" width="17.6640625" style="70" customWidth="1"/>
    <col min="8448" max="8448" width="4.33203125" style="70" customWidth="1"/>
    <col min="8449" max="8449" width="14.88671875" style="70" customWidth="1"/>
    <col min="8450" max="8450" width="4.33203125" style="70" customWidth="1"/>
    <col min="8451" max="8451" width="19.5546875" style="70" customWidth="1"/>
    <col min="8452" max="8452" width="4.33203125" style="70" customWidth="1"/>
    <col min="8453" max="8453" width="13.33203125" style="70" customWidth="1"/>
    <col min="8454" max="8454" width="4.33203125" style="70" customWidth="1"/>
    <col min="8455" max="8699" width="10.88671875" style="70"/>
    <col min="8700" max="8700" width="6" style="70" customWidth="1"/>
    <col min="8701" max="8701" width="6.88671875" style="70" customWidth="1"/>
    <col min="8702" max="8702" width="4.33203125" style="70" customWidth="1"/>
    <col min="8703" max="8703" width="17.6640625" style="70" customWidth="1"/>
    <col min="8704" max="8704" width="4.33203125" style="70" customWidth="1"/>
    <col min="8705" max="8705" width="14.88671875" style="70" customWidth="1"/>
    <col min="8706" max="8706" width="4.33203125" style="70" customWidth="1"/>
    <col min="8707" max="8707" width="19.5546875" style="70" customWidth="1"/>
    <col min="8708" max="8708" width="4.33203125" style="70" customWidth="1"/>
    <col min="8709" max="8709" width="13.33203125" style="70" customWidth="1"/>
    <col min="8710" max="8710" width="4.33203125" style="70" customWidth="1"/>
    <col min="8711" max="8955" width="10.88671875" style="70"/>
    <col min="8956" max="8956" width="6" style="70" customWidth="1"/>
    <col min="8957" max="8957" width="6.88671875" style="70" customWidth="1"/>
    <col min="8958" max="8958" width="4.33203125" style="70" customWidth="1"/>
    <col min="8959" max="8959" width="17.6640625" style="70" customWidth="1"/>
    <col min="8960" max="8960" width="4.33203125" style="70" customWidth="1"/>
    <col min="8961" max="8961" width="14.88671875" style="70" customWidth="1"/>
    <col min="8962" max="8962" width="4.33203125" style="70" customWidth="1"/>
    <col min="8963" max="8963" width="19.5546875" style="70" customWidth="1"/>
    <col min="8964" max="8964" width="4.33203125" style="70" customWidth="1"/>
    <col min="8965" max="8965" width="13.33203125" style="70" customWidth="1"/>
    <col min="8966" max="8966" width="4.33203125" style="70" customWidth="1"/>
    <col min="8967" max="9211" width="10.88671875" style="70"/>
    <col min="9212" max="9212" width="6" style="70" customWidth="1"/>
    <col min="9213" max="9213" width="6.88671875" style="70" customWidth="1"/>
    <col min="9214" max="9214" width="4.33203125" style="70" customWidth="1"/>
    <col min="9215" max="9215" width="17.6640625" style="70" customWidth="1"/>
    <col min="9216" max="9216" width="4.33203125" style="70" customWidth="1"/>
    <col min="9217" max="9217" width="14.88671875" style="70" customWidth="1"/>
    <col min="9218" max="9218" width="4.33203125" style="70" customWidth="1"/>
    <col min="9219" max="9219" width="19.5546875" style="70" customWidth="1"/>
    <col min="9220" max="9220" width="4.33203125" style="70" customWidth="1"/>
    <col min="9221" max="9221" width="13.33203125" style="70" customWidth="1"/>
    <col min="9222" max="9222" width="4.33203125" style="70" customWidth="1"/>
    <col min="9223" max="9467" width="10.88671875" style="70"/>
    <col min="9468" max="9468" width="6" style="70" customWidth="1"/>
    <col min="9469" max="9469" width="6.88671875" style="70" customWidth="1"/>
    <col min="9470" max="9470" width="4.33203125" style="70" customWidth="1"/>
    <col min="9471" max="9471" width="17.6640625" style="70" customWidth="1"/>
    <col min="9472" max="9472" width="4.33203125" style="70" customWidth="1"/>
    <col min="9473" max="9473" width="14.88671875" style="70" customWidth="1"/>
    <col min="9474" max="9474" width="4.33203125" style="70" customWidth="1"/>
    <col min="9475" max="9475" width="19.5546875" style="70" customWidth="1"/>
    <col min="9476" max="9476" width="4.33203125" style="70" customWidth="1"/>
    <col min="9477" max="9477" width="13.33203125" style="70" customWidth="1"/>
    <col min="9478" max="9478" width="4.33203125" style="70" customWidth="1"/>
    <col min="9479" max="9723" width="10.88671875" style="70"/>
    <col min="9724" max="9724" width="6" style="70" customWidth="1"/>
    <col min="9725" max="9725" width="6.88671875" style="70" customWidth="1"/>
    <col min="9726" max="9726" width="4.33203125" style="70" customWidth="1"/>
    <col min="9727" max="9727" width="17.6640625" style="70" customWidth="1"/>
    <col min="9728" max="9728" width="4.33203125" style="70" customWidth="1"/>
    <col min="9729" max="9729" width="14.88671875" style="70" customWidth="1"/>
    <col min="9730" max="9730" width="4.33203125" style="70" customWidth="1"/>
    <col min="9731" max="9731" width="19.5546875" style="70" customWidth="1"/>
    <col min="9732" max="9732" width="4.33203125" style="70" customWidth="1"/>
    <col min="9733" max="9733" width="13.33203125" style="70" customWidth="1"/>
    <col min="9734" max="9734" width="4.33203125" style="70" customWidth="1"/>
    <col min="9735" max="9979" width="10.88671875" style="70"/>
    <col min="9980" max="9980" width="6" style="70" customWidth="1"/>
    <col min="9981" max="9981" width="6.88671875" style="70" customWidth="1"/>
    <col min="9982" max="9982" width="4.33203125" style="70" customWidth="1"/>
    <col min="9983" max="9983" width="17.6640625" style="70" customWidth="1"/>
    <col min="9984" max="9984" width="4.33203125" style="70" customWidth="1"/>
    <col min="9985" max="9985" width="14.88671875" style="70" customWidth="1"/>
    <col min="9986" max="9986" width="4.33203125" style="70" customWidth="1"/>
    <col min="9987" max="9987" width="19.5546875" style="70" customWidth="1"/>
    <col min="9988" max="9988" width="4.33203125" style="70" customWidth="1"/>
    <col min="9989" max="9989" width="13.33203125" style="70" customWidth="1"/>
    <col min="9990" max="9990" width="4.33203125" style="70" customWidth="1"/>
    <col min="9991" max="10235" width="10.88671875" style="70"/>
    <col min="10236" max="10236" width="6" style="70" customWidth="1"/>
    <col min="10237" max="10237" width="6.88671875" style="70" customWidth="1"/>
    <col min="10238" max="10238" width="4.33203125" style="70" customWidth="1"/>
    <col min="10239" max="10239" width="17.6640625" style="70" customWidth="1"/>
    <col min="10240" max="10240" width="4.33203125" style="70" customWidth="1"/>
    <col min="10241" max="10241" width="14.88671875" style="70" customWidth="1"/>
    <col min="10242" max="10242" width="4.33203125" style="70" customWidth="1"/>
    <col min="10243" max="10243" width="19.5546875" style="70" customWidth="1"/>
    <col min="10244" max="10244" width="4.33203125" style="70" customWidth="1"/>
    <col min="10245" max="10245" width="13.33203125" style="70" customWidth="1"/>
    <col min="10246" max="10246" width="4.33203125" style="70" customWidth="1"/>
    <col min="10247" max="10491" width="10.88671875" style="70"/>
    <col min="10492" max="10492" width="6" style="70" customWidth="1"/>
    <col min="10493" max="10493" width="6.88671875" style="70" customWidth="1"/>
    <col min="10494" max="10494" width="4.33203125" style="70" customWidth="1"/>
    <col min="10495" max="10495" width="17.6640625" style="70" customWidth="1"/>
    <col min="10496" max="10496" width="4.33203125" style="70" customWidth="1"/>
    <col min="10497" max="10497" width="14.88671875" style="70" customWidth="1"/>
    <col min="10498" max="10498" width="4.33203125" style="70" customWidth="1"/>
    <col min="10499" max="10499" width="19.5546875" style="70" customWidth="1"/>
    <col min="10500" max="10500" width="4.33203125" style="70" customWidth="1"/>
    <col min="10501" max="10501" width="13.33203125" style="70" customWidth="1"/>
    <col min="10502" max="10502" width="4.33203125" style="70" customWidth="1"/>
    <col min="10503" max="10747" width="10.88671875" style="70"/>
    <col min="10748" max="10748" width="6" style="70" customWidth="1"/>
    <col min="10749" max="10749" width="6.88671875" style="70" customWidth="1"/>
    <col min="10750" max="10750" width="4.33203125" style="70" customWidth="1"/>
    <col min="10751" max="10751" width="17.6640625" style="70" customWidth="1"/>
    <col min="10752" max="10752" width="4.33203125" style="70" customWidth="1"/>
    <col min="10753" max="10753" width="14.88671875" style="70" customWidth="1"/>
    <col min="10754" max="10754" width="4.33203125" style="70" customWidth="1"/>
    <col min="10755" max="10755" width="19.5546875" style="70" customWidth="1"/>
    <col min="10756" max="10756" width="4.33203125" style="70" customWidth="1"/>
    <col min="10757" max="10757" width="13.33203125" style="70" customWidth="1"/>
    <col min="10758" max="10758" width="4.33203125" style="70" customWidth="1"/>
    <col min="10759" max="11003" width="10.88671875" style="70"/>
    <col min="11004" max="11004" width="6" style="70" customWidth="1"/>
    <col min="11005" max="11005" width="6.88671875" style="70" customWidth="1"/>
    <col min="11006" max="11006" width="4.33203125" style="70" customWidth="1"/>
    <col min="11007" max="11007" width="17.6640625" style="70" customWidth="1"/>
    <col min="11008" max="11008" width="4.33203125" style="70" customWidth="1"/>
    <col min="11009" max="11009" width="14.88671875" style="70" customWidth="1"/>
    <col min="11010" max="11010" width="4.33203125" style="70" customWidth="1"/>
    <col min="11011" max="11011" width="19.5546875" style="70" customWidth="1"/>
    <col min="11012" max="11012" width="4.33203125" style="70" customWidth="1"/>
    <col min="11013" max="11013" width="13.33203125" style="70" customWidth="1"/>
    <col min="11014" max="11014" width="4.33203125" style="70" customWidth="1"/>
    <col min="11015" max="11259" width="10.88671875" style="70"/>
    <col min="11260" max="11260" width="6" style="70" customWidth="1"/>
    <col min="11261" max="11261" width="6.88671875" style="70" customWidth="1"/>
    <col min="11262" max="11262" width="4.33203125" style="70" customWidth="1"/>
    <col min="11263" max="11263" width="17.6640625" style="70" customWidth="1"/>
    <col min="11264" max="11264" width="4.33203125" style="70" customWidth="1"/>
    <col min="11265" max="11265" width="14.88671875" style="70" customWidth="1"/>
    <col min="11266" max="11266" width="4.33203125" style="70" customWidth="1"/>
    <col min="11267" max="11267" width="19.5546875" style="70" customWidth="1"/>
    <col min="11268" max="11268" width="4.33203125" style="70" customWidth="1"/>
    <col min="11269" max="11269" width="13.33203125" style="70" customWidth="1"/>
    <col min="11270" max="11270" width="4.33203125" style="70" customWidth="1"/>
    <col min="11271" max="11515" width="10.88671875" style="70"/>
    <col min="11516" max="11516" width="6" style="70" customWidth="1"/>
    <col min="11517" max="11517" width="6.88671875" style="70" customWidth="1"/>
    <col min="11518" max="11518" width="4.33203125" style="70" customWidth="1"/>
    <col min="11519" max="11519" width="17.6640625" style="70" customWidth="1"/>
    <col min="11520" max="11520" width="4.33203125" style="70" customWidth="1"/>
    <col min="11521" max="11521" width="14.88671875" style="70" customWidth="1"/>
    <col min="11522" max="11522" width="4.33203125" style="70" customWidth="1"/>
    <col min="11523" max="11523" width="19.5546875" style="70" customWidth="1"/>
    <col min="11524" max="11524" width="4.33203125" style="70" customWidth="1"/>
    <col min="11525" max="11525" width="13.33203125" style="70" customWidth="1"/>
    <col min="11526" max="11526" width="4.33203125" style="70" customWidth="1"/>
    <col min="11527" max="11771" width="10.88671875" style="70"/>
    <col min="11772" max="11772" width="6" style="70" customWidth="1"/>
    <col min="11773" max="11773" width="6.88671875" style="70" customWidth="1"/>
    <col min="11774" max="11774" width="4.33203125" style="70" customWidth="1"/>
    <col min="11775" max="11775" width="17.6640625" style="70" customWidth="1"/>
    <col min="11776" max="11776" width="4.33203125" style="70" customWidth="1"/>
    <col min="11777" max="11777" width="14.88671875" style="70" customWidth="1"/>
    <col min="11778" max="11778" width="4.33203125" style="70" customWidth="1"/>
    <col min="11779" max="11779" width="19.5546875" style="70" customWidth="1"/>
    <col min="11780" max="11780" width="4.33203125" style="70" customWidth="1"/>
    <col min="11781" max="11781" width="13.33203125" style="70" customWidth="1"/>
    <col min="11782" max="11782" width="4.33203125" style="70" customWidth="1"/>
    <col min="11783" max="12027" width="10.88671875" style="70"/>
    <col min="12028" max="12028" width="6" style="70" customWidth="1"/>
    <col min="12029" max="12029" width="6.88671875" style="70" customWidth="1"/>
    <col min="12030" max="12030" width="4.33203125" style="70" customWidth="1"/>
    <col min="12031" max="12031" width="17.6640625" style="70" customWidth="1"/>
    <col min="12032" max="12032" width="4.33203125" style="70" customWidth="1"/>
    <col min="12033" max="12033" width="14.88671875" style="70" customWidth="1"/>
    <col min="12034" max="12034" width="4.33203125" style="70" customWidth="1"/>
    <col min="12035" max="12035" width="19.5546875" style="70" customWidth="1"/>
    <col min="12036" max="12036" width="4.33203125" style="70" customWidth="1"/>
    <col min="12037" max="12037" width="13.33203125" style="70" customWidth="1"/>
    <col min="12038" max="12038" width="4.33203125" style="70" customWidth="1"/>
    <col min="12039" max="12283" width="10.88671875" style="70"/>
    <col min="12284" max="12284" width="6" style="70" customWidth="1"/>
    <col min="12285" max="12285" width="6.88671875" style="70" customWidth="1"/>
    <col min="12286" max="12286" width="4.33203125" style="70" customWidth="1"/>
    <col min="12287" max="12287" width="17.6640625" style="70" customWidth="1"/>
    <col min="12288" max="12288" width="4.33203125" style="70" customWidth="1"/>
    <col min="12289" max="12289" width="14.88671875" style="70" customWidth="1"/>
    <col min="12290" max="12290" width="4.33203125" style="70" customWidth="1"/>
    <col min="12291" max="12291" width="19.5546875" style="70" customWidth="1"/>
    <col min="12292" max="12292" width="4.33203125" style="70" customWidth="1"/>
    <col min="12293" max="12293" width="13.33203125" style="70" customWidth="1"/>
    <col min="12294" max="12294" width="4.33203125" style="70" customWidth="1"/>
    <col min="12295" max="12539" width="10.88671875" style="70"/>
    <col min="12540" max="12540" width="6" style="70" customWidth="1"/>
    <col min="12541" max="12541" width="6.88671875" style="70" customWidth="1"/>
    <col min="12542" max="12542" width="4.33203125" style="70" customWidth="1"/>
    <col min="12543" max="12543" width="17.6640625" style="70" customWidth="1"/>
    <col min="12544" max="12544" width="4.33203125" style="70" customWidth="1"/>
    <col min="12545" max="12545" width="14.88671875" style="70" customWidth="1"/>
    <col min="12546" max="12546" width="4.33203125" style="70" customWidth="1"/>
    <col min="12547" max="12547" width="19.5546875" style="70" customWidth="1"/>
    <col min="12548" max="12548" width="4.33203125" style="70" customWidth="1"/>
    <col min="12549" max="12549" width="13.33203125" style="70" customWidth="1"/>
    <col min="12550" max="12550" width="4.33203125" style="70" customWidth="1"/>
    <col min="12551" max="12795" width="10.88671875" style="70"/>
    <col min="12796" max="12796" width="6" style="70" customWidth="1"/>
    <col min="12797" max="12797" width="6.88671875" style="70" customWidth="1"/>
    <col min="12798" max="12798" width="4.33203125" style="70" customWidth="1"/>
    <col min="12799" max="12799" width="17.6640625" style="70" customWidth="1"/>
    <col min="12800" max="12800" width="4.33203125" style="70" customWidth="1"/>
    <col min="12801" max="12801" width="14.88671875" style="70" customWidth="1"/>
    <col min="12802" max="12802" width="4.33203125" style="70" customWidth="1"/>
    <col min="12803" max="12803" width="19.5546875" style="70" customWidth="1"/>
    <col min="12804" max="12804" width="4.33203125" style="70" customWidth="1"/>
    <col min="12805" max="12805" width="13.33203125" style="70" customWidth="1"/>
    <col min="12806" max="12806" width="4.33203125" style="70" customWidth="1"/>
    <col min="12807" max="13051" width="10.88671875" style="70"/>
    <col min="13052" max="13052" width="6" style="70" customWidth="1"/>
    <col min="13053" max="13053" width="6.88671875" style="70" customWidth="1"/>
    <col min="13054" max="13054" width="4.33203125" style="70" customWidth="1"/>
    <col min="13055" max="13055" width="17.6640625" style="70" customWidth="1"/>
    <col min="13056" max="13056" width="4.33203125" style="70" customWidth="1"/>
    <col min="13057" max="13057" width="14.88671875" style="70" customWidth="1"/>
    <col min="13058" max="13058" width="4.33203125" style="70" customWidth="1"/>
    <col min="13059" max="13059" width="19.5546875" style="70" customWidth="1"/>
    <col min="13060" max="13060" width="4.33203125" style="70" customWidth="1"/>
    <col min="13061" max="13061" width="13.33203125" style="70" customWidth="1"/>
    <col min="13062" max="13062" width="4.33203125" style="70" customWidth="1"/>
    <col min="13063" max="13307" width="10.88671875" style="70"/>
    <col min="13308" max="13308" width="6" style="70" customWidth="1"/>
    <col min="13309" max="13309" width="6.88671875" style="70" customWidth="1"/>
    <col min="13310" max="13310" width="4.33203125" style="70" customWidth="1"/>
    <col min="13311" max="13311" width="17.6640625" style="70" customWidth="1"/>
    <col min="13312" max="13312" width="4.33203125" style="70" customWidth="1"/>
    <col min="13313" max="13313" width="14.88671875" style="70" customWidth="1"/>
    <col min="13314" max="13314" width="4.33203125" style="70" customWidth="1"/>
    <col min="13315" max="13315" width="19.5546875" style="70" customWidth="1"/>
    <col min="13316" max="13316" width="4.33203125" style="70" customWidth="1"/>
    <col min="13317" max="13317" width="13.33203125" style="70" customWidth="1"/>
    <col min="13318" max="13318" width="4.33203125" style="70" customWidth="1"/>
    <col min="13319" max="13563" width="10.88671875" style="70"/>
    <col min="13564" max="13564" width="6" style="70" customWidth="1"/>
    <col min="13565" max="13565" width="6.88671875" style="70" customWidth="1"/>
    <col min="13566" max="13566" width="4.33203125" style="70" customWidth="1"/>
    <col min="13567" max="13567" width="17.6640625" style="70" customWidth="1"/>
    <col min="13568" max="13568" width="4.33203125" style="70" customWidth="1"/>
    <col min="13569" max="13569" width="14.88671875" style="70" customWidth="1"/>
    <col min="13570" max="13570" width="4.33203125" style="70" customWidth="1"/>
    <col min="13571" max="13571" width="19.5546875" style="70" customWidth="1"/>
    <col min="13572" max="13572" width="4.33203125" style="70" customWidth="1"/>
    <col min="13573" max="13573" width="13.33203125" style="70" customWidth="1"/>
    <col min="13574" max="13574" width="4.33203125" style="70" customWidth="1"/>
    <col min="13575" max="13819" width="10.88671875" style="70"/>
    <col min="13820" max="13820" width="6" style="70" customWidth="1"/>
    <col min="13821" max="13821" width="6.88671875" style="70" customWidth="1"/>
    <col min="13822" max="13822" width="4.33203125" style="70" customWidth="1"/>
    <col min="13823" max="13823" width="17.6640625" style="70" customWidth="1"/>
    <col min="13824" max="13824" width="4.33203125" style="70" customWidth="1"/>
    <col min="13825" max="13825" width="14.88671875" style="70" customWidth="1"/>
    <col min="13826" max="13826" width="4.33203125" style="70" customWidth="1"/>
    <col min="13827" max="13827" width="19.5546875" style="70" customWidth="1"/>
    <col min="13828" max="13828" width="4.33203125" style="70" customWidth="1"/>
    <col min="13829" max="13829" width="13.33203125" style="70" customWidth="1"/>
    <col min="13830" max="13830" width="4.33203125" style="70" customWidth="1"/>
    <col min="13831" max="14075" width="10.88671875" style="70"/>
    <col min="14076" max="14076" width="6" style="70" customWidth="1"/>
    <col min="14077" max="14077" width="6.88671875" style="70" customWidth="1"/>
    <col min="14078" max="14078" width="4.33203125" style="70" customWidth="1"/>
    <col min="14079" max="14079" width="17.6640625" style="70" customWidth="1"/>
    <col min="14080" max="14080" width="4.33203125" style="70" customWidth="1"/>
    <col min="14081" max="14081" width="14.88671875" style="70" customWidth="1"/>
    <col min="14082" max="14082" width="4.33203125" style="70" customWidth="1"/>
    <col min="14083" max="14083" width="19.5546875" style="70" customWidth="1"/>
    <col min="14084" max="14084" width="4.33203125" style="70" customWidth="1"/>
    <col min="14085" max="14085" width="13.33203125" style="70" customWidth="1"/>
    <col min="14086" max="14086" width="4.33203125" style="70" customWidth="1"/>
    <col min="14087" max="14331" width="10.88671875" style="70"/>
    <col min="14332" max="14332" width="6" style="70" customWidth="1"/>
    <col min="14333" max="14333" width="6.88671875" style="70" customWidth="1"/>
    <col min="14334" max="14334" width="4.33203125" style="70" customWidth="1"/>
    <col min="14335" max="14335" width="17.6640625" style="70" customWidth="1"/>
    <col min="14336" max="14336" width="4.33203125" style="70" customWidth="1"/>
    <col min="14337" max="14337" width="14.88671875" style="70" customWidth="1"/>
    <col min="14338" max="14338" width="4.33203125" style="70" customWidth="1"/>
    <col min="14339" max="14339" width="19.5546875" style="70" customWidth="1"/>
    <col min="14340" max="14340" width="4.33203125" style="70" customWidth="1"/>
    <col min="14341" max="14341" width="13.33203125" style="70" customWidth="1"/>
    <col min="14342" max="14342" width="4.33203125" style="70" customWidth="1"/>
    <col min="14343" max="14587" width="10.88671875" style="70"/>
    <col min="14588" max="14588" width="6" style="70" customWidth="1"/>
    <col min="14589" max="14589" width="6.88671875" style="70" customWidth="1"/>
    <col min="14590" max="14590" width="4.33203125" style="70" customWidth="1"/>
    <col min="14591" max="14591" width="17.6640625" style="70" customWidth="1"/>
    <col min="14592" max="14592" width="4.33203125" style="70" customWidth="1"/>
    <col min="14593" max="14593" width="14.88671875" style="70" customWidth="1"/>
    <col min="14594" max="14594" width="4.33203125" style="70" customWidth="1"/>
    <col min="14595" max="14595" width="19.5546875" style="70" customWidth="1"/>
    <col min="14596" max="14596" width="4.33203125" style="70" customWidth="1"/>
    <col min="14597" max="14597" width="13.33203125" style="70" customWidth="1"/>
    <col min="14598" max="14598" width="4.33203125" style="70" customWidth="1"/>
    <col min="14599" max="14843" width="10.88671875" style="70"/>
    <col min="14844" max="14844" width="6" style="70" customWidth="1"/>
    <col min="14845" max="14845" width="6.88671875" style="70" customWidth="1"/>
    <col min="14846" max="14846" width="4.33203125" style="70" customWidth="1"/>
    <col min="14847" max="14847" width="17.6640625" style="70" customWidth="1"/>
    <col min="14848" max="14848" width="4.33203125" style="70" customWidth="1"/>
    <col min="14849" max="14849" width="14.88671875" style="70" customWidth="1"/>
    <col min="14850" max="14850" width="4.33203125" style="70" customWidth="1"/>
    <col min="14851" max="14851" width="19.5546875" style="70" customWidth="1"/>
    <col min="14852" max="14852" width="4.33203125" style="70" customWidth="1"/>
    <col min="14853" max="14853" width="13.33203125" style="70" customWidth="1"/>
    <col min="14854" max="14854" width="4.33203125" style="70" customWidth="1"/>
    <col min="14855" max="15099" width="10.88671875" style="70"/>
    <col min="15100" max="15100" width="6" style="70" customWidth="1"/>
    <col min="15101" max="15101" width="6.88671875" style="70" customWidth="1"/>
    <col min="15102" max="15102" width="4.33203125" style="70" customWidth="1"/>
    <col min="15103" max="15103" width="17.6640625" style="70" customWidth="1"/>
    <col min="15104" max="15104" width="4.33203125" style="70" customWidth="1"/>
    <col min="15105" max="15105" width="14.88671875" style="70" customWidth="1"/>
    <col min="15106" max="15106" width="4.33203125" style="70" customWidth="1"/>
    <col min="15107" max="15107" width="19.5546875" style="70" customWidth="1"/>
    <col min="15108" max="15108" width="4.33203125" style="70" customWidth="1"/>
    <col min="15109" max="15109" width="13.33203125" style="70" customWidth="1"/>
    <col min="15110" max="15110" width="4.33203125" style="70" customWidth="1"/>
    <col min="15111" max="15355" width="10.88671875" style="70"/>
    <col min="15356" max="15356" width="6" style="70" customWidth="1"/>
    <col min="15357" max="15357" width="6.88671875" style="70" customWidth="1"/>
    <col min="15358" max="15358" width="4.33203125" style="70" customWidth="1"/>
    <col min="15359" max="15359" width="17.6640625" style="70" customWidth="1"/>
    <col min="15360" max="15360" width="4.33203125" style="70" customWidth="1"/>
    <col min="15361" max="15361" width="14.88671875" style="70" customWidth="1"/>
    <col min="15362" max="15362" width="4.33203125" style="70" customWidth="1"/>
    <col min="15363" max="15363" width="19.5546875" style="70" customWidth="1"/>
    <col min="15364" max="15364" width="4.33203125" style="70" customWidth="1"/>
    <col min="15365" max="15365" width="13.33203125" style="70" customWidth="1"/>
    <col min="15366" max="15366" width="4.33203125" style="70" customWidth="1"/>
    <col min="15367" max="15611" width="10.88671875" style="70"/>
    <col min="15612" max="15612" width="6" style="70" customWidth="1"/>
    <col min="15613" max="15613" width="6.88671875" style="70" customWidth="1"/>
    <col min="15614" max="15614" width="4.33203125" style="70" customWidth="1"/>
    <col min="15615" max="15615" width="17.6640625" style="70" customWidth="1"/>
    <col min="15616" max="15616" width="4.33203125" style="70" customWidth="1"/>
    <col min="15617" max="15617" width="14.88671875" style="70" customWidth="1"/>
    <col min="15618" max="15618" width="4.33203125" style="70" customWidth="1"/>
    <col min="15619" max="15619" width="19.5546875" style="70" customWidth="1"/>
    <col min="15620" max="15620" width="4.33203125" style="70" customWidth="1"/>
    <col min="15621" max="15621" width="13.33203125" style="70" customWidth="1"/>
    <col min="15622" max="15622" width="4.33203125" style="70" customWidth="1"/>
    <col min="15623" max="15867" width="10.88671875" style="70"/>
    <col min="15868" max="15868" width="6" style="70" customWidth="1"/>
    <col min="15869" max="15869" width="6.88671875" style="70" customWidth="1"/>
    <col min="15870" max="15870" width="4.33203125" style="70" customWidth="1"/>
    <col min="15871" max="15871" width="17.6640625" style="70" customWidth="1"/>
    <col min="15872" max="15872" width="4.33203125" style="70" customWidth="1"/>
    <col min="15873" max="15873" width="14.88671875" style="70" customWidth="1"/>
    <col min="15874" max="15874" width="4.33203125" style="70" customWidth="1"/>
    <col min="15875" max="15875" width="19.5546875" style="70" customWidth="1"/>
    <col min="15876" max="15876" width="4.33203125" style="70" customWidth="1"/>
    <col min="15877" max="15877" width="13.33203125" style="70" customWidth="1"/>
    <col min="15878" max="15878" width="4.33203125" style="70" customWidth="1"/>
    <col min="15879" max="16123" width="10.88671875" style="70"/>
    <col min="16124" max="16124" width="6" style="70" customWidth="1"/>
    <col min="16125" max="16125" width="6.88671875" style="70" customWidth="1"/>
    <col min="16126" max="16126" width="4.33203125" style="70" customWidth="1"/>
    <col min="16127" max="16127" width="17.6640625" style="70" customWidth="1"/>
    <col min="16128" max="16128" width="4.33203125" style="70" customWidth="1"/>
    <col min="16129" max="16129" width="14.88671875" style="70" customWidth="1"/>
    <col min="16130" max="16130" width="4.33203125" style="70" customWidth="1"/>
    <col min="16131" max="16131" width="19.5546875" style="70" customWidth="1"/>
    <col min="16132" max="16132" width="4.33203125" style="70" customWidth="1"/>
    <col min="16133" max="16133" width="13.33203125" style="70" customWidth="1"/>
    <col min="16134" max="16134" width="4.33203125" style="70" customWidth="1"/>
    <col min="16135" max="16384" width="10.88671875" style="70"/>
  </cols>
  <sheetData>
    <row r="1" spans="1:6" ht="19.95" customHeight="1" x14ac:dyDescent="0.35">
      <c r="A1" s="337" t="s">
        <v>213</v>
      </c>
      <c r="B1" s="337"/>
      <c r="C1" s="337"/>
      <c r="D1" s="337"/>
      <c r="E1" s="337"/>
      <c r="F1" s="337"/>
    </row>
    <row r="2" spans="1:6" ht="1.2" customHeight="1" x14ac:dyDescent="0.35">
      <c r="A2" s="338" t="s">
        <v>161</v>
      </c>
      <c r="B2" s="338"/>
      <c r="C2" s="338"/>
      <c r="D2" s="338"/>
      <c r="E2" s="338"/>
      <c r="F2" s="338"/>
    </row>
    <row r="3" spans="1:6" ht="8.25" customHeight="1" x14ac:dyDescent="0.35">
      <c r="A3" s="126"/>
      <c r="B3" s="126"/>
      <c r="C3" s="126"/>
      <c r="D3" s="76"/>
      <c r="E3" s="76"/>
      <c r="F3" s="76"/>
    </row>
    <row r="4" spans="1:6" ht="18" customHeight="1" x14ac:dyDescent="0.35">
      <c r="A4" s="92" t="s">
        <v>4</v>
      </c>
      <c r="B4" s="92" t="s">
        <v>8</v>
      </c>
      <c r="C4" s="92" t="s">
        <v>5</v>
      </c>
      <c r="D4" s="125" t="s">
        <v>98</v>
      </c>
      <c r="E4" s="125" t="s">
        <v>99</v>
      </c>
      <c r="F4" s="125" t="s">
        <v>100</v>
      </c>
    </row>
    <row r="5" spans="1:6" ht="14.25" hidden="1" customHeight="1" x14ac:dyDescent="0.35">
      <c r="A5" s="339">
        <v>2</v>
      </c>
      <c r="B5" s="339" t="s">
        <v>102</v>
      </c>
      <c r="C5" s="83">
        <v>2</v>
      </c>
      <c r="D5" s="84"/>
      <c r="E5" s="85"/>
      <c r="F5" s="85"/>
    </row>
    <row r="6" spans="1:6" ht="14.25" hidden="1" customHeight="1" x14ac:dyDescent="0.35">
      <c r="A6" s="340"/>
      <c r="B6" s="340"/>
      <c r="C6" s="77">
        <v>3</v>
      </c>
      <c r="D6" s="78"/>
      <c r="E6" s="78"/>
      <c r="F6" s="79"/>
    </row>
    <row r="7" spans="1:6" ht="14.25" hidden="1" customHeight="1" x14ac:dyDescent="0.35">
      <c r="A7" s="340"/>
      <c r="B7" s="340"/>
      <c r="C7" s="77">
        <v>4</v>
      </c>
      <c r="D7" s="78"/>
      <c r="E7" s="78"/>
      <c r="F7" s="79"/>
    </row>
    <row r="8" spans="1:6" ht="14.25" hidden="1" customHeight="1" x14ac:dyDescent="0.35">
      <c r="A8" s="340"/>
      <c r="B8" s="341"/>
      <c r="C8" s="80">
        <v>5</v>
      </c>
      <c r="D8" s="81"/>
      <c r="E8" s="81"/>
      <c r="F8" s="82"/>
    </row>
    <row r="9" spans="1:6" ht="14.25" customHeight="1" x14ac:dyDescent="0.35">
      <c r="A9" s="340"/>
      <c r="B9" s="342" t="s">
        <v>103</v>
      </c>
      <c r="C9" s="127">
        <v>1</v>
      </c>
      <c r="D9" s="128"/>
      <c r="E9" s="128"/>
      <c r="F9" s="127" t="s">
        <v>24</v>
      </c>
    </row>
    <row r="10" spans="1:6" ht="14.25" customHeight="1" x14ac:dyDescent="0.35">
      <c r="A10" s="340"/>
      <c r="B10" s="343"/>
      <c r="C10" s="129">
        <v>2</v>
      </c>
      <c r="D10" s="130"/>
      <c r="E10" s="130"/>
      <c r="F10" s="129"/>
    </row>
    <row r="11" spans="1:6" ht="14.25" customHeight="1" x14ac:dyDescent="0.35">
      <c r="A11" s="340"/>
      <c r="B11" s="343"/>
      <c r="C11" s="129">
        <v>3</v>
      </c>
      <c r="D11" s="130"/>
      <c r="E11" s="130"/>
      <c r="F11" s="129"/>
    </row>
    <row r="12" spans="1:6" ht="14.25" hidden="1" customHeight="1" x14ac:dyDescent="0.35">
      <c r="A12" s="340"/>
      <c r="B12" s="343"/>
      <c r="C12" s="129">
        <v>4</v>
      </c>
      <c r="D12" s="130"/>
      <c r="E12" s="130"/>
      <c r="F12" s="129"/>
    </row>
    <row r="13" spans="1:6" ht="14.25" hidden="1" customHeight="1" x14ac:dyDescent="0.35">
      <c r="A13" s="341"/>
      <c r="B13" s="336"/>
      <c r="C13" s="131">
        <v>5</v>
      </c>
      <c r="D13" s="132"/>
      <c r="E13" s="132"/>
      <c r="F13" s="131"/>
    </row>
    <row r="14" spans="1:6" ht="14.25" customHeight="1" x14ac:dyDescent="0.35">
      <c r="A14" s="339">
        <v>3</v>
      </c>
      <c r="B14" s="342" t="s">
        <v>102</v>
      </c>
      <c r="C14" s="127">
        <v>1</v>
      </c>
      <c r="D14" s="128"/>
      <c r="E14" s="127" t="s">
        <v>1</v>
      </c>
      <c r="F14" s="127"/>
    </row>
    <row r="15" spans="1:6" ht="14.25" customHeight="1" x14ac:dyDescent="0.35">
      <c r="A15" s="340"/>
      <c r="B15" s="343"/>
      <c r="C15" s="129">
        <v>2</v>
      </c>
      <c r="D15" s="130"/>
      <c r="E15" s="130" t="s">
        <v>1</v>
      </c>
      <c r="F15" s="129"/>
    </row>
    <row r="16" spans="1:6" ht="14.25" customHeight="1" x14ac:dyDescent="0.35">
      <c r="A16" s="340"/>
      <c r="B16" s="343"/>
      <c r="C16" s="129">
        <v>3</v>
      </c>
      <c r="D16" s="130"/>
      <c r="E16" s="130"/>
      <c r="F16" s="129"/>
    </row>
    <row r="17" spans="1:6" ht="14.25" customHeight="1" x14ac:dyDescent="0.35">
      <c r="A17" s="340"/>
      <c r="B17" s="343"/>
      <c r="C17" s="133">
        <v>4</v>
      </c>
      <c r="D17" s="134"/>
      <c r="E17" s="134"/>
      <c r="F17" s="129"/>
    </row>
    <row r="18" spans="1:6" ht="14.25" customHeight="1" x14ac:dyDescent="0.35">
      <c r="A18" s="340"/>
      <c r="B18" s="336"/>
      <c r="C18" s="131">
        <v>5</v>
      </c>
      <c r="D18" s="132"/>
      <c r="E18" s="132"/>
      <c r="F18" s="131"/>
    </row>
    <row r="19" spans="1:6" ht="14.25" customHeight="1" x14ac:dyDescent="0.35">
      <c r="A19" s="340"/>
      <c r="B19" s="342" t="s">
        <v>103</v>
      </c>
      <c r="C19" s="127">
        <v>1</v>
      </c>
      <c r="D19" s="128"/>
      <c r="E19" s="128"/>
      <c r="F19" s="127"/>
    </row>
    <row r="20" spans="1:6" ht="14.25" customHeight="1" x14ac:dyDescent="0.35">
      <c r="A20" s="340"/>
      <c r="B20" s="343"/>
      <c r="C20" s="129">
        <v>2</v>
      </c>
      <c r="D20" s="130"/>
      <c r="E20" s="130"/>
      <c r="F20" s="129"/>
    </row>
    <row r="21" spans="1:6" ht="14.25" customHeight="1" x14ac:dyDescent="0.35">
      <c r="A21" s="340"/>
      <c r="B21" s="343"/>
      <c r="C21" s="129">
        <v>3</v>
      </c>
      <c r="D21" s="130"/>
      <c r="E21" s="130"/>
      <c r="F21" s="129" t="s">
        <v>219</v>
      </c>
    </row>
    <row r="22" spans="1:6" ht="14.25" customHeight="1" x14ac:dyDescent="0.35">
      <c r="A22" s="340"/>
      <c r="B22" s="343"/>
      <c r="C22" s="133">
        <v>4</v>
      </c>
      <c r="D22" s="130"/>
      <c r="E22" s="130" t="s">
        <v>214</v>
      </c>
      <c r="F22" s="129" t="s">
        <v>219</v>
      </c>
    </row>
    <row r="23" spans="1:6" ht="14.25" customHeight="1" x14ac:dyDescent="0.35">
      <c r="A23" s="341"/>
      <c r="B23" s="336"/>
      <c r="C23" s="131">
        <v>5</v>
      </c>
      <c r="D23" s="132"/>
      <c r="E23" s="132" t="s">
        <v>214</v>
      </c>
      <c r="F23" s="131"/>
    </row>
    <row r="24" spans="1:6" ht="14.25" customHeight="1" x14ac:dyDescent="0.35">
      <c r="A24" s="339">
        <v>4</v>
      </c>
      <c r="B24" s="342" t="s">
        <v>102</v>
      </c>
      <c r="C24" s="127">
        <v>1</v>
      </c>
      <c r="D24" s="128"/>
      <c r="E24" s="128" t="s">
        <v>12</v>
      </c>
      <c r="F24" s="127"/>
    </row>
    <row r="25" spans="1:6" ht="14.25" customHeight="1" x14ac:dyDescent="0.35">
      <c r="A25" s="340"/>
      <c r="B25" s="343"/>
      <c r="C25" s="129">
        <v>2</v>
      </c>
      <c r="D25" s="130"/>
      <c r="E25" s="130" t="s">
        <v>12</v>
      </c>
      <c r="F25" s="129"/>
    </row>
    <row r="26" spans="1:6" ht="14.25" customHeight="1" x14ac:dyDescent="0.35">
      <c r="A26" s="340"/>
      <c r="B26" s="343"/>
      <c r="C26" s="129">
        <v>3</v>
      </c>
      <c r="D26" s="130"/>
      <c r="E26" s="130"/>
      <c r="F26" s="129"/>
    </row>
    <row r="27" spans="1:6" ht="14.25" customHeight="1" x14ac:dyDescent="0.35">
      <c r="A27" s="340"/>
      <c r="B27" s="343"/>
      <c r="C27" s="133">
        <v>4</v>
      </c>
      <c r="D27" s="130"/>
      <c r="E27" s="130"/>
      <c r="F27" s="129"/>
    </row>
    <row r="28" spans="1:6" ht="14.25" customHeight="1" x14ac:dyDescent="0.35">
      <c r="A28" s="340"/>
      <c r="B28" s="336"/>
      <c r="C28" s="131">
        <v>5</v>
      </c>
      <c r="D28" s="132"/>
      <c r="E28" s="132"/>
      <c r="F28" s="131"/>
    </row>
    <row r="29" spans="1:6" ht="14.25" customHeight="1" x14ac:dyDescent="0.35">
      <c r="A29" s="340"/>
      <c r="B29" s="342" t="s">
        <v>103</v>
      </c>
      <c r="C29" s="127">
        <v>1</v>
      </c>
      <c r="D29" s="128" t="s">
        <v>217</v>
      </c>
      <c r="E29" s="128"/>
      <c r="F29" s="127"/>
    </row>
    <row r="30" spans="1:6" ht="14.25" customHeight="1" x14ac:dyDescent="0.35">
      <c r="A30" s="340"/>
      <c r="B30" s="343"/>
      <c r="C30" s="129">
        <v>2</v>
      </c>
      <c r="D30" s="130" t="s">
        <v>217</v>
      </c>
      <c r="E30" s="130"/>
      <c r="F30" s="129"/>
    </row>
    <row r="31" spans="1:6" ht="14.25" customHeight="1" x14ac:dyDescent="0.35">
      <c r="A31" s="340"/>
      <c r="B31" s="343"/>
      <c r="C31" s="129">
        <v>3</v>
      </c>
      <c r="D31" s="130"/>
      <c r="E31" s="130"/>
      <c r="F31" s="129"/>
    </row>
    <row r="32" spans="1:6" ht="14.25" customHeight="1" x14ac:dyDescent="0.35">
      <c r="A32" s="340"/>
      <c r="B32" s="343"/>
      <c r="C32" s="133">
        <v>4</v>
      </c>
      <c r="D32" s="130"/>
      <c r="E32" s="130"/>
      <c r="F32" s="129"/>
    </row>
    <row r="33" spans="1:6" ht="14.25" customHeight="1" x14ac:dyDescent="0.35">
      <c r="A33" s="341"/>
      <c r="B33" s="336"/>
      <c r="C33" s="131">
        <v>5</v>
      </c>
      <c r="D33" s="132"/>
      <c r="E33" s="132"/>
      <c r="F33" s="131"/>
    </row>
    <row r="34" spans="1:6" ht="14.25" customHeight="1" x14ac:dyDescent="0.35">
      <c r="A34" s="339">
        <v>5</v>
      </c>
      <c r="B34" s="342" t="s">
        <v>102</v>
      </c>
      <c r="C34" s="127">
        <v>1</v>
      </c>
      <c r="D34" s="128"/>
      <c r="E34" s="128"/>
      <c r="F34" s="127"/>
    </row>
    <row r="35" spans="1:6" ht="14.25" customHeight="1" x14ac:dyDescent="0.35">
      <c r="A35" s="340"/>
      <c r="B35" s="343"/>
      <c r="C35" s="129">
        <v>2</v>
      </c>
      <c r="D35" s="130"/>
      <c r="E35" s="130"/>
      <c r="F35" s="129"/>
    </row>
    <row r="36" spans="1:6" ht="14.25" customHeight="1" x14ac:dyDescent="0.35">
      <c r="A36" s="340"/>
      <c r="B36" s="343"/>
      <c r="C36" s="129">
        <v>3</v>
      </c>
      <c r="D36" s="130"/>
      <c r="E36" s="130" t="s">
        <v>1</v>
      </c>
      <c r="F36" s="129"/>
    </row>
    <row r="37" spans="1:6" ht="14.25" customHeight="1" x14ac:dyDescent="0.35">
      <c r="A37" s="340"/>
      <c r="B37" s="343"/>
      <c r="C37" s="133">
        <v>4</v>
      </c>
      <c r="D37" s="130"/>
      <c r="E37" s="130" t="s">
        <v>216</v>
      </c>
      <c r="F37" s="129"/>
    </row>
    <row r="38" spans="1:6" ht="14.25" customHeight="1" x14ac:dyDescent="0.35">
      <c r="A38" s="340"/>
      <c r="B38" s="336"/>
      <c r="C38" s="131">
        <v>5</v>
      </c>
      <c r="D38" s="132"/>
      <c r="E38" s="132" t="s">
        <v>12</v>
      </c>
      <c r="F38" s="131"/>
    </row>
    <row r="39" spans="1:6" ht="14.25" customHeight="1" x14ac:dyDescent="0.35">
      <c r="A39" s="340"/>
      <c r="B39" s="342" t="s">
        <v>103</v>
      </c>
      <c r="C39" s="127">
        <v>1</v>
      </c>
      <c r="D39" s="128" t="s">
        <v>216</v>
      </c>
      <c r="E39" s="128"/>
      <c r="F39" s="127"/>
    </row>
    <row r="40" spans="1:6" ht="14.25" customHeight="1" x14ac:dyDescent="0.35">
      <c r="A40" s="340"/>
      <c r="B40" s="343"/>
      <c r="C40" s="129">
        <v>2</v>
      </c>
      <c r="D40" s="130" t="s">
        <v>216</v>
      </c>
      <c r="E40" s="130"/>
      <c r="F40" s="129" t="s">
        <v>220</v>
      </c>
    </row>
    <row r="41" spans="1:6" ht="14.25" customHeight="1" x14ac:dyDescent="0.35">
      <c r="A41" s="340"/>
      <c r="B41" s="343"/>
      <c r="C41" s="129">
        <v>3</v>
      </c>
      <c r="D41" s="130" t="s">
        <v>218</v>
      </c>
      <c r="E41" s="130"/>
      <c r="F41" s="129" t="s">
        <v>220</v>
      </c>
    </row>
    <row r="42" spans="1:6" ht="14.25" customHeight="1" x14ac:dyDescent="0.35">
      <c r="A42" s="340"/>
      <c r="B42" s="343"/>
      <c r="C42" s="133">
        <v>4</v>
      </c>
      <c r="D42" s="130" t="s">
        <v>218</v>
      </c>
      <c r="E42" s="130"/>
      <c r="F42" s="129" t="s">
        <v>221</v>
      </c>
    </row>
    <row r="43" spans="1:6" ht="14.25" customHeight="1" x14ac:dyDescent="0.35">
      <c r="A43" s="341"/>
      <c r="B43" s="336"/>
      <c r="C43" s="131">
        <v>5</v>
      </c>
      <c r="D43" s="132" t="s">
        <v>218</v>
      </c>
      <c r="E43" s="132"/>
      <c r="F43" s="131" t="s">
        <v>221</v>
      </c>
    </row>
    <row r="44" spans="1:6" ht="14.25" customHeight="1" x14ac:dyDescent="0.35">
      <c r="A44" s="339">
        <v>6</v>
      </c>
      <c r="B44" s="342" t="s">
        <v>102</v>
      </c>
      <c r="C44" s="127">
        <v>1</v>
      </c>
      <c r="D44" s="128"/>
      <c r="E44" s="128" t="s">
        <v>218</v>
      </c>
      <c r="F44" s="127"/>
    </row>
    <row r="45" spans="1:6" ht="14.25" customHeight="1" x14ac:dyDescent="0.35">
      <c r="A45" s="340"/>
      <c r="B45" s="343"/>
      <c r="C45" s="135">
        <v>2</v>
      </c>
      <c r="D45" s="130"/>
      <c r="E45" s="130" t="s">
        <v>218</v>
      </c>
      <c r="F45" s="129"/>
    </row>
    <row r="46" spans="1:6" ht="14.25" customHeight="1" x14ac:dyDescent="0.35">
      <c r="A46" s="340"/>
      <c r="B46" s="343"/>
      <c r="C46" s="135">
        <v>3</v>
      </c>
      <c r="D46" s="130" t="s">
        <v>218</v>
      </c>
      <c r="E46" s="130"/>
      <c r="F46" s="129"/>
    </row>
    <row r="47" spans="1:6" ht="14.25" hidden="1" customHeight="1" x14ac:dyDescent="0.35">
      <c r="A47" s="340"/>
      <c r="B47" s="343"/>
      <c r="C47" s="136">
        <v>4</v>
      </c>
      <c r="D47" s="130" t="s">
        <v>12</v>
      </c>
      <c r="E47" s="130"/>
      <c r="F47" s="129"/>
    </row>
    <row r="48" spans="1:6" ht="14.25" hidden="1" customHeight="1" x14ac:dyDescent="0.35">
      <c r="A48" s="340"/>
      <c r="B48" s="336"/>
      <c r="C48" s="137">
        <v>5</v>
      </c>
      <c r="D48" s="132" t="s">
        <v>12</v>
      </c>
      <c r="E48" s="132"/>
      <c r="F48" s="131"/>
    </row>
    <row r="49" spans="1:6" ht="14.25" hidden="1" customHeight="1" x14ac:dyDescent="0.35">
      <c r="A49" s="340"/>
      <c r="B49" s="342" t="s">
        <v>103</v>
      </c>
      <c r="C49" s="138">
        <v>1</v>
      </c>
      <c r="D49" s="128"/>
      <c r="E49" s="128"/>
      <c r="F49" s="127"/>
    </row>
    <row r="50" spans="1:6" ht="14.25" hidden="1" customHeight="1" x14ac:dyDescent="0.35">
      <c r="A50" s="340"/>
      <c r="B50" s="343"/>
      <c r="C50" s="135">
        <v>2</v>
      </c>
      <c r="D50" s="130"/>
      <c r="E50" s="130"/>
      <c r="F50" s="129"/>
    </row>
    <row r="51" spans="1:6" ht="14.25" hidden="1" customHeight="1" x14ac:dyDescent="0.35">
      <c r="A51" s="340"/>
      <c r="B51" s="343"/>
      <c r="C51" s="135">
        <v>3</v>
      </c>
      <c r="D51" s="130"/>
      <c r="E51" s="130"/>
      <c r="F51" s="129"/>
    </row>
    <row r="52" spans="1:6" ht="14.25" hidden="1" customHeight="1" x14ac:dyDescent="0.35">
      <c r="A52" s="340"/>
      <c r="B52" s="343"/>
      <c r="C52" s="136">
        <v>4</v>
      </c>
      <c r="D52" s="130"/>
      <c r="E52" s="130"/>
      <c r="F52" s="129"/>
    </row>
    <row r="53" spans="1:6" ht="14.25" hidden="1" customHeight="1" x14ac:dyDescent="0.35">
      <c r="A53" s="340"/>
      <c r="B53" s="336"/>
      <c r="C53" s="137">
        <v>5</v>
      </c>
      <c r="D53" s="132"/>
      <c r="E53" s="132"/>
      <c r="F53" s="131"/>
    </row>
    <row r="54" spans="1:6" ht="14.25" customHeight="1" x14ac:dyDescent="0.35">
      <c r="A54" s="340">
        <v>7</v>
      </c>
      <c r="B54" s="342" t="s">
        <v>102</v>
      </c>
      <c r="C54" s="138">
        <v>1</v>
      </c>
      <c r="D54" s="128"/>
      <c r="E54" s="128"/>
      <c r="F54" s="127" t="s">
        <v>215</v>
      </c>
    </row>
    <row r="55" spans="1:6" ht="14.25" customHeight="1" x14ac:dyDescent="0.35">
      <c r="A55" s="340"/>
      <c r="B55" s="343"/>
      <c r="C55" s="135">
        <v>2</v>
      </c>
      <c r="D55" s="130"/>
      <c r="E55" s="130"/>
      <c r="F55" s="129" t="s">
        <v>3</v>
      </c>
    </row>
    <row r="56" spans="1:6" ht="14.25" hidden="1" customHeight="1" x14ac:dyDescent="0.35">
      <c r="A56" s="340"/>
      <c r="B56" s="343"/>
      <c r="C56" s="139">
        <v>3</v>
      </c>
      <c r="D56" s="78"/>
      <c r="E56" s="78"/>
      <c r="F56" s="79"/>
    </row>
    <row r="57" spans="1:6" ht="14.25" hidden="1" customHeight="1" x14ac:dyDescent="0.35">
      <c r="A57" s="340"/>
      <c r="B57" s="343"/>
      <c r="C57" s="140">
        <v>4</v>
      </c>
      <c r="D57" s="78"/>
      <c r="E57" s="78"/>
      <c r="F57" s="79"/>
    </row>
    <row r="58" spans="1:6" ht="14.25" hidden="1" customHeight="1" x14ac:dyDescent="0.35">
      <c r="A58" s="341"/>
      <c r="B58" s="336"/>
      <c r="C58" s="141">
        <v>5</v>
      </c>
      <c r="D58" s="81"/>
      <c r="E58" s="81"/>
      <c r="F58" s="82"/>
    </row>
    <row r="59" spans="1:6" ht="14.25" customHeight="1" x14ac:dyDescent="0.35">
      <c r="A59" s="344" t="s">
        <v>104</v>
      </c>
      <c r="B59" s="345"/>
      <c r="C59" s="86" t="s">
        <v>2</v>
      </c>
      <c r="D59" s="86" t="s">
        <v>26</v>
      </c>
      <c r="E59" s="86" t="s">
        <v>168</v>
      </c>
      <c r="F59" s="86" t="s">
        <v>131</v>
      </c>
    </row>
    <row r="60" spans="1:6" ht="14.25" customHeight="1" x14ac:dyDescent="0.35">
      <c r="A60" s="346"/>
      <c r="B60" s="347"/>
      <c r="C60" s="87" t="s">
        <v>1</v>
      </c>
      <c r="D60" s="87" t="s">
        <v>133</v>
      </c>
      <c r="E60" s="87" t="s">
        <v>170</v>
      </c>
      <c r="F60" s="87" t="s">
        <v>105</v>
      </c>
    </row>
    <row r="61" spans="1:6" ht="14.25" customHeight="1" x14ac:dyDescent="0.35">
      <c r="A61" s="346"/>
      <c r="B61" s="347"/>
      <c r="C61" s="87" t="s">
        <v>12</v>
      </c>
      <c r="D61" s="87" t="s">
        <v>140</v>
      </c>
      <c r="E61" s="87" t="s">
        <v>29</v>
      </c>
      <c r="F61" s="87" t="s">
        <v>106</v>
      </c>
    </row>
    <row r="62" spans="1:6" ht="14.25" customHeight="1" x14ac:dyDescent="0.35">
      <c r="A62" s="346"/>
      <c r="B62" s="347"/>
      <c r="C62" s="87" t="s">
        <v>13</v>
      </c>
      <c r="D62" s="88"/>
      <c r="E62" s="87" t="s">
        <v>171</v>
      </c>
      <c r="F62" s="87" t="s">
        <v>107</v>
      </c>
    </row>
    <row r="63" spans="1:6" ht="14.25" customHeight="1" x14ac:dyDescent="0.35">
      <c r="A63" s="346"/>
      <c r="B63" s="347"/>
      <c r="C63" s="89" t="s">
        <v>3</v>
      </c>
      <c r="D63" s="90"/>
      <c r="E63" s="89"/>
      <c r="F63" s="89" t="s">
        <v>130</v>
      </c>
    </row>
    <row r="64" spans="1:6" ht="14.25" customHeight="1" x14ac:dyDescent="0.35">
      <c r="A64" s="346"/>
      <c r="B64" s="347"/>
      <c r="C64" s="89" t="s">
        <v>16</v>
      </c>
      <c r="D64" s="90"/>
      <c r="E64" s="89"/>
      <c r="F64" s="89" t="s">
        <v>172</v>
      </c>
    </row>
    <row r="65" spans="1:11" ht="14.25" customHeight="1" x14ac:dyDescent="0.35">
      <c r="A65" s="346"/>
      <c r="B65" s="347"/>
      <c r="C65" s="89" t="s">
        <v>17</v>
      </c>
      <c r="D65" s="90"/>
      <c r="E65" s="90"/>
      <c r="F65" s="89" t="s">
        <v>24</v>
      </c>
    </row>
    <row r="66" spans="1:11" ht="14.25" customHeight="1" x14ac:dyDescent="0.35">
      <c r="A66" s="346"/>
      <c r="B66" s="347"/>
      <c r="C66" s="89" t="s">
        <v>15</v>
      </c>
      <c r="D66" s="89"/>
      <c r="E66" s="90"/>
      <c r="F66" s="89" t="s">
        <v>28</v>
      </c>
    </row>
    <row r="67" spans="1:11" ht="14.25" customHeight="1" x14ac:dyDescent="0.35">
      <c r="A67" s="348"/>
      <c r="B67" s="349"/>
      <c r="C67" s="91" t="s">
        <v>24</v>
      </c>
      <c r="D67" s="91"/>
      <c r="E67" s="91"/>
      <c r="F67" s="91" t="s">
        <v>25</v>
      </c>
    </row>
    <row r="68" spans="1:11" ht="9" customHeight="1" x14ac:dyDescent="0.35">
      <c r="A68" s="71"/>
      <c r="B68" s="71"/>
      <c r="C68" s="72"/>
      <c r="D68" s="72"/>
      <c r="E68" s="72"/>
      <c r="F68" s="72"/>
    </row>
    <row r="69" spans="1:11" ht="13.95" customHeight="1" x14ac:dyDescent="0.35">
      <c r="A69" s="73"/>
      <c r="C69" s="72"/>
      <c r="D69" s="72"/>
      <c r="E69" s="350">
        <f ca="1">NOW()</f>
        <v>45173.310839930557</v>
      </c>
      <c r="F69" s="350"/>
      <c r="G69" s="74"/>
      <c r="H69" s="74"/>
      <c r="I69" s="74"/>
      <c r="J69" s="74"/>
      <c r="K69" s="74"/>
    </row>
    <row r="70" spans="1:11" x14ac:dyDescent="0.35">
      <c r="A70" s="73"/>
    </row>
    <row r="71" spans="1:11" x14ac:dyDescent="0.35">
      <c r="A71" s="75"/>
    </row>
  </sheetData>
  <mergeCells count="21">
    <mergeCell ref="A59:B67"/>
    <mergeCell ref="E69:F69"/>
    <mergeCell ref="A14:A23"/>
    <mergeCell ref="B14:B18"/>
    <mergeCell ref="B19:B23"/>
    <mergeCell ref="A24:A33"/>
    <mergeCell ref="B24:B28"/>
    <mergeCell ref="B29:B33"/>
    <mergeCell ref="A34:A43"/>
    <mergeCell ref="B34:B38"/>
    <mergeCell ref="B39:B43"/>
    <mergeCell ref="B44:B48"/>
    <mergeCell ref="B54:B58"/>
    <mergeCell ref="A44:A53"/>
    <mergeCell ref="A54:A58"/>
    <mergeCell ref="B49:B53"/>
    <mergeCell ref="A1:F1"/>
    <mergeCell ref="A2:F2"/>
    <mergeCell ref="A5:A13"/>
    <mergeCell ref="B5:B8"/>
    <mergeCell ref="B9:B13"/>
  </mergeCells>
  <pageMargins left="0.70866141732283472" right="0.11811023622047245" top="0.35433070866141736" bottom="0"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1"/>
  <sheetViews>
    <sheetView topLeftCell="A10" workbookViewId="0">
      <selection activeCell="E12" sqref="E12"/>
    </sheetView>
  </sheetViews>
  <sheetFormatPr defaultRowHeight="14.4" x14ac:dyDescent="0.3"/>
  <cols>
    <col min="1" max="1" width="3.6640625" customWidth="1"/>
    <col min="2" max="2" width="5.88671875" customWidth="1"/>
    <col min="3" max="10" width="11.109375" customWidth="1"/>
  </cols>
  <sheetData>
    <row r="1" spans="1:10" x14ac:dyDescent="0.3">
      <c r="A1" s="1" t="s">
        <v>4</v>
      </c>
      <c r="B1" s="51" t="s">
        <v>8</v>
      </c>
      <c r="C1" s="52">
        <v>91</v>
      </c>
      <c r="D1" s="52">
        <v>92</v>
      </c>
      <c r="E1" s="52">
        <v>81</v>
      </c>
      <c r="F1" s="52">
        <v>82</v>
      </c>
      <c r="G1" s="52">
        <v>71</v>
      </c>
      <c r="H1" s="52">
        <v>72</v>
      </c>
      <c r="I1" s="52">
        <v>61</v>
      </c>
      <c r="J1" s="52">
        <v>62</v>
      </c>
    </row>
    <row r="2" spans="1:10" s="54" customFormat="1" ht="76.95" customHeight="1" x14ac:dyDescent="0.3">
      <c r="A2" s="351">
        <v>2</v>
      </c>
      <c r="B2" s="53" t="s">
        <v>10</v>
      </c>
      <c r="C2" s="52"/>
      <c r="D2" s="52"/>
      <c r="E2" s="52"/>
      <c r="F2" s="52"/>
      <c r="G2" s="52"/>
      <c r="H2" s="52"/>
      <c r="I2" s="52"/>
      <c r="J2" s="52"/>
    </row>
    <row r="3" spans="1:10" s="54" customFormat="1" ht="76.95" customHeight="1" x14ac:dyDescent="0.3">
      <c r="A3" s="351"/>
      <c r="B3" s="53" t="s">
        <v>134</v>
      </c>
      <c r="C3" s="52"/>
      <c r="D3" s="52"/>
      <c r="E3" s="52"/>
      <c r="F3" s="52"/>
      <c r="G3" s="52"/>
      <c r="H3" s="52"/>
      <c r="I3" s="52"/>
      <c r="J3" s="52"/>
    </row>
    <row r="4" spans="1:10" s="54" customFormat="1" ht="76.95" customHeight="1" x14ac:dyDescent="0.3">
      <c r="A4" s="351">
        <v>3</v>
      </c>
      <c r="B4" s="53" t="s">
        <v>10</v>
      </c>
      <c r="C4" s="52"/>
      <c r="D4" s="52"/>
      <c r="E4" s="52"/>
      <c r="F4" s="52"/>
      <c r="G4" s="52"/>
      <c r="H4" s="52"/>
      <c r="I4" s="52"/>
      <c r="J4" s="52"/>
    </row>
    <row r="5" spans="1:10" s="54" customFormat="1" ht="76.95" customHeight="1" x14ac:dyDescent="0.3">
      <c r="A5" s="351"/>
      <c r="B5" s="53" t="s">
        <v>134</v>
      </c>
      <c r="C5" s="52"/>
      <c r="D5" s="52"/>
      <c r="E5" s="52"/>
      <c r="F5" s="52"/>
      <c r="G5" s="52"/>
      <c r="H5" s="52"/>
      <c r="I5" s="52"/>
      <c r="J5" s="52"/>
    </row>
    <row r="6" spans="1:10" s="54" customFormat="1" ht="76.95" customHeight="1" x14ac:dyDescent="0.3">
      <c r="A6" s="351">
        <v>4</v>
      </c>
      <c r="B6" s="53" t="s">
        <v>10</v>
      </c>
      <c r="C6" s="52"/>
      <c r="D6" s="52"/>
      <c r="E6" s="52"/>
      <c r="F6" s="52"/>
      <c r="G6" s="52"/>
      <c r="H6" s="52"/>
      <c r="I6" s="52"/>
      <c r="J6" s="52"/>
    </row>
    <row r="7" spans="1:10" s="54" customFormat="1" ht="76.95" customHeight="1" x14ac:dyDescent="0.3">
      <c r="A7" s="351"/>
      <c r="B7" s="53" t="s">
        <v>134</v>
      </c>
      <c r="C7" s="52"/>
      <c r="D7" s="52"/>
      <c r="E7" s="52"/>
      <c r="F7" s="52"/>
      <c r="G7" s="52"/>
      <c r="H7" s="52"/>
      <c r="I7" s="52"/>
      <c r="J7" s="52"/>
    </row>
    <row r="8" spans="1:10" s="54" customFormat="1" ht="76.95" customHeight="1" x14ac:dyDescent="0.3">
      <c r="A8" s="351">
        <v>5</v>
      </c>
      <c r="B8" s="53" t="s">
        <v>10</v>
      </c>
      <c r="C8" s="52"/>
      <c r="D8" s="52"/>
      <c r="E8" s="52"/>
      <c r="F8" s="52"/>
      <c r="G8" s="52"/>
      <c r="H8" s="52"/>
      <c r="I8" s="52"/>
      <c r="J8" s="52"/>
    </row>
    <row r="9" spans="1:10" s="54" customFormat="1" ht="76.95" customHeight="1" x14ac:dyDescent="0.3">
      <c r="A9" s="351"/>
      <c r="B9" s="53" t="s">
        <v>134</v>
      </c>
      <c r="C9" s="52"/>
      <c r="D9" s="52"/>
      <c r="E9" s="52"/>
      <c r="F9" s="52"/>
      <c r="G9" s="52"/>
      <c r="H9" s="52"/>
      <c r="I9" s="52"/>
      <c r="J9" s="52"/>
    </row>
    <row r="10" spans="1:10" s="54" customFormat="1" ht="76.95" customHeight="1" x14ac:dyDescent="0.3">
      <c r="A10" s="351">
        <v>6</v>
      </c>
      <c r="B10" s="53" t="s">
        <v>10</v>
      </c>
      <c r="C10" s="52"/>
      <c r="D10" s="52"/>
      <c r="E10" s="52"/>
      <c r="F10" s="52"/>
      <c r="G10" s="52"/>
      <c r="H10" s="52"/>
      <c r="I10" s="52"/>
      <c r="J10" s="52"/>
    </row>
    <row r="11" spans="1:10" s="54" customFormat="1" ht="76.95" customHeight="1" x14ac:dyDescent="0.3">
      <c r="A11" s="351"/>
      <c r="B11" s="53" t="s">
        <v>134</v>
      </c>
      <c r="C11" s="52"/>
      <c r="D11" s="52"/>
      <c r="E11" s="52"/>
      <c r="F11" s="52"/>
      <c r="G11" s="52"/>
      <c r="H11" s="52"/>
      <c r="I11" s="52"/>
      <c r="J11" s="52"/>
    </row>
  </sheetData>
  <mergeCells count="5">
    <mergeCell ref="A2:A3"/>
    <mergeCell ref="A4:A5"/>
    <mergeCell ref="A6:A7"/>
    <mergeCell ref="A8:A9"/>
    <mergeCell ref="A10:A11"/>
  </mergeCells>
  <pageMargins left="0.31496062992125984" right="0.11811023622047245" top="0.35433070866141736" bottom="0.15748031496062992"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sheetPr>
  <dimension ref="A1:L55"/>
  <sheetViews>
    <sheetView workbookViewId="0">
      <selection activeCell="O12" sqref="O12"/>
    </sheetView>
  </sheetViews>
  <sheetFormatPr defaultColWidth="9.109375" defaultRowHeight="18" x14ac:dyDescent="0.35"/>
  <cols>
    <col min="1" max="1" width="11" style="55" customWidth="1"/>
    <col min="2" max="6" width="9.88671875" style="55" customWidth="1"/>
    <col min="7" max="7" width="9.33203125" style="55" customWidth="1"/>
    <col min="8" max="8" width="24.88671875" style="55" customWidth="1"/>
    <col min="9" max="9" width="10.5546875" style="55" customWidth="1"/>
    <col min="10" max="10" width="24.88671875" style="55" customWidth="1"/>
    <col min="11" max="11" width="9.109375" style="55"/>
    <col min="12" max="12" width="17.109375" style="55" customWidth="1"/>
    <col min="13" max="16384" width="9.109375" style="55"/>
  </cols>
  <sheetData>
    <row r="1" spans="1:12" x14ac:dyDescent="0.35">
      <c r="A1" s="62"/>
    </row>
    <row r="2" spans="1:12" ht="21" customHeight="1" x14ac:dyDescent="0.35">
      <c r="A2" s="352" t="s">
        <v>158</v>
      </c>
      <c r="B2" s="352"/>
      <c r="C2" s="352"/>
      <c r="D2" s="352"/>
      <c r="E2" s="352"/>
      <c r="F2" s="352"/>
      <c r="G2" s="352"/>
      <c r="H2" s="352"/>
      <c r="I2" s="352"/>
      <c r="J2" s="352"/>
      <c r="K2" s="352"/>
      <c r="L2" s="352"/>
    </row>
    <row r="3" spans="1:12" ht="21" customHeight="1" x14ac:dyDescent="0.35">
      <c r="A3" s="142" t="s">
        <v>240</v>
      </c>
      <c r="B3" s="142"/>
      <c r="C3" s="142"/>
      <c r="D3" s="142"/>
      <c r="E3" s="142"/>
      <c r="F3" s="142"/>
      <c r="G3" s="142"/>
    </row>
    <row r="4" spans="1:12" ht="8.25" customHeight="1" thickBot="1" x14ac:dyDescent="0.4"/>
    <row r="5" spans="1:12" ht="28.5" customHeight="1" thickBot="1" x14ac:dyDescent="0.4">
      <c r="A5" s="58" t="s">
        <v>8</v>
      </c>
      <c r="B5" s="58" t="s">
        <v>143</v>
      </c>
      <c r="C5" s="58" t="s">
        <v>144</v>
      </c>
      <c r="D5" s="58" t="s">
        <v>145</v>
      </c>
      <c r="E5" s="58" t="s">
        <v>146</v>
      </c>
      <c r="F5" s="58" t="s">
        <v>147</v>
      </c>
      <c r="G5" s="58" t="s">
        <v>148</v>
      </c>
    </row>
    <row r="6" spans="1:12" ht="28.5" customHeight="1" x14ac:dyDescent="0.35">
      <c r="A6" s="59" t="s">
        <v>10</v>
      </c>
      <c r="B6" s="67"/>
      <c r="C6" s="56"/>
      <c r="D6" s="56"/>
      <c r="E6" s="56"/>
      <c r="F6" s="56"/>
      <c r="G6" s="56"/>
    </row>
    <row r="7" spans="1:12" ht="28.5" customHeight="1" thickBot="1" x14ac:dyDescent="0.4">
      <c r="A7" s="60" t="s">
        <v>11</v>
      </c>
      <c r="B7" s="57"/>
      <c r="C7" s="57"/>
      <c r="D7" s="57"/>
      <c r="E7" s="57"/>
      <c r="F7" s="57"/>
      <c r="G7" s="57"/>
    </row>
    <row r="8" spans="1:12" ht="6.75" customHeight="1" x14ac:dyDescent="0.35"/>
    <row r="9" spans="1:12" ht="20.25" customHeight="1" x14ac:dyDescent="0.35">
      <c r="A9" s="61" t="s">
        <v>149</v>
      </c>
    </row>
    <row r="10" spans="1:12" ht="20.25" customHeight="1" x14ac:dyDescent="0.35">
      <c r="A10" s="55" t="s">
        <v>226</v>
      </c>
    </row>
    <row r="11" spans="1:12" ht="20.25" customHeight="1" x14ac:dyDescent="0.35">
      <c r="A11" s="55" t="s">
        <v>222</v>
      </c>
    </row>
    <row r="12" spans="1:12" ht="20.25" customHeight="1" x14ac:dyDescent="0.35">
      <c r="A12" s="55" t="s">
        <v>225</v>
      </c>
    </row>
    <row r="13" spans="1:12" ht="20.25" customHeight="1" x14ac:dyDescent="0.35">
      <c r="A13" s="55" t="s">
        <v>223</v>
      </c>
    </row>
    <row r="14" spans="1:12" ht="20.25" customHeight="1" x14ac:dyDescent="0.35">
      <c r="A14" s="55" t="s">
        <v>228</v>
      </c>
    </row>
    <row r="15" spans="1:12" ht="20.25" customHeight="1" x14ac:dyDescent="0.35">
      <c r="A15" s="55" t="s">
        <v>227</v>
      </c>
    </row>
    <row r="16" spans="1:12" ht="20.25" customHeight="1" x14ac:dyDescent="0.35">
      <c r="A16" s="55" t="s">
        <v>155</v>
      </c>
      <c r="H16" s="144" t="s">
        <v>229</v>
      </c>
      <c r="I16" s="144" t="s">
        <v>230</v>
      </c>
      <c r="J16" s="144" t="s">
        <v>231</v>
      </c>
    </row>
    <row r="17" spans="1:12" ht="20.25" customHeight="1" x14ac:dyDescent="0.35">
      <c r="A17" s="55" t="s">
        <v>152</v>
      </c>
      <c r="H17" s="145" t="s">
        <v>241</v>
      </c>
      <c r="I17" s="145" t="s">
        <v>253</v>
      </c>
      <c r="J17" s="146" t="s">
        <v>257</v>
      </c>
    </row>
    <row r="18" spans="1:12" ht="20.25" customHeight="1" x14ac:dyDescent="0.35">
      <c r="A18" s="55" t="s">
        <v>153</v>
      </c>
      <c r="H18" s="145" t="s">
        <v>242</v>
      </c>
      <c r="I18" s="145" t="s">
        <v>232</v>
      </c>
      <c r="J18" s="146" t="s">
        <v>247</v>
      </c>
    </row>
    <row r="19" spans="1:12" ht="20.25" customHeight="1" x14ac:dyDescent="0.35">
      <c r="A19" s="55" t="s">
        <v>150</v>
      </c>
      <c r="H19" s="145" t="s">
        <v>243</v>
      </c>
      <c r="I19" s="145" t="s">
        <v>233</v>
      </c>
      <c r="J19" s="146" t="s">
        <v>248</v>
      </c>
    </row>
    <row r="20" spans="1:12" ht="20.25" customHeight="1" x14ac:dyDescent="0.35">
      <c r="A20" s="55" t="s">
        <v>151</v>
      </c>
      <c r="H20" s="145" t="s">
        <v>244</v>
      </c>
      <c r="I20" s="145" t="s">
        <v>234</v>
      </c>
      <c r="J20" s="146" t="s">
        <v>249</v>
      </c>
    </row>
    <row r="21" spans="1:12" ht="20.25" customHeight="1" x14ac:dyDescent="0.35">
      <c r="A21" s="55" t="s">
        <v>156</v>
      </c>
      <c r="H21" s="145" t="s">
        <v>245</v>
      </c>
      <c r="I21" s="145" t="s">
        <v>235</v>
      </c>
      <c r="J21" s="146" t="s">
        <v>250</v>
      </c>
    </row>
    <row r="22" spans="1:12" ht="20.25" customHeight="1" x14ac:dyDescent="0.35">
      <c r="A22" s="55" t="s">
        <v>154</v>
      </c>
      <c r="H22" s="145" t="s">
        <v>246</v>
      </c>
      <c r="I22" s="145" t="s">
        <v>236</v>
      </c>
      <c r="J22" s="146" t="s">
        <v>251</v>
      </c>
    </row>
    <row r="23" spans="1:12" ht="20.25" customHeight="1" x14ac:dyDescent="0.35">
      <c r="A23" s="143" t="s">
        <v>237</v>
      </c>
      <c r="B23" s="143"/>
      <c r="C23" s="143"/>
      <c r="D23" s="143"/>
      <c r="E23" s="143"/>
      <c r="F23" s="143"/>
      <c r="G23" s="143"/>
      <c r="H23" s="145" t="s">
        <v>252</v>
      </c>
      <c r="I23" s="145" t="s">
        <v>238</v>
      </c>
      <c r="J23" s="146"/>
      <c r="K23" s="143"/>
      <c r="L23" s="143"/>
    </row>
    <row r="24" spans="1:12" ht="20.25" customHeight="1" x14ac:dyDescent="0.35">
      <c r="A24" s="143" t="s">
        <v>239</v>
      </c>
      <c r="B24" s="143"/>
      <c r="C24" s="143"/>
      <c r="D24" s="143"/>
      <c r="E24" s="143"/>
      <c r="F24" s="143"/>
      <c r="G24" s="143"/>
      <c r="H24" s="143"/>
      <c r="I24" s="143"/>
      <c r="J24" s="143"/>
      <c r="K24" s="143"/>
      <c r="L24" s="143"/>
    </row>
    <row r="25" spans="1:12" ht="20.25" customHeight="1" x14ac:dyDescent="0.35">
      <c r="A25" s="55" t="s">
        <v>224</v>
      </c>
    </row>
    <row r="26" spans="1:12" ht="20.25" customHeight="1" x14ac:dyDescent="0.35">
      <c r="A26" s="55" t="s">
        <v>159</v>
      </c>
    </row>
    <row r="27" spans="1:12" ht="6" customHeight="1" x14ac:dyDescent="0.35"/>
    <row r="28" spans="1:12" ht="20.25" customHeight="1" x14ac:dyDescent="0.35">
      <c r="G28" s="62" t="s">
        <v>157</v>
      </c>
    </row>
    <row r="29" spans="1:12" ht="20.25" customHeight="1" x14ac:dyDescent="0.35"/>
    <row r="30" spans="1:12" ht="20.25" customHeight="1" x14ac:dyDescent="0.35"/>
    <row r="31" spans="1:12" ht="20.25" customHeight="1" x14ac:dyDescent="0.35"/>
    <row r="32" spans="1:12" ht="20.25" customHeight="1" x14ac:dyDescent="0.35"/>
    <row r="33" ht="20.25" customHeight="1" x14ac:dyDescent="0.35"/>
    <row r="34" ht="20.25" customHeight="1" x14ac:dyDescent="0.35"/>
    <row r="35" ht="20.25" customHeight="1" x14ac:dyDescent="0.35"/>
    <row r="36" ht="20.25" customHeight="1" x14ac:dyDescent="0.35"/>
    <row r="37" ht="20.25" customHeight="1" x14ac:dyDescent="0.35"/>
    <row r="38" ht="20.25" customHeight="1" x14ac:dyDescent="0.35"/>
    <row r="39" ht="20.25" customHeight="1" x14ac:dyDescent="0.35"/>
    <row r="40" ht="20.25" customHeight="1" x14ac:dyDescent="0.35"/>
    <row r="41" ht="20.25" customHeight="1" x14ac:dyDescent="0.35"/>
    <row r="42" ht="20.25" customHeight="1" x14ac:dyDescent="0.35"/>
    <row r="43" ht="20.25" customHeight="1" x14ac:dyDescent="0.35"/>
    <row r="44" ht="20.25" customHeight="1" x14ac:dyDescent="0.35"/>
    <row r="45" ht="20.25" customHeight="1" x14ac:dyDescent="0.35"/>
    <row r="46" ht="20.25" customHeight="1" x14ac:dyDescent="0.35"/>
    <row r="47" ht="20.25" customHeight="1" x14ac:dyDescent="0.35"/>
    <row r="48" ht="20.25" customHeight="1" x14ac:dyDescent="0.35"/>
    <row r="49" ht="20.25" customHeight="1" x14ac:dyDescent="0.35"/>
    <row r="50" ht="20.25" customHeight="1" x14ac:dyDescent="0.35"/>
    <row r="51" ht="20.25" customHeight="1" x14ac:dyDescent="0.35"/>
    <row r="52" ht="20.25" customHeight="1" x14ac:dyDescent="0.35"/>
    <row r="53" ht="20.25" customHeight="1" x14ac:dyDescent="0.35"/>
    <row r="54" ht="20.25" customHeight="1" x14ac:dyDescent="0.35"/>
    <row r="55" ht="20.25" customHeight="1" x14ac:dyDescent="0.35"/>
  </sheetData>
  <mergeCells count="1">
    <mergeCell ref="A2:L2"/>
  </mergeCells>
  <pageMargins left="1.1811023622047245" right="0.11811023622047245" top="0.39370078740157483"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HDSD</vt:lpstr>
      <vt:lpstr>TKB theo lop</vt:lpstr>
      <vt:lpstr>TKB tunglop</vt:lpstr>
      <vt:lpstr>TKBGV</vt:lpstr>
      <vt:lpstr>Phan cong</vt:lpstr>
      <vt:lpstr>PCCM2</vt:lpstr>
      <vt:lpstr>BDHSG</vt:lpstr>
      <vt:lpstr>mau TKB</vt:lpstr>
      <vt:lpstr>Truc</vt:lpstr>
      <vt:lpstr>pcld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Ngô Thị Hoài</cp:lastModifiedBy>
  <cp:lastPrinted>2023-09-04T00:27:56Z</cp:lastPrinted>
  <dcterms:created xsi:type="dcterms:W3CDTF">2018-10-01T02:51:59Z</dcterms:created>
  <dcterms:modified xsi:type="dcterms:W3CDTF">2023-09-04T00:27:59Z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2022-09-01T08:40:15Z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2cc422bf-4bd1-4a97-a15b-8cb50e51bb89</vt:lpwstr>
  </property>
  <property fmtid="{D5CDD505-2E9C-101B-9397-08002B2CF9AE}" pid="7" name="MSIP_Label_defa4170-0d19-0005-0004-bc88714345d2_ActionId">
    <vt:lpwstr>b8e328fc-1fb0-4452-b1c1-0e197644982f</vt:lpwstr>
  </property>
  <property fmtid="{D5CDD505-2E9C-101B-9397-08002B2CF9AE}" pid="8" name="MSIP_Label_defa4170-0d19-0005-0004-bc88714345d2_ContentBits">
    <vt:lpwstr>0</vt:lpwstr>
  </property>
</Properties>
</file>